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an20\"/>
    </mc:Choice>
  </mc:AlternateContent>
  <bookViews>
    <workbookView xWindow="825" yWindow="945" windowWidth="10485" windowHeight="6900" tabRatio="824" firstSheet="1"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l="1"/>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<sst xmlns="http://schemas.openxmlformats.org/spreadsheetml/2006/main" count="4071" uniqueCount="1427">
  <si>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</si>
  <si>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</si>
  <si>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</si>
  <si>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</si>
  <si>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</si>
  <si>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</si>
  <si>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</si>
  <si>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</si>
  <si>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</si>
  <si>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</si>
  <si>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</si>
  <si>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</si>
  <si>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</si>
  <si>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</si>
  <si>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</si>
  <si>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</si>
  <si>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</si>
  <si>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</si>
  <si>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</si>
  <si>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</si>
  <si>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</si>
  <si>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</si>
  <si>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</si>
  <si>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</si>
  <si>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</si>
  <si>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</si>
  <si>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</si>
  <si>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</si>
  <si>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</si>
  <si>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</si>
  <si>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</si>
  <si>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</si>
  <si>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</si>
  <si>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</si>
  <si>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</si>
  <si>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</si>
  <si>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</si>
  <si>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</si>
  <si>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</si>
  <si>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</si>
  <si>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</si>
  <si>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</si>
  <si>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</si>
  <si>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</si>
  <si>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</si>
  <si>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</si>
  <si>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</si>
  <si>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</si>
  <si>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</si>
  <si>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</si>
  <si>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</si>
  <si>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</si>
  <si>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</si>
  <si>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</si>
  <si>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</si>
  <si>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</si>
  <si>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</si>
  <si>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</si>
  <si>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</si>
  <si>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</si>
  <si>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</si>
  <si>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</si>
  <si>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</si>
  <si>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</si>
  <si>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</si>
  <si>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</si>
  <si>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</si>
  <si>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</si>
  <si>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</si>
  <si>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</si>
  <si>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</si>
  <si>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</si>
  <si>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</si>
  <si>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</si>
  <si>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</si>
  <si>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</si>
  <si>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</si>
  <si>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</si>
  <si>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</si>
  <si>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</si>
  <si>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</si>
  <si>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</si>
  <si>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</si>
  <si>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</si>
  <si>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</si>
  <si>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</si>
  <si>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</si>
  <si>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</si>
  <si>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</si>
  <si>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</si>
  <si>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</si>
  <si>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</si>
  <si>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</si>
  <si>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</si>
  <si>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</si>
  <si>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</si>
  <si>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</si>
  <si>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</si>
  <si>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</si>
  <si>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</si>
  <si>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</si>
  <si>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</si>
  <si>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</si>
  <si>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</si>
  <si>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</si>
  <si>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</si>
  <si>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</si>
  <si>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</si>
  <si>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</si>
  <si>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</si>
  <si>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</si>
  <si>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</si>
  <si>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</si>
  <si>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</si>
  <si>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</si>
  <si>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</si>
  <si>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</si>
  <si>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</si>
  <si>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</si>
  <si>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</si>
  <si>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</si>
  <si>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</si>
  <si>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</si>
  <si>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</si>
  <si>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</si>
  <si>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</si>
  <si>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</si>
  <si>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</si>
  <si>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</si>
  <si>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</si>
  <si>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</si>
  <si>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</si>
  <si>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</si>
  <si>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</si>
  <si>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</si>
  <si>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</si>
  <si>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</si>
  <si>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</si>
  <si>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</si>
  <si>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</si>
  <si>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</si>
  <si>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</si>
  <si>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</si>
  <si>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</si>
  <si>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</si>
  <si>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</si>
  <si>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</si>
  <si>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</si>
  <si>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</si>
  <si>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</si>
  <si>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</si>
  <si>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</si>
  <si>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</si>
  <si>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</si>
  <si>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</si>
  <si>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</si>
  <si>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</si>
  <si>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</si>
  <si>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</si>
  <si>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</si>
  <si>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</si>
  <si>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</si>
  <si>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</si>
  <si>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</si>
  <si>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</si>
  <si>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</si>
  <si>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</si>
  <si>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</si>
  <si>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</si>
  <si>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</si>
  <si>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</si>
  <si>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</si>
  <si>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</si>
  <si>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</si>
  <si>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</si>
  <si>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</si>
  <si>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</si>
  <si>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</si>
  <si>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</si>
  <si>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</si>
  <si>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</si>
  <si>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</si>
  <si>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</si>
  <si>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</si>
  <si>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</si>
  <si>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</si>
  <si>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</si>
  <si>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</si>
  <si>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</si>
  <si>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</si>
  <si>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</si>
  <si>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</si>
  <si>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</si>
  <si>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</si>
  <si>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</si>
  <si>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</si>
  <si>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</si>
  <si>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</si>
  <si>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</si>
  <si>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</si>
  <si>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</si>
  <si>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</si>
  <si>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</si>
  <si>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</si>
  <si>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</si>
  <si>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</si>
  <si>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</si>
  <si>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</si>
  <si>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</si>
  <si>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</si>
  <si>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</si>
  <si>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</si>
  <si>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</si>
  <si>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</si>
  <si>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</si>
  <si>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</si>
  <si>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</si>
  <si>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</si>
  <si>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</si>
  <si>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</si>
  <si>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</si>
  <si>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</si>
  <si>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</si>
  <si>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</si>
  <si>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</si>
  <si>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</si>
  <si>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</si>
  <si>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</si>
  <si>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</si>
  <si>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</si>
  <si>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</si>
  <si>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</si>
  <si>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</si>
  <si>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</si>
  <si>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</si>
  <si>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</si>
  <si>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</si>
  <si>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</si>
  <si>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</si>
  <si>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</si>
  <si>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</si>
  <si>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</si>
  <si>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</si>
  <si>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</si>
  <si>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</si>
  <si>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</si>
  <si>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</si>
  <si>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</si>
  <si>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</si>
  <si>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</si>
  <si>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</si>
  <si>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</si>
  <si>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</si>
  <si>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</si>
  <si>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</si>
  <si>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</si>
  <si>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</si>
  <si>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</si>
  <si>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</si>
  <si>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</si>
  <si>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</si>
  <si>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</si>
  <si>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</si>
  <si>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</si>
  <si>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</si>
  <si>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</si>
  <si>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</si>
  <si>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</si>
  <si>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</si>
  <si>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</si>
  <si>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</si>
  <si>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</si>
  <si>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</si>
  <si>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</si>
  <si>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</si>
  <si>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</si>
  <si>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</si>
  <si>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</si>
  <si>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</si>
  <si>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</si>
  <si>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</si>
  <si>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</si>
  <si>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</si>
  <si>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</si>
  <si>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</si>
  <si>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</si>
  <si>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</si>
  <si>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</si>
  <si>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</si>
  <si>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</si>
  <si>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</si>
  <si>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</si>
  <si>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</si>
  <si>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</si>
  <si>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</si>
  <si>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</si>
  <si>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</si>
  <si>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</si>
  <si>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</si>
  <si>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</si>
  <si>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</si>
  <si>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</si>
  <si>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</si>
  <si>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</si>
  <si>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</si>
  <si>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</si>
  <si>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</si>
  <si>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</si>
  <si>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</si>
  <si>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</si>
  <si>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</si>
  <si>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</si>
  <si>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</si>
  <si>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</si>
  <si>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</si>
  <si>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</si>
  <si>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</si>
  <si>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</si>
  <si>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</si>
  <si>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</si>
  <si>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</si>
  <si>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</si>
  <si>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</si>
  <si>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</si>
  <si>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</si>
  <si>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</si>
  <si>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</si>
  <si>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</si>
  <si>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</si>
  <si>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</si>
  <si>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</si>
  <si>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</si>
  <si>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</si>
  <si>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</si>
  <si>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</si>
  <si>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</si>
  <si>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</si>
  <si>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</si>
  <si>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</si>
  <si>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</si>
  <si>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</si>
  <si>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</si>
  <si>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</si>
  <si>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</si>
  <si>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</si>
  <si>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</si>
  <si>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</si>
  <si>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</si>
  <si>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</si>
  <si>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</si>
  <si>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</si>
  <si>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</si>
  <si>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</si>
  <si>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</si>
  <si>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</si>
  <si>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</si>
  <si>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</si>
  <si>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</si>
  <si>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</si>
  <si>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</si>
  <si>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</si>
  <si>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</si>
  <si>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</si>
  <si>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</si>
  <si>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</si>
  <si>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</si>
  <si>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</si>
  <si>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</si>
  <si>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</si>
  <si>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</si>
  <si>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</si>
  <si>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</si>
  <si>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</si>
  <si>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</si>
  <si>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</si>
  <si>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</si>
  <si>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</si>
  <si>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</si>
  <si>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</si>
  <si>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</si>
  <si>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</si>
  <si>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</si>
  <si>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</si>
  <si>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</si>
  <si>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</si>
  <si>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</si>
  <si>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</si>
  <si>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</si>
  <si>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</si>
  <si>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</si>
  <si>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</si>
  <si>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</si>
  <si>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</si>
  <si>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</si>
  <si>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</si>
  <si>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</si>
  <si>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</si>
  <si>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</si>
  <si>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</si>
  <si>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</si>
  <si>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</si>
  <si>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</si>
  <si>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</si>
  <si>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</si>
  <si>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</si>
  <si>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</si>
  <si>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</si>
  <si>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</si>
  <si>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</si>
  <si>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</si>
  <si>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</si>
  <si>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</si>
  <si>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</si>
  <si>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</si>
  <si>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</si>
  <si>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</si>
  <si>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</si>
  <si>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</si>
  <si>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</si>
  <si>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</si>
  <si>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</si>
  <si>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</si>
  <si>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</si>
  <si>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</si>
  <si>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</si>
  <si>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</si>
  <si>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</si>
  <si>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</si>
  <si>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</si>
  <si>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</si>
  <si>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</si>
  <si>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</si>
  <si>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</si>
  <si>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</si>
  <si>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</si>
  <si>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</si>
  <si>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</si>
  <si>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</si>
  <si>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</si>
  <si>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</si>
  <si>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</si>
  <si>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</si>
  <si>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</si>
  <si>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</si>
  <si>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</si>
  <si>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</si>
  <si>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</si>
  <si>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</si>
  <si>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</si>
  <si>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</si>
  <si>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</si>
  <si>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</si>
  <si>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</si>
  <si>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</si>
  <si>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</si>
  <si>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</si>
  <si>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</si>
  <si>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</si>
  <si>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</si>
  <si>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</si>
  <si>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</si>
  <si>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</si>
  <si>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</si>
  <si>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</si>
  <si>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</si>
  <si>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</si>
  <si>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</si>
  <si>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</si>
  <si>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</si>
  <si>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</si>
  <si>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</si>
  <si>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</si>
  <si>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</si>
  <si>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</si>
  <si>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</si>
  <si>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</si>
  <si>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</si>
  <si>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</si>
  <si>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</si>
  <si>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</si>
  <si>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</si>
  <si>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</si>
  <si>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</si>
  <si>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</si>
  <si>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</si>
  <si>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</si>
  <si>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</si>
  <si>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</si>
  <si>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</si>
  <si>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</si>
  <si>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</si>
  <si>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</si>
  <si>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</si>
  <si>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</si>
  <si>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</si>
  <si>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</si>
  <si>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</si>
  <si>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</si>
  <si>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</si>
  <si>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</si>
  <si>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</si>
  <si>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</si>
  <si>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</si>
  <si>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</si>
  <si>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</si>
  <si>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</si>
  <si>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</si>
  <si>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</si>
  <si>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</si>
  <si>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</si>
  <si>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</si>
  <si>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</si>
  <si>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</si>
  <si>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</si>
  <si>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</si>
  <si>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</si>
  <si>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</si>
  <si>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</si>
  <si>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</si>
  <si>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</si>
  <si>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</si>
  <si>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</si>
  <si>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</si>
  <si>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</si>
  <si>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</si>
  <si>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</si>
  <si>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</si>
  <si>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</si>
  <si>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</si>
  <si>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</si>
  <si>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</si>
  <si>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</si>
  <si>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</si>
  <si>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</si>
  <si>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</si>
  <si>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</si>
  <si>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</si>
  <si>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</si>
  <si>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</si>
  <si>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</si>
  <si>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</si>
  <si>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</si>
  <si>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</si>
  <si>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</si>
  <si>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</si>
  <si>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</si>
  <si>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</si>
  <si>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</si>
  <si>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</si>
  <si>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</si>
  <si>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</si>
  <si>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</si>
  <si>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</si>
  <si>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</si>
  <si>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</si>
  <si>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</si>
  <si>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</si>
  <si>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</si>
  <si>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</si>
  <si>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</si>
  <si>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</si>
  <si>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</si>
  <si>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</si>
  <si>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</si>
  <si>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</si>
  <si>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</si>
  <si>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</si>
  <si>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</si>
  <si>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</si>
  <si>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</si>
  <si>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</si>
  <si>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</si>
  <si>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</si>
  <si>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</si>
  <si>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</si>
  <si>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</si>
  <si>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</si>
  <si>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</si>
  <si>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</si>
  <si>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</si>
  <si>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</si>
  <si>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</si>
  <si>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</si>
  <si>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</si>
  <si>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</si>
  <si>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</si>
  <si>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</si>
  <si>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</si>
  <si>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</si>
  <si>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</si>
  <si>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</si>
  <si>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</si>
  <si>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</si>
  <si>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</si>
  <si>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</si>
  <si>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</si>
  <si>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</si>
  <si>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</si>
  <si>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</si>
  <si>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</si>
  <si>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</si>
  <si>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</si>
  <si>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</si>
  <si>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</si>
  <si>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</si>
  <si>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</si>
  <si>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</si>
  <si>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</si>
  <si>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</si>
  <si>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</si>
  <si>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</si>
  <si>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</si>
  <si>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</si>
  <si>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</si>
  <si>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</si>
  <si>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</si>
  <si>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</si>
  <si>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</si>
  <si>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</si>
  <si>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</si>
  <si>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</si>
  <si>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</si>
  <si>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</si>
  <si>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</si>
  <si>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</si>
  <si>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</si>
  <si>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</si>
  <si>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</si>
  <si>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</si>
  <si>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</si>
  <si>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</si>
  <si>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</si>
  <si>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</si>
  <si>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</si>
  <si>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</si>
  <si>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</si>
  <si>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</si>
  <si>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</si>
  <si>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</si>
  <si>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</si>
  <si>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</si>
  <si>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</si>
  <si>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</si>
  <si>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</si>
  <si>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</si>
  <si>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</si>
  <si>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</si>
  <si>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</si>
  <si>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</si>
  <si>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</si>
  <si>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</si>
  <si>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</si>
  <si>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</si>
  <si>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</si>
  <si>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</si>
  <si>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</si>
  <si>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</si>
  <si>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</si>
  <si>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</si>
  <si>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</si>
  <si>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</si>
  <si>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</si>
  <si>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</si>
  <si>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</si>
  <si>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</si>
  <si>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</si>
  <si>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</si>
  <si>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</si>
  <si>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</si>
  <si>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</si>
  <si>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</si>
  <si>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</si>
  <si>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</si>
  <si>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</si>
  <si>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</si>
  <si>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</si>
  <si>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</si>
  <si>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</si>
  <si>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</si>
  <si>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</si>
  <si>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</si>
  <si>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</si>
  <si>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</si>
  <si>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</si>
  <si>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</si>
  <si>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</si>
  <si>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</si>
  <si>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</si>
  <si>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</si>
  <si>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</si>
  <si>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</si>
  <si>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</si>
  <si>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</si>
  <si>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</si>
  <si>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</si>
  <si>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</si>
  <si>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</si>
  <si>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</si>
  <si>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</si>
  <si>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</si>
  <si>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</si>
  <si>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</si>
  <si>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</si>
  <si>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</si>
  <si>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</si>
  <si>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</si>
  <si>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</si>
  <si>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</si>
  <si>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</si>
  <si>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</si>
  <si>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</si>
  <si>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</si>
  <si>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</si>
  <si>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</si>
  <si>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</si>
  <si>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</si>
  <si>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</si>
  <si>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</si>
  <si>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</si>
  <si>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</si>
  <si>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</si>
  <si>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</si>
  <si>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</si>
  <si>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</si>
  <si>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</si>
  <si>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</si>
  <si>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</si>
  <si>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</si>
  <si>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</si>
  <si>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</si>
  <si>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</si>
  <si>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</si>
  <si>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</si>
  <si>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</si>
  <si>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</si>
  <si>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</si>
  <si>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</si>
  <si>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</si>
  <si>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</si>
  <si>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</si>
  <si>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</si>
  <si>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</si>
  <si>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</si>
  <si>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</si>
  <si>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</si>
  <si>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</si>
  <si>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</si>
  <si>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</si>
  <si>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</si>
  <si>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</si>
  <si>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</si>
  <si>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</si>
  <si>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</si>
  <si>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</si>
  <si>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</si>
  <si>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</si>
  <si>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</si>
  <si>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</si>
  <si>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</si>
  <si>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</si>
  <si>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</si>
  <si>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</si>
  <si>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</si>
  <si>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</si>
  <si>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</si>
  <si>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</si>
  <si>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</si>
  <si>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</si>
  <si>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</si>
  <si>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</si>
  <si>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</si>
  <si>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</si>
  <si>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</si>
  <si>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</si>
  <si>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</si>
  <si>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</si>
  <si>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</si>
  <si>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</si>
  <si>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</si>
  <si>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</si>
  <si>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</si>
  <si>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</si>
  <si>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</si>
  <si>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</si>
  <si>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</si>
  <si>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</si>
  <si>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</si>
  <si>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</si>
  <si>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</si>
  <si>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</si>
  <si>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</si>
  <si>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</si>
  <si>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</si>
  <si>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</si>
  <si>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</si>
  <si>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</si>
  <si>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</si>
  <si>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</si>
  <si>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</si>
  <si>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</si>
  <si>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</si>
  <si>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</si>
  <si>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</si>
  <si>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</si>
  <si>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</si>
  <si>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</si>
  <si>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</si>
  <si>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</si>
  <si>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</si>
  <si>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</si>
  <si>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</si>
  <si>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</si>
  <si>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</si>
  <si>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</si>
  <si>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</si>
  <si>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</si>
  <si>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</si>
  <si>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</si>
  <si>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</si>
  <si>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</si>
  <si>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</si>
  <si>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</si>
  <si>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</si>
  <si>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</si>
  <si>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</si>
  <si>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</si>
  <si>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</si>
  <si>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</si>
  <si>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</si>
  <si>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</si>
  <si>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</si>
  <si>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</si>
  <si>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</si>
  <si>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</si>
  <si>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</si>
  <si>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</si>
  <si>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</si>
  <si>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</si>
  <si>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</si>
  <si>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</si>
  <si>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</si>
  <si>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</si>
  <si>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</si>
  <si>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</si>
  <si>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</si>
  <si>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</si>
  <si>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</si>
  <si>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</si>
  <si>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</si>
  <si>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</si>
  <si>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</si>
  <si>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</si>
  <si>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</si>
  <si>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</si>
  <si>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</si>
  <si>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</si>
  <si>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</si>
  <si>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</si>
  <si>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</si>
  <si>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</si>
  <si>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</si>
  <si>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</si>
  <si>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</si>
  <si>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</si>
  <si>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</si>
  <si>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</si>
  <si>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</si>
  <si>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</si>
  <si>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</si>
  <si>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</si>
  <si>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</si>
  <si>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</si>
  <si>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</si>
  <si>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</si>
  <si>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</si>
  <si>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</si>
  <si>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</si>
  <si>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</si>
  <si>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</si>
  <si>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</si>
  <si>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</si>
  <si>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</si>
  <si>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</si>
  <si>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</si>
  <si>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</si>
  <si>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</si>
  <si>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</si>
  <si>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</si>
  <si>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</si>
  <si>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</si>
  <si>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</si>
  <si>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</si>
  <si>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</si>
  <si>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</si>
  <si>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</si>
  <si>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</si>
  <si>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</si>
  <si>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</si>
  <si>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</si>
  <si>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</si>
  <si>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</si>
  <si>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</si>
  <si>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</si>
  <si>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</si>
  <si>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</si>
  <si>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</si>
  <si>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</si>
  <si>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</si>
  <si>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</si>
  <si>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</si>
  <si>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</si>
  <si>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</si>
  <si>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</si>
  <si>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</si>
  <si>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</si>
  <si>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</si>
  <si>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</si>
  <si>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</si>
  <si>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</si>
  <si>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</si>
  <si>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</si>
  <si>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</si>
  <si>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</si>
  <si>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</si>
  <si>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</si>
  <si>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</si>
  <si>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</si>
  <si>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</si>
  <si>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</si>
  <si>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</si>
  <si>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</si>
  <si>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</si>
  <si>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</si>
  <si>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</si>
  <si>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</si>
  <si>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</si>
  <si>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</si>
  <si>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</si>
  <si>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</si>
  <si>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</si>
  <si>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</si>
  <si>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</si>
  <si>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</si>
  <si>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</si>
  <si>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</si>
  <si>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</si>
  <si>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</si>
  <si>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</si>
  <si>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</si>
  <si>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</si>
  <si>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</si>
  <si>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</si>
  <si>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</si>
  <si>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</si>
  <si>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</si>
  <si>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</si>
  <si>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</si>
  <si>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</si>
  <si>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</si>
  <si>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</si>
  <si>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</si>
  <si>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</si>
  <si>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</si>
  <si>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</si>
  <si>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</si>
  <si>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</si>
  <si>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</si>
  <si>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</si>
  <si>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</si>
  <si>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</si>
  <si>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</si>
  <si>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</si>
  <si>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</si>
  <si>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</si>
  <si>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</si>
  <si>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</si>
  <si>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</si>
  <si>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</si>
  <si>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</si>
  <si>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</si>
  <si>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</si>
  <si>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</si>
  <si>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</si>
  <si>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</si>
  <si>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</si>
  <si>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</si>
  <si>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</si>
  <si>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</si>
  <si>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</si>
  <si>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</si>
  <si>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</si>
  <si>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</si>
  <si>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</si>
  <si>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</si>
  <si>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</si>
  <si>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</si>
  <si>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</si>
  <si>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</si>
  <si>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</si>
  <si>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</si>
  <si>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</si>
  <si>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</si>
  <si>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</si>
  <si>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</si>
  <si>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</si>
  <si>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</si>
  <si>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</si>
  <si>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</si>
  <si>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</si>
  <si>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</si>
  <si>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</si>
  <si>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</si>
  <si>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</si>
  <si>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</si>
  <si>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</si>
  <si>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</si>
  <si>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</si>
  <si>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</si>
  <si>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</si>
  <si>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</si>
  <si>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</si>
  <si>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</si>
  <si>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</si>
  <si>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</si>
  <si>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</si>
  <si>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</si>
  <si>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</si>
  <si>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</si>
  <si>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</si>
  <si>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</si>
  <si>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</si>
  <si>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</si>
  <si>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</si>
  <si>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</si>
  <si>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</si>
  <si>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</si>
  <si>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</si>
  <si>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</si>
  <si>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</si>
  <si>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</si>
  <si>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</si>
  <si>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</si>
  <si>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</si>
  <si>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</si>
  <si>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</si>
  <si>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</si>
  <si>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</si>
  <si>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</si>
  <si>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</si>
  <si>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</si>
  <si>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</si>
  <si>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</si>
  <si>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</si>
  <si>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</si>
  <si>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</si>
  <si>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</si>
  <si>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</si>
  <si>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</si>
  <si>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</si>
  <si>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</si>
  <si>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</si>
  <si>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</si>
  <si>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</si>
  <si>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</si>
  <si>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</si>
  <si>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</si>
  <si>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</si>
  <si>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</si>
  <si>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</si>
  <si>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</si>
  <si>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</si>
  <si>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</si>
  <si>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</si>
  <si>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</si>
  <si>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</si>
  <si>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</si>
  <si>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</si>
  <si>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</si>
  <si>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</si>
  <si>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</si>
  <si>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</si>
  <si>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</si>
  <si>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</si>
  <si>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</si>
  <si>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</si>
  <si>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</si>
  <si>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</si>
  <si>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</si>
  <si>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</si>
  <si>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</si>
  <si>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</si>
  <si>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</si>
  <si>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</si>
  <si>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</si>
  <si>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</si>
  <si>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</si>
  <si>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</si>
  <si>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</si>
  <si>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</si>
  <si>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</si>
  <si>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</si>
  <si>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</si>
  <si>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</si>
  <si>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</si>
  <si>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</si>
  <si>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</si>
  <si>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</si>
  <si>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</si>
  <si>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</si>
  <si>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</si>
  <si>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</si>
  <si>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</si>
  <si>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</si>
  <si>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</si>
  <si>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</si>
  <si>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</si>
  <si>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</si>
  <si>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</si>
  <si>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</si>
  <si>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</si>
  <si>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</si>
  <si>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</si>
  <si>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</si>
  <si>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</si>
  <si>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</si>
  <si>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</si>
  <si>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</si>
  <si>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</si>
  <si>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</si>
  <si>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</si>
  <si>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</si>
  <si>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</si>
  <si>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</si>
  <si>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</si>
  <si>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</si>
  <si>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</si>
  <si>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</si>
  <si>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</si>
  <si>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</si>
  <si>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</si>
  <si>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</si>
  <si>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</si>
  <si>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</si>
  <si>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</si>
  <si>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</si>
  <si>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</si>
  <si>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</si>
  <si>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</si>
  <si>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</si>
  <si>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</si>
  <si>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</si>
  <si>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</si>
  <si>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</si>
  <si>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</si>
  <si>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</si>
  <si>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</si>
  <si>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</si>
  <si>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</si>
  <si>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</si>
  <si>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</si>
  <si>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</si>
  <si>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</si>
  <si>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</si>
  <si>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</si>
  <si>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</si>
  <si>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</si>
  <si>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</si>
  <si>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</si>
  <si>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</si>
  <si>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</si>
  <si>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</si>
  <si>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</si>
  <si>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</si>
  <si>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</si>
  <si>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</si>
  <si>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</si>
  <si>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</si>
  <si>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</si>
  <si>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</si>
  <si>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</si>
  <si>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</si>
  <si>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</si>
  <si>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</si>
  <si>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</si>
  <si>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</si>
  <si>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</si>
  <si>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</si>
  <si>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</si>
  <si>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</si>
  <si>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</si>
  <si>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</si>
  <si>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</si>
  <si>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</si>
  <si>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</si>
  <si>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</si>
  <si>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</si>
  <si>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</si>
  <si>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</si>
  <si>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</si>
  <si>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</si>
  <si>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</si>
  <si>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</si>
  <si>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</si>
  <si>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</si>
  <si>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</si>
  <si>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</si>
  <si>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</si>
  <si>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</si>
  <si>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</si>
  <si>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</si>
  <si>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</si>
  <si>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</si>
  <si>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</si>
  <si>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</si>
  <si>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</si>
  <si>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</si>
  <si>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</si>
  <si>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</si>
  <si>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</si>
  <si>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</si>
  <si>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</si>
  <si>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</si>
  <si>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</si>
  <si>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</si>
  <si>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</si>
  <si>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</si>
  <si>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</si>
  <si>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</si>
  <si>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</si>
  <si>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</si>
  <si>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</si>
  <si>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</si>
  <si>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</si>
  <si>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</si>
  <si>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</si>
  <si>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</si>
  <si>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</si>
  <si>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</si>
  <si>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</si>
  <si>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</si>
  <si>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</si>
  <si>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</si>
  <si>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</si>
  <si>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</si>
  <si>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</si>
  <si>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</si>
  <si>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</si>
  <si>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</si>
  <si>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</si>
  <si>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</si>
  <si>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</si>
  <si>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</si>
  <si>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</si>
  <si>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</si>
  <si>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</si>
  <si>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</si>
  <si>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</si>
  <si>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</si>
  <si>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</si>
  <si>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</si>
  <si>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</si>
  <si>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</si>
  <si>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</si>
  <si>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</si>
  <si>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</si>
  <si>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</si>
  <si>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</si>
  <si>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</si>
  <si>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</si>
  <si>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</si>
  <si>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</si>
  <si>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</si>
  <si>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</si>
  <si>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</si>
  <si>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</si>
  <si>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</si>
  <si>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</si>
  <si>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</si>
  <si>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</si>
  <si>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</si>
  <si>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</si>
  <si>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</si>
  <si>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</si>
  <si>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</si>
  <si>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</si>
  <si>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</si>
  <si>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</si>
  <si>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</si>
  <si>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</si>
  <si>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</si>
  <si>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</si>
  <si>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</si>
  <si>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</si>
  <si>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</si>
  <si>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</si>
  <si>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</si>
  <si>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</si>
  <si>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</si>
  <si>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</si>
  <si>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</si>
  <si>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</si>
  <si>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</si>
  <si>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</si>
  <si>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</si>
  <si>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</si>
  <si>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</si>
  <si>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</si>
  <si>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</si>
  <si>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</si>
  <si>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</si>
  <si>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</si>
  <si>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</si>
  <si>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</si>
  <si>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</si>
  <si>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</si>
  <si>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</si>
  <si>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</si>
  <si>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</si>
  <si>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</si>
  <si>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</si>
  <si>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</si>
  <si>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</si>
  <si>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</si>
  <si>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</si>
  <si>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</si>
  <si>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</si>
  <si>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</si>
  <si>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</si>
  <si>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</si>
  <si>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</si>
  <si>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</si>
  <si>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</si>
  <si>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</si>
  <si>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</si>
  <si>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</si>
  <si>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</si>
  <si>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</si>
  <si>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</si>
  <si>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</si>
  <si>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</si>
  <si>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</si>
  <si>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</si>
  <si>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</si>
  <si>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</si>
  <si>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</si>
  <si>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</si>
  <si>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</si>
  <si>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</si>
  <si>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</si>
  <si>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</si>
  <si>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</si>
  <si>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</si>
  <si>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</si>
  <si>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</si>
  <si>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</si>
  <si>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</si>
  <si>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</si>
  <si>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</si>
  <si>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</si>
  <si>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</si>
  <si>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</si>
  <si>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</si>
  <si>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</si>
  <si>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</si>
  <si>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</si>
  <si>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</si>
  <si>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</si>
  <si>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</si>
  <si>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</si>
  <si>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</si>
  <si>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</si>
  <si>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</si>
  <si>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</si>
  <si>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</si>
  <si>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</si>
  <si>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</si>
  <si>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</si>
  <si>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</si>
  <si>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</si>
  <si>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</si>
  <si>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</si>
  <si>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</si>
  <si>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</si>
  <si>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</si>
  <si>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</si>
  <si>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</si>
  <si>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</si>
  <si>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</si>
  <si>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</si>
  <si>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</si>
  <si>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</si>
  <si>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</si>
  <si>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</si>
  <si>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</si>
  <si>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</si>
  <si>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</si>
  <si>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</si>
  <si>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</si>
  <si>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</si>
  <si>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</si>
  <si>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</si>
  <si>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</si>
  <si>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</si>
  <si>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</si>
  <si>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</si>
  <si>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</si>
  <si>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</si>
  <si>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</si>
  <si>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</si>
  <si>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</si>
  <si>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</si>
  <si>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</si>
  <si>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</si>
  <si>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</si>
  <si>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</si>
  <si>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</si>
  <si>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</si>
  <si>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</si>
  <si>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</si>
  <si>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</si>
  <si>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</si>
  <si>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</si>
  <si>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</si>
  <si>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</si>
  <si>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January 2020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</si>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</sst>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7" sqref="D7"/>
    </sheetView>
  </sheetViews>
  <sheetFormatPr defaultRowHeight="12.75" x14ac:dyDescent="0.2"/>
  <cols>
    <col min="1" max="1" width="6.42578125" customWidth="1"/>
    <col min="2" max="2" width="14" customWidth="1"/>
  </cols>
  <sheetData>
    <row r="1" spans="1:74" x14ac:dyDescent="0.2">
      <c r="A1" s="266" t="s">
        <v>233</v>
      </c>
      <c r="B1" s="267"/>
      <c r="C1" s="267"/>
      <c r="D1" s="605" t="s">
        <v>1424</v>
      </c>
      <c r="E1" s="267"/>
      <c r="F1" s="267"/>
      <c r="G1" s="267"/>
      <c r="H1" s="267"/>
      <c r="I1" s="267"/>
      <c r="J1" s="267"/>
      <c r="K1" s="267"/>
      <c r="L1" s="267"/>
      <c r="M1" s="267"/>
      <c r="N1" s="267"/>
      <c r="O1" s="267"/>
      <c r="P1" s="267"/>
    </row>
    <row r="3" spans="1:74" x14ac:dyDescent="0.2">
      <c r="A3" t="s">
        <v>108</v>
      </c>
      <c r="D3" s="715">
        <f>YEAR(D1)-4</f>
        <v>2016</v>
      </c>
    </row>
    <row r="4" spans="1:74" x14ac:dyDescent="0.2">
      <c r="D4" s="264"/>
    </row>
    <row r="5" spans="1:74" x14ac:dyDescent="0.2">
      <c r="A5" t="s">
        <v>1071</v>
      </c>
      <c r="D5" s="264">
        <f>+D3*100+1</f>
        <v>201601</v>
      </c>
    </row>
    <row r="7" spans="1:74" x14ac:dyDescent="0.2">
      <c r="A7" t="s">
        <v>1073</v>
      </c>
      <c r="D7" s="714">
        <f>IF(MONTH(D1)&gt;1,100*YEAR(D1)+MONTH(D1)-1,100*(YEAR(D1)-1)+12)</f>
        <v>201912</v>
      </c>
    </row>
    <row r="10" spans="1:74" s="294" customFormat="1" x14ac:dyDescent="0.2">
      <c r="A10" s="294" t="s">
        <v>234</v>
      </c>
    </row>
    <row r="11" spans="1:74" s="12" customFormat="1" ht="11.25" x14ac:dyDescent="0.2">
      <c r="A11" s="43"/>
      <c r="B11" s="44" t="s">
        <v>772</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1.25" x14ac:dyDescent="0.2">
      <c r="A12" s="43"/>
      <c r="B12" s="47" t="s">
        <v>240</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
      <c r="B13" s="47" t="s">
        <v>1072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0</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C5" activePane="bottomRight" state="frozen"/>
      <selection activeCell="BF63" sqref="BF63"/>
      <selection pane="topRight" activeCell="BF63" sqref="BF63"/>
      <selection pane="bottomLeft" activeCell="BF63" sqref="BF63"/>
      <selection pane="bottomRight" activeCell="P35" sqref="P3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7" customWidth="1"/>
    <col min="59" max="59" width="6.5703125" style="400" customWidth="1"/>
    <col min="60" max="60" width="6.5703125" style="745" customWidth="1"/>
    <col min="61" max="62" width="6.5703125" style="400" customWidth="1"/>
    <col min="63" max="74" width="6.5703125" style="154" customWidth="1"/>
    <col min="75" max="75" width="9.5703125" style="154"/>
    <col min="76" max="77" width="11.5703125" style="154" bestFit="1" customWidth="1"/>
    <col min="78" max="16384" width="9.5703125" style="154"/>
  </cols>
  <sheetData>
    <row r="1" spans="1:74" ht="13.35" customHeight="1" x14ac:dyDescent="0.2">
      <c r="A1" s="792" t="s">
        <v>817</v>
      </c>
      <c r="B1" s="831" t="s">
        <v>1017</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304"/>
    </row>
    <row r="2" spans="1:74" ht="12.75" x14ac:dyDescent="0.2">
      <c r="A2" s="793"/>
      <c r="B2" s="532" t="str">
        <f>"U.S. Energy Information Administration  |  Short-Term Energy Outlook  - "&amp;Dates!D1</f>
        <v>U.S. Energy Information Administration  |  Short-Term Energy Outlook  - January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x14ac:dyDescent="0.2">
      <c r="A5" s="615"/>
      <c r="B5" s="155" t="s">
        <v>964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966</v>
      </c>
      <c r="B7" s="617" t="s">
        <v>967</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1.7255670000000001</v>
      </c>
      <c r="AE7" s="213">
        <v>1.7132259999999999</v>
      </c>
      <c r="AF7" s="213">
        <v>1.6763999999999999</v>
      </c>
      <c r="AG7" s="213">
        <v>1.7236769999999999</v>
      </c>
      <c r="AH7" s="213">
        <v>1.7847420000000001</v>
      </c>
      <c r="AI7" s="213">
        <v>1.8164670000000001</v>
      </c>
      <c r="AJ7" s="213">
        <v>1.8008390000000001</v>
      </c>
      <c r="AK7" s="213">
        <v>1.7944329999999999</v>
      </c>
      <c r="AL7" s="213">
        <v>1.729968</v>
      </c>
      <c r="AM7" s="213">
        <v>1.7996129999999999</v>
      </c>
      <c r="AN7" s="213">
        <v>1.927071</v>
      </c>
      <c r="AO7" s="213">
        <v>1.8999360000000001</v>
      </c>
      <c r="AP7" s="213">
        <v>1.876933</v>
      </c>
      <c r="AQ7" s="213">
        <v>1.887032</v>
      </c>
      <c r="AR7" s="213">
        <v>1.8316669999999999</v>
      </c>
      <c r="AS7" s="213">
        <v>1.665484</v>
      </c>
      <c r="AT7" s="213">
        <v>1.660355</v>
      </c>
      <c r="AU7" s="213">
        <v>1.814767</v>
      </c>
      <c r="AV7" s="213">
        <v>1.8739680000000001</v>
      </c>
      <c r="AW7" s="213">
        <v>1.93863681</v>
      </c>
      <c r="AX7" s="213">
        <v>2.0439326864999998</v>
      </c>
      <c r="AY7" s="351">
        <v>1.975355</v>
      </c>
      <c r="AZ7" s="351">
        <v>2.0451640000000002</v>
      </c>
      <c r="BA7" s="351">
        <v>2.1198109999999999</v>
      </c>
      <c r="BB7" s="351">
        <v>2.1958530000000001</v>
      </c>
      <c r="BC7" s="351">
        <v>2.1645449999999999</v>
      </c>
      <c r="BD7" s="351">
        <v>2.0878190000000001</v>
      </c>
      <c r="BE7" s="351">
        <v>2.093397</v>
      </c>
      <c r="BF7" s="351">
        <v>2.1682869999999999</v>
      </c>
      <c r="BG7" s="351">
        <v>2.1988029999999998</v>
      </c>
      <c r="BH7" s="351">
        <v>2.2146509999999999</v>
      </c>
      <c r="BI7" s="351">
        <v>2.2578710000000002</v>
      </c>
      <c r="BJ7" s="351">
        <v>2.2676159999999999</v>
      </c>
      <c r="BK7" s="351">
        <v>2.2356150000000001</v>
      </c>
      <c r="BL7" s="351">
        <v>2.2819020000000001</v>
      </c>
      <c r="BM7" s="351">
        <v>2.2814670000000001</v>
      </c>
      <c r="BN7" s="351">
        <v>2.3192819999999998</v>
      </c>
      <c r="BO7" s="351">
        <v>2.2746119999999999</v>
      </c>
      <c r="BP7" s="351">
        <v>2.2382469999999999</v>
      </c>
      <c r="BQ7" s="351">
        <v>2.283693</v>
      </c>
      <c r="BR7" s="351">
        <v>2.3683890000000001</v>
      </c>
      <c r="BS7" s="351">
        <v>2.3979430000000002</v>
      </c>
      <c r="BT7" s="351">
        <v>2.4134880000000001</v>
      </c>
      <c r="BU7" s="351">
        <v>2.4854669999999999</v>
      </c>
      <c r="BV7" s="351">
        <v>2.4535260000000001</v>
      </c>
    </row>
    <row r="8" spans="1:74" x14ac:dyDescent="0.2">
      <c r="A8" s="616" t="s">
        <v>968</v>
      </c>
      <c r="B8" s="617" t="s">
        <v>969</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1.4145810000000001</v>
      </c>
      <c r="AH8" s="213">
        <v>1.460871</v>
      </c>
      <c r="AI8" s="213">
        <v>1.472067</v>
      </c>
      <c r="AJ8" s="213">
        <v>1.46871</v>
      </c>
      <c r="AK8" s="213">
        <v>1.4744330000000001</v>
      </c>
      <c r="AL8" s="213">
        <v>1.4763869999999999</v>
      </c>
      <c r="AM8" s="213">
        <v>1.482129</v>
      </c>
      <c r="AN8" s="213">
        <v>1.5001789999999999</v>
      </c>
      <c r="AO8" s="213">
        <v>1.5230319999999999</v>
      </c>
      <c r="AP8" s="213">
        <v>1.552033</v>
      </c>
      <c r="AQ8" s="213">
        <v>1.5615159999999999</v>
      </c>
      <c r="AR8" s="213">
        <v>1.5553330000000001</v>
      </c>
      <c r="AS8" s="213">
        <v>1.5700320000000001</v>
      </c>
      <c r="AT8" s="213">
        <v>1.593839</v>
      </c>
      <c r="AU8" s="213">
        <v>1.661133</v>
      </c>
      <c r="AV8" s="213">
        <v>1.6660649999999999</v>
      </c>
      <c r="AW8" s="213">
        <v>1.6545039381</v>
      </c>
      <c r="AX8" s="213">
        <v>1.6893833857</v>
      </c>
      <c r="AY8" s="351">
        <v>1.69655</v>
      </c>
      <c r="AZ8" s="351">
        <v>1.6809890000000001</v>
      </c>
      <c r="BA8" s="351">
        <v>1.6774230000000001</v>
      </c>
      <c r="BB8" s="351">
        <v>1.6824269999999999</v>
      </c>
      <c r="BC8" s="351">
        <v>1.7101869999999999</v>
      </c>
      <c r="BD8" s="351">
        <v>1.7298469999999999</v>
      </c>
      <c r="BE8" s="351">
        <v>1.735465</v>
      </c>
      <c r="BF8" s="351">
        <v>1.7480979999999999</v>
      </c>
      <c r="BG8" s="351">
        <v>1.7467729999999999</v>
      </c>
      <c r="BH8" s="351">
        <v>1.747058</v>
      </c>
      <c r="BI8" s="351">
        <v>1.71888</v>
      </c>
      <c r="BJ8" s="351">
        <v>1.686707</v>
      </c>
      <c r="BK8" s="351">
        <v>1.649027</v>
      </c>
      <c r="BL8" s="351">
        <v>1.6476200000000001</v>
      </c>
      <c r="BM8" s="351">
        <v>1.6643129999999999</v>
      </c>
      <c r="BN8" s="351">
        <v>1.674879</v>
      </c>
      <c r="BO8" s="351">
        <v>1.7035130000000001</v>
      </c>
      <c r="BP8" s="351">
        <v>1.7191000000000001</v>
      </c>
      <c r="BQ8" s="351">
        <v>1.7249129999999999</v>
      </c>
      <c r="BR8" s="351">
        <v>1.7420180000000001</v>
      </c>
      <c r="BS8" s="351">
        <v>1.7474719999999999</v>
      </c>
      <c r="BT8" s="351">
        <v>1.753047</v>
      </c>
      <c r="BU8" s="351">
        <v>1.727652</v>
      </c>
      <c r="BV8" s="351">
        <v>1.699038</v>
      </c>
    </row>
    <row r="9" spans="1:74" x14ac:dyDescent="0.2">
      <c r="A9" s="616" t="s">
        <v>970</v>
      </c>
      <c r="B9" s="617" t="s">
        <v>997</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0.67200099999999996</v>
      </c>
      <c r="AB9" s="213">
        <v>0.69182200000000005</v>
      </c>
      <c r="AC9" s="213">
        <v>0.71658100000000002</v>
      </c>
      <c r="AD9" s="213">
        <v>0.72396700000000003</v>
      </c>
      <c r="AE9" s="213">
        <v>0.74461299999999997</v>
      </c>
      <c r="AF9" s="213">
        <v>0.75060000000000004</v>
      </c>
      <c r="AG9" s="213">
        <v>0.76635399999999998</v>
      </c>
      <c r="AH9" s="213">
        <v>0.79119300000000004</v>
      </c>
      <c r="AI9" s="213">
        <v>0.79499900000000001</v>
      </c>
      <c r="AJ9" s="213">
        <v>0.78815999999999997</v>
      </c>
      <c r="AK9" s="213">
        <v>0.786134</v>
      </c>
      <c r="AL9" s="213">
        <v>0.78471000000000002</v>
      </c>
      <c r="AM9" s="213">
        <v>0.77848300000000004</v>
      </c>
      <c r="AN9" s="213">
        <v>0.78928500000000001</v>
      </c>
      <c r="AO9" s="213">
        <v>0.80548299999999995</v>
      </c>
      <c r="AP9" s="213">
        <v>0.82960100000000003</v>
      </c>
      <c r="AQ9" s="213">
        <v>0.83909699999999998</v>
      </c>
      <c r="AR9" s="213">
        <v>0.83756699999999995</v>
      </c>
      <c r="AS9" s="213">
        <v>0.85203200000000001</v>
      </c>
      <c r="AT9" s="213">
        <v>0.86548400000000003</v>
      </c>
      <c r="AU9" s="213">
        <v>0.8972</v>
      </c>
      <c r="AV9" s="213">
        <v>0.89122599999999996</v>
      </c>
      <c r="AW9" s="213">
        <v>0.91091710000000004</v>
      </c>
      <c r="AX9" s="213">
        <v>0.90189705161</v>
      </c>
      <c r="AY9" s="351">
        <v>0.86881649999999999</v>
      </c>
      <c r="AZ9" s="351">
        <v>0.88871469999999997</v>
      </c>
      <c r="BA9" s="351">
        <v>0.8907465</v>
      </c>
      <c r="BB9" s="351">
        <v>0.89697079999999996</v>
      </c>
      <c r="BC9" s="351">
        <v>0.90967589999999998</v>
      </c>
      <c r="BD9" s="351">
        <v>0.92265189999999997</v>
      </c>
      <c r="BE9" s="351">
        <v>0.92463600000000001</v>
      </c>
      <c r="BF9" s="351">
        <v>0.93284769999999995</v>
      </c>
      <c r="BG9" s="351">
        <v>0.93493130000000002</v>
      </c>
      <c r="BH9" s="351">
        <v>0.9317512</v>
      </c>
      <c r="BI9" s="351">
        <v>0.91556079999999995</v>
      </c>
      <c r="BJ9" s="351">
        <v>0.89529340000000002</v>
      </c>
      <c r="BK9" s="351">
        <v>0.84486600000000001</v>
      </c>
      <c r="BL9" s="351">
        <v>0.87189760000000005</v>
      </c>
      <c r="BM9" s="351">
        <v>0.88413920000000001</v>
      </c>
      <c r="BN9" s="351">
        <v>0.89316660000000003</v>
      </c>
      <c r="BO9" s="351">
        <v>0.90631209999999995</v>
      </c>
      <c r="BP9" s="351">
        <v>0.91723540000000003</v>
      </c>
      <c r="BQ9" s="351">
        <v>0.91931799999999997</v>
      </c>
      <c r="BR9" s="351">
        <v>0.92978349999999998</v>
      </c>
      <c r="BS9" s="351">
        <v>0.93528319999999998</v>
      </c>
      <c r="BT9" s="351">
        <v>0.93476970000000004</v>
      </c>
      <c r="BU9" s="351">
        <v>0.91998190000000002</v>
      </c>
      <c r="BV9" s="351">
        <v>0.90150799999999998</v>
      </c>
    </row>
    <row r="10" spans="1:74" x14ac:dyDescent="0.2">
      <c r="A10" s="616" t="s">
        <v>972</v>
      </c>
      <c r="B10" s="617" t="s">
        <v>973</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0.48480699999999999</v>
      </c>
      <c r="AN10" s="213">
        <v>0.489429</v>
      </c>
      <c r="AO10" s="213">
        <v>0.49970999999999999</v>
      </c>
      <c r="AP10" s="213">
        <v>0.52800000000000002</v>
      </c>
      <c r="AQ10" s="213">
        <v>0.55025800000000002</v>
      </c>
      <c r="AR10" s="213">
        <v>0.56803300000000001</v>
      </c>
      <c r="AS10" s="213">
        <v>0.59145199999999998</v>
      </c>
      <c r="AT10" s="213">
        <v>0.60709599999999997</v>
      </c>
      <c r="AU10" s="213">
        <v>0.61546699999999999</v>
      </c>
      <c r="AV10" s="213">
        <v>0.59054799999999996</v>
      </c>
      <c r="AW10" s="213">
        <v>0.55801773333000004</v>
      </c>
      <c r="AX10" s="213">
        <v>0.56132720322999996</v>
      </c>
      <c r="AY10" s="351">
        <v>0.55402510000000005</v>
      </c>
      <c r="AZ10" s="351">
        <v>0.55392770000000002</v>
      </c>
      <c r="BA10" s="351">
        <v>0.5603977</v>
      </c>
      <c r="BB10" s="351">
        <v>0.57222329999999999</v>
      </c>
      <c r="BC10" s="351">
        <v>0.58994530000000001</v>
      </c>
      <c r="BD10" s="351">
        <v>0.61100969999999999</v>
      </c>
      <c r="BE10" s="351">
        <v>0.6131084</v>
      </c>
      <c r="BF10" s="351">
        <v>0.62313050000000003</v>
      </c>
      <c r="BG10" s="351">
        <v>0.61962130000000004</v>
      </c>
      <c r="BH10" s="351">
        <v>0.60968009999999995</v>
      </c>
      <c r="BI10" s="351">
        <v>0.59813870000000002</v>
      </c>
      <c r="BJ10" s="351">
        <v>0.57844980000000001</v>
      </c>
      <c r="BK10" s="351">
        <v>0.55438730000000003</v>
      </c>
      <c r="BL10" s="351">
        <v>0.55366130000000002</v>
      </c>
      <c r="BM10" s="351">
        <v>0.56638339999999998</v>
      </c>
      <c r="BN10" s="351">
        <v>0.58061850000000004</v>
      </c>
      <c r="BO10" s="351">
        <v>0.59912319999999997</v>
      </c>
      <c r="BP10" s="351">
        <v>0.61846900000000005</v>
      </c>
      <c r="BQ10" s="351">
        <v>0.62048840000000005</v>
      </c>
      <c r="BR10" s="351">
        <v>0.63181949999999998</v>
      </c>
      <c r="BS10" s="351">
        <v>0.6302934</v>
      </c>
      <c r="BT10" s="351">
        <v>0.62718010000000002</v>
      </c>
      <c r="BU10" s="351">
        <v>0.60143820000000003</v>
      </c>
      <c r="BV10" s="351">
        <v>0.5828198</v>
      </c>
    </row>
    <row r="11" spans="1:74" x14ac:dyDescent="0.2">
      <c r="A11" s="616"/>
      <c r="B11" s="155" t="s">
        <v>974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399"/>
      <c r="AZ11" s="399"/>
      <c r="BA11" s="399"/>
      <c r="BB11" s="399"/>
      <c r="BC11" s="399"/>
      <c r="BD11" s="399"/>
      <c r="BE11" s="399"/>
      <c r="BF11" s="399"/>
      <c r="BG11" s="399"/>
      <c r="BH11" s="399"/>
      <c r="BI11" s="399"/>
      <c r="BJ11" s="399"/>
      <c r="BK11" s="399"/>
      <c r="BL11" s="399"/>
      <c r="BM11" s="399"/>
      <c r="BN11" s="399"/>
      <c r="BO11" s="399"/>
      <c r="BP11" s="399"/>
      <c r="BQ11" s="399"/>
      <c r="BR11" s="399"/>
      <c r="BS11" s="399"/>
      <c r="BT11" s="399"/>
      <c r="BU11" s="399"/>
      <c r="BV11" s="399"/>
    </row>
    <row r="12" spans="1:74" x14ac:dyDescent="0.2">
      <c r="A12" s="616" t="s">
        <v>975</v>
      </c>
      <c r="B12" s="617" t="s">
        <v>976</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7.4510000000000002E-3</v>
      </c>
      <c r="AU12" s="213">
        <v>5.5999999999999999E-3</v>
      </c>
      <c r="AV12" s="213">
        <v>4.1609999999999998E-3</v>
      </c>
      <c r="AW12" s="213">
        <v>4.1314899999999998E-3</v>
      </c>
      <c r="AX12" s="213">
        <v>3.7766200000000001E-3</v>
      </c>
      <c r="AY12" s="351">
        <v>4.38062E-3</v>
      </c>
      <c r="AZ12" s="351">
        <v>3.7660300000000001E-3</v>
      </c>
      <c r="BA12" s="351">
        <v>4.1663500000000001E-3</v>
      </c>
      <c r="BB12" s="351">
        <v>4.9281000000000004E-3</v>
      </c>
      <c r="BC12" s="351">
        <v>5.12372E-3</v>
      </c>
      <c r="BD12" s="351">
        <v>3.9989600000000002E-3</v>
      </c>
      <c r="BE12" s="351">
        <v>4.9250300000000004E-3</v>
      </c>
      <c r="BF12" s="351">
        <v>5.0535900000000002E-3</v>
      </c>
      <c r="BG12" s="351">
        <v>4.3265400000000002E-3</v>
      </c>
      <c r="BH12" s="351">
        <v>5.0495100000000001E-3</v>
      </c>
      <c r="BI12" s="351">
        <v>3.9259300000000002E-3</v>
      </c>
      <c r="BJ12" s="351">
        <v>3.59151E-3</v>
      </c>
      <c r="BK12" s="351">
        <v>4.6713900000000001E-3</v>
      </c>
      <c r="BL12" s="351">
        <v>4.1714899999999999E-3</v>
      </c>
      <c r="BM12" s="351">
        <v>4.5864299999999998E-3</v>
      </c>
      <c r="BN12" s="351">
        <v>5.4828400000000001E-3</v>
      </c>
      <c r="BO12" s="351">
        <v>5.6358399999999996E-3</v>
      </c>
      <c r="BP12" s="351">
        <v>4.5597499999999996E-3</v>
      </c>
      <c r="BQ12" s="351">
        <v>5.2077800000000004E-3</v>
      </c>
      <c r="BR12" s="351">
        <v>5.5192899999999996E-3</v>
      </c>
      <c r="BS12" s="351">
        <v>4.7542900000000004E-3</v>
      </c>
      <c r="BT12" s="351">
        <v>5.5522100000000001E-3</v>
      </c>
      <c r="BU12" s="351">
        <v>4.3320499999999996E-3</v>
      </c>
      <c r="BV12" s="351">
        <v>3.8898399999999999E-3</v>
      </c>
    </row>
    <row r="13" spans="1:74" x14ac:dyDescent="0.2">
      <c r="A13" s="616" t="s">
        <v>1141</v>
      </c>
      <c r="B13" s="617" t="s">
        <v>969</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0.256714</v>
      </c>
      <c r="AO13" s="213">
        <v>0.28761300000000001</v>
      </c>
      <c r="AP13" s="213">
        <v>0.29506700000000002</v>
      </c>
      <c r="AQ13" s="213">
        <v>0.29454799999999998</v>
      </c>
      <c r="AR13" s="213">
        <v>0.3004</v>
      </c>
      <c r="AS13" s="213">
        <v>0.29238700000000001</v>
      </c>
      <c r="AT13" s="213">
        <v>0.29512899999999997</v>
      </c>
      <c r="AU13" s="213">
        <v>0.27179999999999999</v>
      </c>
      <c r="AV13" s="213">
        <v>0.251774</v>
      </c>
      <c r="AW13" s="213">
        <v>0.26644950000000001</v>
      </c>
      <c r="AX13" s="213">
        <v>0.35292950000000001</v>
      </c>
      <c r="AY13" s="351">
        <v>0.2779084</v>
      </c>
      <c r="AZ13" s="351">
        <v>0.27550849999999999</v>
      </c>
      <c r="BA13" s="351">
        <v>0.28600959999999997</v>
      </c>
      <c r="BB13" s="351">
        <v>0.29616759999999998</v>
      </c>
      <c r="BC13" s="351">
        <v>0.31339860000000003</v>
      </c>
      <c r="BD13" s="351">
        <v>0.3083515</v>
      </c>
      <c r="BE13" s="351">
        <v>0.30162480000000003</v>
      </c>
      <c r="BF13" s="351">
        <v>0.29571399999999998</v>
      </c>
      <c r="BG13" s="351">
        <v>0.29063040000000001</v>
      </c>
      <c r="BH13" s="351">
        <v>0.27934409999999998</v>
      </c>
      <c r="BI13" s="351">
        <v>0.29409000000000002</v>
      </c>
      <c r="BJ13" s="351">
        <v>0.30564980000000003</v>
      </c>
      <c r="BK13" s="351">
        <v>0.28236220000000001</v>
      </c>
      <c r="BL13" s="351">
        <v>0.27778259999999999</v>
      </c>
      <c r="BM13" s="351">
        <v>0.28930820000000002</v>
      </c>
      <c r="BN13" s="351">
        <v>0.3000544</v>
      </c>
      <c r="BO13" s="351">
        <v>0.31674059999999998</v>
      </c>
      <c r="BP13" s="351">
        <v>0.31153360000000002</v>
      </c>
      <c r="BQ13" s="351">
        <v>0.30587779999999998</v>
      </c>
      <c r="BR13" s="351">
        <v>0.29836099999999999</v>
      </c>
      <c r="BS13" s="351">
        <v>0.29329169999999999</v>
      </c>
      <c r="BT13" s="351">
        <v>0.28114790000000001</v>
      </c>
      <c r="BU13" s="351">
        <v>0.29663299999999998</v>
      </c>
      <c r="BV13" s="351">
        <v>0.30887819999999999</v>
      </c>
    </row>
    <row r="14" spans="1:74" x14ac:dyDescent="0.2">
      <c r="A14" s="616" t="s">
        <v>1142</v>
      </c>
      <c r="B14" s="617" t="s">
        <v>1143</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0.28293600000000002</v>
      </c>
      <c r="AR14" s="213">
        <v>0.29016700000000001</v>
      </c>
      <c r="AS14" s="213">
        <v>0.28641899999999998</v>
      </c>
      <c r="AT14" s="213">
        <v>0.28412900000000002</v>
      </c>
      <c r="AU14" s="213">
        <v>0.28163300000000002</v>
      </c>
      <c r="AV14" s="213">
        <v>0.28090300000000001</v>
      </c>
      <c r="AW14" s="213">
        <v>0.28154180000000001</v>
      </c>
      <c r="AX14" s="213">
        <v>0.30240139999999999</v>
      </c>
      <c r="AY14" s="351">
        <v>0.28336699999999998</v>
      </c>
      <c r="AZ14" s="351">
        <v>0.28193810000000002</v>
      </c>
      <c r="BA14" s="351">
        <v>0.28128819999999999</v>
      </c>
      <c r="BB14" s="351">
        <v>0.29407159999999999</v>
      </c>
      <c r="BC14" s="351">
        <v>0.2928752</v>
      </c>
      <c r="BD14" s="351">
        <v>0.29035480000000002</v>
      </c>
      <c r="BE14" s="351">
        <v>0.29422009999999998</v>
      </c>
      <c r="BF14" s="351">
        <v>0.29157110000000003</v>
      </c>
      <c r="BG14" s="351">
        <v>0.26833459999999998</v>
      </c>
      <c r="BH14" s="351">
        <v>0.2790493</v>
      </c>
      <c r="BI14" s="351">
        <v>0.2920064</v>
      </c>
      <c r="BJ14" s="351">
        <v>0.30755700000000002</v>
      </c>
      <c r="BK14" s="351">
        <v>0.27911750000000002</v>
      </c>
      <c r="BL14" s="351">
        <v>0.2742484</v>
      </c>
      <c r="BM14" s="351">
        <v>0.27496280000000001</v>
      </c>
      <c r="BN14" s="351">
        <v>0.288188</v>
      </c>
      <c r="BO14" s="351">
        <v>0.28703129999999999</v>
      </c>
      <c r="BP14" s="351">
        <v>0.28415049999999997</v>
      </c>
      <c r="BQ14" s="351">
        <v>0.29006300000000002</v>
      </c>
      <c r="BR14" s="351">
        <v>0.28568830000000001</v>
      </c>
      <c r="BS14" s="351">
        <v>0.26198080000000001</v>
      </c>
      <c r="BT14" s="351">
        <v>0.27216669999999998</v>
      </c>
      <c r="BU14" s="351">
        <v>0.28660089999999999</v>
      </c>
      <c r="BV14" s="351">
        <v>0.30362810000000001</v>
      </c>
    </row>
    <row r="15" spans="1:74" x14ac:dyDescent="0.2">
      <c r="A15" s="616" t="s">
        <v>977</v>
      </c>
      <c r="B15" s="617" t="s">
        <v>971</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-0.21635499999999999</v>
      </c>
      <c r="AN15" s="213">
        <v>-0.12471400000000001</v>
      </c>
      <c r="AO15" s="213">
        <v>7.4064000000000005E-2</v>
      </c>
      <c r="AP15" s="213">
        <v>0.232733</v>
      </c>
      <c r="AQ15" s="213">
        <v>0.284387</v>
      </c>
      <c r="AR15" s="213">
        <v>0.264233</v>
      </c>
      <c r="AS15" s="213">
        <v>0.26719399999999999</v>
      </c>
      <c r="AT15" s="213">
        <v>0.220194</v>
      </c>
      <c r="AU15" s="213">
        <v>5.4033999999999999E-2</v>
      </c>
      <c r="AV15" s="213">
        <v>-0.12745100000000001</v>
      </c>
      <c r="AW15" s="213">
        <v>-0.25036340000000001</v>
      </c>
      <c r="AX15" s="213">
        <v>-0.26057150000000001</v>
      </c>
      <c r="AY15" s="351">
        <v>-0.193773</v>
      </c>
      <c r="AZ15" s="351">
        <v>-0.1185638</v>
      </c>
      <c r="BA15" s="351">
        <v>7.5407799999999997E-2</v>
      </c>
      <c r="BB15" s="351">
        <v>0.2342436</v>
      </c>
      <c r="BC15" s="351">
        <v>0.27872360000000002</v>
      </c>
      <c r="BD15" s="351">
        <v>0.27743659999999998</v>
      </c>
      <c r="BE15" s="351">
        <v>0.27047840000000001</v>
      </c>
      <c r="BF15" s="351">
        <v>0.24906519999999999</v>
      </c>
      <c r="BG15" s="351">
        <v>3.5095500000000002E-2</v>
      </c>
      <c r="BH15" s="351">
        <v>-9.4116400000000003E-2</v>
      </c>
      <c r="BI15" s="351">
        <v>-0.25036340000000001</v>
      </c>
      <c r="BJ15" s="351">
        <v>-0.26057150000000001</v>
      </c>
      <c r="BK15" s="351">
        <v>-0.193773</v>
      </c>
      <c r="BL15" s="351">
        <v>-0.1185638</v>
      </c>
      <c r="BM15" s="351">
        <v>7.5407799999999997E-2</v>
      </c>
      <c r="BN15" s="351">
        <v>0.2342436</v>
      </c>
      <c r="BO15" s="351">
        <v>0.27872360000000002</v>
      </c>
      <c r="BP15" s="351">
        <v>0.27743659999999998</v>
      </c>
      <c r="BQ15" s="351">
        <v>0.27047840000000001</v>
      </c>
      <c r="BR15" s="351">
        <v>0.24906519999999999</v>
      </c>
      <c r="BS15" s="351">
        <v>3.5095500000000002E-2</v>
      </c>
      <c r="BT15" s="351">
        <v>-9.4116400000000003E-2</v>
      </c>
      <c r="BU15" s="351">
        <v>-0.25036340000000001</v>
      </c>
      <c r="BV15" s="351">
        <v>-0.26057150000000001</v>
      </c>
    </row>
    <row r="16" spans="1:74" x14ac:dyDescent="0.2">
      <c r="A16" s="616"/>
      <c r="B16" s="155" t="s">
        <v>978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399"/>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x14ac:dyDescent="0.2">
      <c r="A17" s="616" t="s">
        <v>979</v>
      </c>
      <c r="B17" s="617" t="s">
        <v>973</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-2.0160999999999998E-2</v>
      </c>
      <c r="AN17" s="213">
        <v>-2.0714E-2</v>
      </c>
      <c r="AO17" s="213">
        <v>-1.9193999999999999E-2</v>
      </c>
      <c r="AP17" s="213">
        <v>-1.9833E-2</v>
      </c>
      <c r="AQ17" s="213">
        <v>-2.0289999999999999E-2</v>
      </c>
      <c r="AR17" s="213">
        <v>-2.1132999999999999E-2</v>
      </c>
      <c r="AS17" s="213">
        <v>-2.1225999999999998E-2</v>
      </c>
      <c r="AT17" s="213">
        <v>-2.0903000000000001E-2</v>
      </c>
      <c r="AU17" s="213">
        <v>-2.01E-2</v>
      </c>
      <c r="AV17" s="213">
        <v>-2.0645E-2</v>
      </c>
      <c r="AW17" s="213">
        <v>-2.0823700000000001E-2</v>
      </c>
      <c r="AX17" s="213">
        <v>-1.99124E-2</v>
      </c>
      <c r="AY17" s="351">
        <v>-2.0270699999999999E-2</v>
      </c>
      <c r="AZ17" s="351">
        <v>-2.0350300000000002E-2</v>
      </c>
      <c r="BA17" s="351">
        <v>-2.0678999999999999E-2</v>
      </c>
      <c r="BB17" s="351">
        <v>-2.0794699999999999E-2</v>
      </c>
      <c r="BC17" s="351">
        <v>-2.0681399999999999E-2</v>
      </c>
      <c r="BD17" s="351">
        <v>-2.1407499999999999E-2</v>
      </c>
      <c r="BE17" s="351">
        <v>-2.0572199999999999E-2</v>
      </c>
      <c r="BF17" s="351">
        <v>-2.1296300000000001E-2</v>
      </c>
      <c r="BG17" s="351">
        <v>-1.9440099999999998E-2</v>
      </c>
      <c r="BH17" s="351">
        <v>-2.018E-2</v>
      </c>
      <c r="BI17" s="351">
        <v>-2.1140800000000001E-2</v>
      </c>
      <c r="BJ17" s="351">
        <v>-2.1035000000000002E-2</v>
      </c>
      <c r="BK17" s="351">
        <v>-2.0420600000000001E-2</v>
      </c>
      <c r="BL17" s="351">
        <v>-2.0276499999999999E-2</v>
      </c>
      <c r="BM17" s="351">
        <v>-2.05598E-2</v>
      </c>
      <c r="BN17" s="351">
        <v>-2.0229400000000002E-2</v>
      </c>
      <c r="BO17" s="351">
        <v>-2.0738099999999999E-2</v>
      </c>
      <c r="BP17" s="351">
        <v>-2.11205E-2</v>
      </c>
      <c r="BQ17" s="351">
        <v>-2.0697799999999999E-2</v>
      </c>
      <c r="BR17" s="351">
        <v>-2.10563E-2</v>
      </c>
      <c r="BS17" s="351">
        <v>-2.00685E-2</v>
      </c>
      <c r="BT17" s="351">
        <v>-2.0295500000000001E-2</v>
      </c>
      <c r="BU17" s="351">
        <v>-2.09027E-2</v>
      </c>
      <c r="BV17" s="351">
        <v>-2.11644E-2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399"/>
      <c r="AZ18" s="399"/>
      <c r="BA18" s="399"/>
      <c r="BB18" s="399"/>
      <c r="BC18" s="399"/>
      <c r="BD18" s="399"/>
      <c r="BE18" s="399"/>
      <c r="BF18" s="399"/>
      <c r="BG18" s="399"/>
      <c r="BH18" s="399"/>
      <c r="BI18" s="399"/>
      <c r="BJ18" s="399"/>
      <c r="BK18" s="399"/>
      <c r="BL18" s="399"/>
      <c r="BM18" s="399"/>
      <c r="BN18" s="399"/>
      <c r="BO18" s="399"/>
      <c r="BP18" s="399"/>
      <c r="BQ18" s="399"/>
      <c r="BR18" s="399"/>
      <c r="BS18" s="399"/>
      <c r="BT18" s="399"/>
      <c r="BU18" s="399"/>
      <c r="BV18" s="399"/>
    </row>
    <row r="19" spans="1:74" x14ac:dyDescent="0.2">
      <c r="A19" s="615"/>
      <c r="B19" s="155" t="s">
        <v>980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399"/>
      <c r="AZ19" s="399"/>
      <c r="BA19" s="399"/>
      <c r="BB19" s="399"/>
      <c r="BC19" s="399"/>
      <c r="BD19" s="399"/>
      <c r="BE19" s="399"/>
      <c r="BF19" s="399"/>
      <c r="BG19" s="399"/>
      <c r="BH19" s="399"/>
      <c r="BI19" s="399"/>
      <c r="BJ19" s="399"/>
      <c r="BK19" s="399"/>
      <c r="BL19" s="399"/>
      <c r="BM19" s="399"/>
      <c r="BN19" s="399"/>
      <c r="BO19" s="399"/>
      <c r="BP19" s="399"/>
      <c r="BQ19" s="399"/>
      <c r="BR19" s="399"/>
      <c r="BS19" s="399"/>
      <c r="BT19" s="399"/>
      <c r="BU19" s="399"/>
      <c r="BV19" s="399"/>
    </row>
    <row r="20" spans="1:74" x14ac:dyDescent="0.2">
      <c r="A20" s="616" t="s">
        <v>981</v>
      </c>
      <c r="B20" s="617" t="s">
        <v>982</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-0.321191</v>
      </c>
      <c r="AN20" s="213">
        <v>-0.24142</v>
      </c>
      <c r="AO20" s="213">
        <v>-0.244232</v>
      </c>
      <c r="AP20" s="213">
        <v>-0.25165999999999999</v>
      </c>
      <c r="AQ20" s="213">
        <v>-0.27981400000000001</v>
      </c>
      <c r="AR20" s="213">
        <v>-0.27490900000000001</v>
      </c>
      <c r="AS20" s="213">
        <v>-0.269146</v>
      </c>
      <c r="AT20" s="213">
        <v>-0.31704199999999999</v>
      </c>
      <c r="AU20" s="213">
        <v>-0.246417</v>
      </c>
      <c r="AV20" s="213">
        <v>-0.31359100000000001</v>
      </c>
      <c r="AW20" s="213">
        <v>-0.31235230000000003</v>
      </c>
      <c r="AX20" s="213">
        <v>-0.36975150000000001</v>
      </c>
      <c r="AY20" s="351">
        <v>-0.28988449999999999</v>
      </c>
      <c r="AZ20" s="351">
        <v>-0.31058999999999998</v>
      </c>
      <c r="BA20" s="351">
        <v>-0.3033747</v>
      </c>
      <c r="BB20" s="351">
        <v>-0.34713680000000002</v>
      </c>
      <c r="BC20" s="351">
        <v>-0.346306</v>
      </c>
      <c r="BD20" s="351">
        <v>-0.33121450000000002</v>
      </c>
      <c r="BE20" s="351">
        <v>-0.32073220000000002</v>
      </c>
      <c r="BF20" s="351">
        <v>-0.33752860000000001</v>
      </c>
      <c r="BG20" s="351">
        <v>-0.3438235</v>
      </c>
      <c r="BH20" s="351">
        <v>-0.32899489999999998</v>
      </c>
      <c r="BI20" s="351">
        <v>-0.32962059999999999</v>
      </c>
      <c r="BJ20" s="351">
        <v>-0.3855247</v>
      </c>
      <c r="BK20" s="351">
        <v>-0.33525680000000002</v>
      </c>
      <c r="BL20" s="351">
        <v>-0.35097450000000002</v>
      </c>
      <c r="BM20" s="351">
        <v>-0.34161429999999998</v>
      </c>
      <c r="BN20" s="351">
        <v>-0.37898559999999998</v>
      </c>
      <c r="BO20" s="351">
        <v>-0.37613039999999998</v>
      </c>
      <c r="BP20" s="351">
        <v>-0.36304589999999998</v>
      </c>
      <c r="BQ20" s="351">
        <v>-0.35227259999999999</v>
      </c>
      <c r="BR20" s="351">
        <v>-0.3690389</v>
      </c>
      <c r="BS20" s="351">
        <v>-0.37531409999999998</v>
      </c>
      <c r="BT20" s="351">
        <v>-0.35922169999999998</v>
      </c>
      <c r="BU20" s="351">
        <v>-0.38788299999999998</v>
      </c>
      <c r="BV20" s="351">
        <v>-0.4430673</v>
      </c>
    </row>
    <row r="21" spans="1:74" x14ac:dyDescent="0.2">
      <c r="A21" s="616" t="s">
        <v>983</v>
      </c>
      <c r="B21" s="617" t="s">
        <v>992</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-0.76570099999999996</v>
      </c>
      <c r="AN21" s="213">
        <v>-0.74388600000000005</v>
      </c>
      <c r="AO21" s="213">
        <v>-0.72658</v>
      </c>
      <c r="AP21" s="213">
        <v>-0.96601899999999996</v>
      </c>
      <c r="AQ21" s="213">
        <v>-0.94170399999999999</v>
      </c>
      <c r="AR21" s="213">
        <v>-1.0596179999999999</v>
      </c>
      <c r="AS21" s="213">
        <v>-1.0245470000000001</v>
      </c>
      <c r="AT21" s="213">
        <v>-0.89581699999999997</v>
      </c>
      <c r="AU21" s="213">
        <v>-0.99429599999999996</v>
      </c>
      <c r="AV21" s="213">
        <v>-1.0492239999999999</v>
      </c>
      <c r="AW21" s="213">
        <v>-1.0434666667000001</v>
      </c>
      <c r="AX21" s="213">
        <v>-1.0669032258</v>
      </c>
      <c r="AY21" s="351">
        <v>-1.0656760000000001</v>
      </c>
      <c r="AZ21" s="351">
        <v>-1.042308</v>
      </c>
      <c r="BA21" s="351">
        <v>-1.1232759999999999</v>
      </c>
      <c r="BB21" s="351">
        <v>-1.2062630000000001</v>
      </c>
      <c r="BC21" s="351">
        <v>-1.260615</v>
      </c>
      <c r="BD21" s="351">
        <v>-1.2030460000000001</v>
      </c>
      <c r="BE21" s="351">
        <v>-1.191039</v>
      </c>
      <c r="BF21" s="351">
        <v>-1.1682999999999999</v>
      </c>
      <c r="BG21" s="351">
        <v>-1.1403559999999999</v>
      </c>
      <c r="BH21" s="351">
        <v>-1.1490359999999999</v>
      </c>
      <c r="BI21" s="351">
        <v>-1.1123000000000001</v>
      </c>
      <c r="BJ21" s="351">
        <v>-1.1657820000000001</v>
      </c>
      <c r="BK21" s="351">
        <v>-0.96787400000000001</v>
      </c>
      <c r="BL21" s="351">
        <v>-1.009917</v>
      </c>
      <c r="BM21" s="351">
        <v>-1.0405720000000001</v>
      </c>
      <c r="BN21" s="351">
        <v>-1.162558</v>
      </c>
      <c r="BO21" s="351">
        <v>-1.2337640000000001</v>
      </c>
      <c r="BP21" s="351">
        <v>-1.2021470000000001</v>
      </c>
      <c r="BQ21" s="351">
        <v>-1.1855579999999999</v>
      </c>
      <c r="BR21" s="351">
        <v>-1.218647</v>
      </c>
      <c r="BS21" s="351">
        <v>-1.1537790000000001</v>
      </c>
      <c r="BT21" s="351">
        <v>-1.1449879999999999</v>
      </c>
      <c r="BU21" s="351">
        <v>-1.1195790000000001</v>
      </c>
      <c r="BV21" s="351">
        <v>-1.169732</v>
      </c>
    </row>
    <row r="22" spans="1:74" x14ac:dyDescent="0.2">
      <c r="A22" s="616" t="s">
        <v>984</v>
      </c>
      <c r="B22" s="617" t="s">
        <v>985</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-9.2113E-2</v>
      </c>
      <c r="AN22" s="213">
        <v>-0.12164899999999999</v>
      </c>
      <c r="AO22" s="213">
        <v>-0.20775399999999999</v>
      </c>
      <c r="AP22" s="213">
        <v>-0.27109299999999997</v>
      </c>
      <c r="AQ22" s="213">
        <v>-0.239811</v>
      </c>
      <c r="AR22" s="213">
        <v>-0.25495099999999998</v>
      </c>
      <c r="AS22" s="213">
        <v>-0.23280999999999999</v>
      </c>
      <c r="AT22" s="213">
        <v>-0.274922</v>
      </c>
      <c r="AU22" s="213">
        <v>-0.28055999999999998</v>
      </c>
      <c r="AV22" s="213">
        <v>-0.28055000000000002</v>
      </c>
      <c r="AW22" s="213">
        <v>-0.33297280000000001</v>
      </c>
      <c r="AX22" s="213">
        <v>-0.31089410000000001</v>
      </c>
      <c r="AY22" s="351">
        <v>-0.34197610000000001</v>
      </c>
      <c r="AZ22" s="351">
        <v>-0.32018400000000002</v>
      </c>
      <c r="BA22" s="351">
        <v>-0.32453569999999998</v>
      </c>
      <c r="BB22" s="351">
        <v>-0.31894820000000002</v>
      </c>
      <c r="BC22" s="351">
        <v>-0.3017745</v>
      </c>
      <c r="BD22" s="351">
        <v>-0.34035789999999999</v>
      </c>
      <c r="BE22" s="351">
        <v>-0.32856289999999999</v>
      </c>
      <c r="BF22" s="351">
        <v>-0.33424989999999999</v>
      </c>
      <c r="BG22" s="351">
        <v>-0.33770559999999999</v>
      </c>
      <c r="BH22" s="351">
        <v>-0.38203540000000002</v>
      </c>
      <c r="BI22" s="351">
        <v>-0.30918630000000003</v>
      </c>
      <c r="BJ22" s="351">
        <v>-0.3050021</v>
      </c>
      <c r="BK22" s="351">
        <v>-0.31207049999999997</v>
      </c>
      <c r="BL22" s="351">
        <v>-0.31576890000000002</v>
      </c>
      <c r="BM22" s="351">
        <v>-0.32527200000000001</v>
      </c>
      <c r="BN22" s="351">
        <v>-0.32664929999999998</v>
      </c>
      <c r="BO22" s="351">
        <v>-0.31131209999999998</v>
      </c>
      <c r="BP22" s="351">
        <v>-0.34759790000000002</v>
      </c>
      <c r="BQ22" s="351">
        <v>-0.33025070000000001</v>
      </c>
      <c r="BR22" s="351">
        <v>-0.34400019999999998</v>
      </c>
      <c r="BS22" s="351">
        <v>-0.35101070000000001</v>
      </c>
      <c r="BT22" s="351">
        <v>-0.40072039999999998</v>
      </c>
      <c r="BU22" s="351">
        <v>-0.32567020000000002</v>
      </c>
      <c r="BV22" s="351">
        <v>-0.31982500000000003</v>
      </c>
    </row>
    <row r="23" spans="1:74" x14ac:dyDescent="0.2">
      <c r="A23" s="616" t="s">
        <v>185</v>
      </c>
      <c r="B23" s="617" t="s">
        <v>986</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-0.10297199999999999</v>
      </c>
      <c r="AN23" s="213">
        <v>-0.21129600000000001</v>
      </c>
      <c r="AO23" s="213">
        <v>-0.19681199999999999</v>
      </c>
      <c r="AP23" s="213">
        <v>-0.16109100000000001</v>
      </c>
      <c r="AQ23" s="213">
        <v>-0.14154800000000001</v>
      </c>
      <c r="AR23" s="213">
        <v>-0.121266</v>
      </c>
      <c r="AS23" s="213">
        <v>-0.13736300000000001</v>
      </c>
      <c r="AT23" s="213">
        <v>-0.148311</v>
      </c>
      <c r="AU23" s="213">
        <v>-0.172211</v>
      </c>
      <c r="AV23" s="213">
        <v>-0.21870500000000001</v>
      </c>
      <c r="AW23" s="213">
        <v>-0.16006970000000001</v>
      </c>
      <c r="AX23" s="213">
        <v>-0.18063180000000001</v>
      </c>
      <c r="AY23" s="351">
        <v>-0.29554849999999999</v>
      </c>
      <c r="AZ23" s="351">
        <v>-0.31495319999999999</v>
      </c>
      <c r="BA23" s="351">
        <v>-0.28330899999999998</v>
      </c>
      <c r="BB23" s="351">
        <v>-0.28034049999999999</v>
      </c>
      <c r="BC23" s="351">
        <v>-0.2846128</v>
      </c>
      <c r="BD23" s="351">
        <v>-0.28475600000000001</v>
      </c>
      <c r="BE23" s="351">
        <v>-0.3037782</v>
      </c>
      <c r="BF23" s="351">
        <v>-0.30485269999999998</v>
      </c>
      <c r="BG23" s="351">
        <v>-0.31266919999999998</v>
      </c>
      <c r="BH23" s="351">
        <v>-0.26503549999999998</v>
      </c>
      <c r="BI23" s="351">
        <v>-0.28536729999999999</v>
      </c>
      <c r="BJ23" s="351">
        <v>-0.28433269999999999</v>
      </c>
      <c r="BK23" s="351">
        <v>-0.29337859999999999</v>
      </c>
      <c r="BL23" s="351">
        <v>-0.31123529999999999</v>
      </c>
      <c r="BM23" s="351">
        <v>-0.28506340000000002</v>
      </c>
      <c r="BN23" s="351">
        <v>-0.28823549999999998</v>
      </c>
      <c r="BO23" s="351">
        <v>-0.29365960000000002</v>
      </c>
      <c r="BP23" s="351">
        <v>-0.28978930000000003</v>
      </c>
      <c r="BQ23" s="351">
        <v>-0.30970700000000001</v>
      </c>
      <c r="BR23" s="351">
        <v>-0.31080210000000003</v>
      </c>
      <c r="BS23" s="351">
        <v>-0.321048</v>
      </c>
      <c r="BT23" s="351">
        <v>-0.28044249999999998</v>
      </c>
      <c r="BU23" s="351">
        <v>-0.28712599999999999</v>
      </c>
      <c r="BV23" s="351">
        <v>-0.2889504</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399"/>
      <c r="AZ24" s="399"/>
      <c r="BA24" s="399"/>
      <c r="BB24" s="399"/>
      <c r="BC24" s="399"/>
      <c r="BD24" s="399"/>
      <c r="BE24" s="399"/>
      <c r="BF24" s="399"/>
      <c r="BG24" s="399"/>
      <c r="BH24" s="399"/>
      <c r="BI24" s="399"/>
      <c r="BJ24" s="399"/>
      <c r="BK24" s="399"/>
      <c r="BL24" s="399"/>
      <c r="BM24" s="399"/>
      <c r="BN24" s="399"/>
      <c r="BO24" s="399"/>
      <c r="BP24" s="399"/>
      <c r="BQ24" s="399"/>
      <c r="BR24" s="399"/>
      <c r="BS24" s="399"/>
      <c r="BT24" s="399"/>
      <c r="BU24" s="399"/>
      <c r="BV24" s="399"/>
    </row>
    <row r="25" spans="1:74" x14ac:dyDescent="0.2">
      <c r="A25" s="615"/>
      <c r="B25" s="155" t="s">
        <v>987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399"/>
      <c r="AZ25" s="399"/>
      <c r="BA25" s="399"/>
      <c r="BB25" s="399"/>
      <c r="BC25" s="399"/>
      <c r="BD25" s="399"/>
      <c r="BE25" s="399"/>
      <c r="BF25" s="399"/>
      <c r="BG25" s="399"/>
      <c r="BH25" s="399"/>
      <c r="BI25" s="399"/>
      <c r="BJ25" s="399"/>
      <c r="BK25" s="399"/>
      <c r="BL25" s="399"/>
      <c r="BM25" s="399"/>
      <c r="BN25" s="399"/>
      <c r="BO25" s="399"/>
      <c r="BP25" s="399"/>
      <c r="BQ25" s="399"/>
      <c r="BR25" s="399"/>
      <c r="BS25" s="399"/>
      <c r="BT25" s="399"/>
      <c r="BU25" s="399"/>
      <c r="BV25" s="399"/>
    </row>
    <row r="26" spans="1:74" x14ac:dyDescent="0.2">
      <c r="A26" s="616" t="s">
        <v>988</v>
      </c>
      <c r="B26" s="617" t="s">
        <v>985</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0.53938699999999995</v>
      </c>
      <c r="AN26" s="213">
        <v>0.45389200000000002</v>
      </c>
      <c r="AO26" s="213">
        <v>0.37554799999999999</v>
      </c>
      <c r="AP26" s="213">
        <v>0.32333299999999998</v>
      </c>
      <c r="AQ26" s="213">
        <v>0.27551700000000001</v>
      </c>
      <c r="AR26" s="213">
        <v>0.25869999999999999</v>
      </c>
      <c r="AS26" s="213">
        <v>0.26841900000000002</v>
      </c>
      <c r="AT26" s="213">
        <v>0.29877399999999998</v>
      </c>
      <c r="AU26" s="213">
        <v>0.420267</v>
      </c>
      <c r="AV26" s="213">
        <v>0.51083900000000004</v>
      </c>
      <c r="AW26" s="213">
        <v>0.55302070000000003</v>
      </c>
      <c r="AX26" s="213">
        <v>0.54117309999999996</v>
      </c>
      <c r="AY26" s="351">
        <v>0.4780567</v>
      </c>
      <c r="AZ26" s="351">
        <v>0.4339556</v>
      </c>
      <c r="BA26" s="351">
        <v>0.35837180000000002</v>
      </c>
      <c r="BB26" s="351">
        <v>0.32450119999999999</v>
      </c>
      <c r="BC26" s="351">
        <v>0.30445290000000003</v>
      </c>
      <c r="BD26" s="351">
        <v>0.31056109999999998</v>
      </c>
      <c r="BE26" s="351">
        <v>0.29914420000000003</v>
      </c>
      <c r="BF26" s="351">
        <v>0.31313190000000002</v>
      </c>
      <c r="BG26" s="351">
        <v>0.40888190000000002</v>
      </c>
      <c r="BH26" s="351">
        <v>0.45815889999999998</v>
      </c>
      <c r="BI26" s="351">
        <v>0.55596840000000003</v>
      </c>
      <c r="BJ26" s="351">
        <v>0.53098100000000004</v>
      </c>
      <c r="BK26" s="351">
        <v>0.4756515</v>
      </c>
      <c r="BL26" s="351">
        <v>0.42096339999999999</v>
      </c>
      <c r="BM26" s="351">
        <v>0.3464797</v>
      </c>
      <c r="BN26" s="351">
        <v>0.31241279999999999</v>
      </c>
      <c r="BO26" s="351">
        <v>0.29232629999999998</v>
      </c>
      <c r="BP26" s="351">
        <v>0.29732969999999997</v>
      </c>
      <c r="BQ26" s="351">
        <v>0.29174040000000001</v>
      </c>
      <c r="BR26" s="351">
        <v>0.29993439999999999</v>
      </c>
      <c r="BS26" s="351">
        <v>0.39554590000000001</v>
      </c>
      <c r="BT26" s="351">
        <v>0.44292819999999999</v>
      </c>
      <c r="BU26" s="351">
        <v>0.54428829999999995</v>
      </c>
      <c r="BV26" s="351">
        <v>0.52318430000000005</v>
      </c>
    </row>
    <row r="27" spans="1:74" x14ac:dyDescent="0.2">
      <c r="A27" s="616" t="s">
        <v>775</v>
      </c>
      <c r="B27" s="617" t="s">
        <v>986</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0.13567899999999999</v>
      </c>
      <c r="AO27" s="213">
        <v>0.13322600000000001</v>
      </c>
      <c r="AP27" s="213">
        <v>0.16070000000000001</v>
      </c>
      <c r="AQ27" s="213">
        <v>0.18429000000000001</v>
      </c>
      <c r="AR27" s="213">
        <v>0.17263300000000001</v>
      </c>
      <c r="AS27" s="213">
        <v>0.179452</v>
      </c>
      <c r="AT27" s="213">
        <v>0.18196699999999999</v>
      </c>
      <c r="AU27" s="213">
        <v>0.18029999999999999</v>
      </c>
      <c r="AV27" s="213">
        <v>0.200516</v>
      </c>
      <c r="AW27" s="213">
        <v>0.17383499999999999</v>
      </c>
      <c r="AX27" s="213">
        <v>0.17296</v>
      </c>
      <c r="AY27" s="351">
        <v>0.15576580000000001</v>
      </c>
      <c r="AZ27" s="351">
        <v>0.15298719999999999</v>
      </c>
      <c r="BA27" s="351">
        <v>0.1650616</v>
      </c>
      <c r="BB27" s="351">
        <v>0.15648139999999999</v>
      </c>
      <c r="BC27" s="351">
        <v>0.1621437</v>
      </c>
      <c r="BD27" s="351">
        <v>0.16338140000000001</v>
      </c>
      <c r="BE27" s="351">
        <v>0.1591166</v>
      </c>
      <c r="BF27" s="351">
        <v>0.17008480000000001</v>
      </c>
      <c r="BG27" s="351">
        <v>0.1830714</v>
      </c>
      <c r="BH27" s="351">
        <v>0.17491860000000001</v>
      </c>
      <c r="BI27" s="351">
        <v>0.16722429999999999</v>
      </c>
      <c r="BJ27" s="351">
        <v>0.1672266</v>
      </c>
      <c r="BK27" s="351">
        <v>0.1544275</v>
      </c>
      <c r="BL27" s="351">
        <v>0.15626680000000001</v>
      </c>
      <c r="BM27" s="351">
        <v>0.1698576</v>
      </c>
      <c r="BN27" s="351">
        <v>0.1623763</v>
      </c>
      <c r="BO27" s="351">
        <v>0.16769229999999999</v>
      </c>
      <c r="BP27" s="351">
        <v>0.16969909999999999</v>
      </c>
      <c r="BQ27" s="351">
        <v>0.1635402</v>
      </c>
      <c r="BR27" s="351">
        <v>0.1759174</v>
      </c>
      <c r="BS27" s="351">
        <v>0.18849840000000001</v>
      </c>
      <c r="BT27" s="351">
        <v>0.1815841</v>
      </c>
      <c r="BU27" s="351">
        <v>0.17352989999999999</v>
      </c>
      <c r="BV27" s="351">
        <v>0.1717728</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399"/>
      <c r="AZ28" s="399"/>
      <c r="BA28" s="399"/>
      <c r="BB28" s="399"/>
      <c r="BC28" s="399"/>
      <c r="BD28" s="399"/>
      <c r="BE28" s="399"/>
      <c r="BF28" s="399"/>
      <c r="BG28" s="399"/>
      <c r="BH28" s="399"/>
      <c r="BI28" s="399"/>
      <c r="BJ28" s="399"/>
      <c r="BK28" s="399"/>
      <c r="BL28" s="399"/>
      <c r="BM28" s="399"/>
      <c r="BN28" s="399"/>
      <c r="BO28" s="399"/>
      <c r="BP28" s="399"/>
      <c r="BQ28" s="399"/>
      <c r="BR28" s="399"/>
      <c r="BS28" s="399"/>
      <c r="BT28" s="399"/>
      <c r="BU28" s="399"/>
      <c r="BV28" s="399"/>
    </row>
    <row r="29" spans="1:74" x14ac:dyDescent="0.2">
      <c r="A29" s="615"/>
      <c r="B29" s="155" t="s">
        <v>989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399"/>
      <c r="AZ29" s="399"/>
      <c r="BA29" s="399"/>
      <c r="BB29" s="399"/>
      <c r="BC29" s="399"/>
      <c r="BD29" s="399"/>
      <c r="BE29" s="399"/>
      <c r="BF29" s="399"/>
      <c r="BG29" s="399"/>
      <c r="BH29" s="399"/>
      <c r="BI29" s="399"/>
      <c r="BJ29" s="399"/>
      <c r="BK29" s="399"/>
      <c r="BL29" s="399"/>
      <c r="BM29" s="399"/>
      <c r="BN29" s="399"/>
      <c r="BO29" s="399"/>
      <c r="BP29" s="399"/>
      <c r="BQ29" s="399"/>
      <c r="BR29" s="399"/>
      <c r="BS29" s="399"/>
      <c r="BT29" s="399"/>
      <c r="BU29" s="399"/>
      <c r="BV29" s="399"/>
    </row>
    <row r="30" spans="1:74" x14ac:dyDescent="0.2">
      <c r="A30" s="616" t="s">
        <v>990</v>
      </c>
      <c r="B30" s="617" t="s">
        <v>991</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1.472834</v>
      </c>
      <c r="AB30" s="213">
        <v>1.324263</v>
      </c>
      <c r="AC30" s="213">
        <v>1.538678</v>
      </c>
      <c r="AD30" s="213">
        <v>1.5052909999999999</v>
      </c>
      <c r="AE30" s="213">
        <v>1.417727</v>
      </c>
      <c r="AF30" s="213">
        <v>1.468221</v>
      </c>
      <c r="AG30" s="213">
        <v>1.5292669999999999</v>
      </c>
      <c r="AH30" s="213">
        <v>1.537215</v>
      </c>
      <c r="AI30" s="213">
        <v>1.4799709999999999</v>
      </c>
      <c r="AJ30" s="213">
        <v>1.4342090000000001</v>
      </c>
      <c r="AK30" s="213">
        <v>1.5248820000000001</v>
      </c>
      <c r="AL30" s="213">
        <v>1.508494</v>
      </c>
      <c r="AM30" s="213">
        <v>1.5529059999999999</v>
      </c>
      <c r="AN30" s="213">
        <v>1.708223</v>
      </c>
      <c r="AO30" s="213">
        <v>1.5640270000000001</v>
      </c>
      <c r="AP30" s="213">
        <v>1.5600400000000001</v>
      </c>
      <c r="AQ30" s="213">
        <v>1.4784440000000001</v>
      </c>
      <c r="AR30" s="213">
        <v>1.4290240000000001</v>
      </c>
      <c r="AS30" s="213">
        <v>1.513144</v>
      </c>
      <c r="AT30" s="213">
        <v>1.4000870000000001</v>
      </c>
      <c r="AU30" s="213">
        <v>1.50305</v>
      </c>
      <c r="AV30" s="213">
        <v>1.492667</v>
      </c>
      <c r="AW30" s="213">
        <v>1.6162890000000001</v>
      </c>
      <c r="AX30" s="213">
        <v>1.7393149999999999</v>
      </c>
      <c r="AY30" s="351">
        <v>1.7683409999999999</v>
      </c>
      <c r="AZ30" s="351">
        <v>1.795164</v>
      </c>
      <c r="BA30" s="351">
        <v>1.7896700000000001</v>
      </c>
      <c r="BB30" s="351">
        <v>1.8003180000000001</v>
      </c>
      <c r="BC30" s="351">
        <v>1.7902499999999999</v>
      </c>
      <c r="BD30" s="351">
        <v>1.7714650000000001</v>
      </c>
      <c r="BE30" s="351">
        <v>1.837161</v>
      </c>
      <c r="BF30" s="351">
        <v>1.8375280000000001</v>
      </c>
      <c r="BG30" s="351">
        <v>1.8524780000000001</v>
      </c>
      <c r="BH30" s="351">
        <v>1.8585069999999999</v>
      </c>
      <c r="BI30" s="351">
        <v>1.902228</v>
      </c>
      <c r="BJ30" s="351">
        <v>1.969373</v>
      </c>
      <c r="BK30" s="351">
        <v>1.946561</v>
      </c>
      <c r="BL30" s="351">
        <v>1.9200330000000001</v>
      </c>
      <c r="BM30" s="351">
        <v>1.8977029999999999</v>
      </c>
      <c r="BN30" s="351">
        <v>1.8707670000000001</v>
      </c>
      <c r="BO30" s="351">
        <v>1.8649150000000001</v>
      </c>
      <c r="BP30" s="351">
        <v>1.901573</v>
      </c>
      <c r="BQ30" s="351">
        <v>1.9978009999999999</v>
      </c>
      <c r="BR30" s="351">
        <v>1.9982230000000001</v>
      </c>
      <c r="BS30" s="351">
        <v>2.0132059999999998</v>
      </c>
      <c r="BT30" s="351">
        <v>2.0217749999999999</v>
      </c>
      <c r="BU30" s="351">
        <v>2.0652979999999999</v>
      </c>
      <c r="BV30" s="351">
        <v>2.0715720000000002</v>
      </c>
    </row>
    <row r="31" spans="1:74" x14ac:dyDescent="0.2">
      <c r="A31" s="616" t="s">
        <v>1144</v>
      </c>
      <c r="B31" s="617" t="s">
        <v>1146</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1.460877</v>
      </c>
      <c r="AB31" s="213">
        <v>1.207109</v>
      </c>
      <c r="AC31" s="213">
        <v>1.048994</v>
      </c>
      <c r="AD31" s="213">
        <v>0.879081</v>
      </c>
      <c r="AE31" s="213">
        <v>0.52387399999999995</v>
      </c>
      <c r="AF31" s="213">
        <v>0.48810700000000001</v>
      </c>
      <c r="AG31" s="213">
        <v>0.64760799999999996</v>
      </c>
      <c r="AH31" s="213">
        <v>0.62484099999999998</v>
      </c>
      <c r="AI31" s="213">
        <v>0.77087799999999995</v>
      </c>
      <c r="AJ31" s="213">
        <v>0.83762700000000001</v>
      </c>
      <c r="AK31" s="213">
        <v>1.047334</v>
      </c>
      <c r="AL31" s="213">
        <v>1.136736</v>
      </c>
      <c r="AM31" s="213">
        <v>1.4053640000000001</v>
      </c>
      <c r="AN31" s="213">
        <v>1.2146140000000001</v>
      </c>
      <c r="AO31" s="213">
        <v>0.98532299999999995</v>
      </c>
      <c r="AP31" s="213">
        <v>0.689114</v>
      </c>
      <c r="AQ31" s="213">
        <v>0.55865100000000001</v>
      </c>
      <c r="AR31" s="213">
        <v>0.50444900000000004</v>
      </c>
      <c r="AS31" s="213">
        <v>0.62467899999999998</v>
      </c>
      <c r="AT31" s="213">
        <v>0.54847500000000005</v>
      </c>
      <c r="AU31" s="213">
        <v>0.77623799999999998</v>
      </c>
      <c r="AV31" s="213">
        <v>0.883131</v>
      </c>
      <c r="AW31" s="213">
        <v>1.1784980332999999</v>
      </c>
      <c r="AX31" s="213">
        <v>1.1152273644999999</v>
      </c>
      <c r="AY31" s="351">
        <v>1.4137500000000001</v>
      </c>
      <c r="AZ31" s="351">
        <v>1.2176389999999999</v>
      </c>
      <c r="BA31" s="351">
        <v>0.96060990000000002</v>
      </c>
      <c r="BB31" s="351">
        <v>0.66885059999999996</v>
      </c>
      <c r="BC31" s="351">
        <v>0.5417381</v>
      </c>
      <c r="BD31" s="351">
        <v>0.5133974</v>
      </c>
      <c r="BE31" s="351">
        <v>0.62054880000000001</v>
      </c>
      <c r="BF31" s="351">
        <v>0.59084000000000003</v>
      </c>
      <c r="BG31" s="351">
        <v>0.74618790000000002</v>
      </c>
      <c r="BH31" s="351">
        <v>0.86315410000000004</v>
      </c>
      <c r="BI31" s="351">
        <v>0.99355990000000005</v>
      </c>
      <c r="BJ31" s="351">
        <v>1.1657820000000001</v>
      </c>
      <c r="BK31" s="351">
        <v>1.4236340000000001</v>
      </c>
      <c r="BL31" s="351">
        <v>1.1975739999999999</v>
      </c>
      <c r="BM31" s="351">
        <v>0.95555369999999995</v>
      </c>
      <c r="BN31" s="351">
        <v>0.7059145</v>
      </c>
      <c r="BO31" s="351">
        <v>0.53962290000000002</v>
      </c>
      <c r="BP31" s="351">
        <v>0.4887261</v>
      </c>
      <c r="BQ31" s="351">
        <v>0.61412889999999998</v>
      </c>
      <c r="BR31" s="351">
        <v>0.50861849999999997</v>
      </c>
      <c r="BS31" s="351">
        <v>0.75072760000000005</v>
      </c>
      <c r="BT31" s="351">
        <v>0.8557785</v>
      </c>
      <c r="BU31" s="351">
        <v>0.98545660000000002</v>
      </c>
      <c r="BV31" s="351">
        <v>1.172358</v>
      </c>
    </row>
    <row r="32" spans="1:74" x14ac:dyDescent="0.2">
      <c r="A32" s="616" t="s">
        <v>1145</v>
      </c>
      <c r="B32" s="617" t="s">
        <v>1147</v>
      </c>
      <c r="C32" s="213">
        <v>0.329129</v>
      </c>
      <c r="D32" s="213">
        <v>0.31658599999999998</v>
      </c>
      <c r="E32" s="213">
        <v>0.28680699999999998</v>
      </c>
      <c r="F32" s="213">
        <v>0.29186699999999999</v>
      </c>
      <c r="G32" s="213">
        <v>0.29970999999999998</v>
      </c>
      <c r="H32" s="213">
        <v>0.30206699999999997</v>
      </c>
      <c r="I32" s="213">
        <v>0.31238700000000003</v>
      </c>
      <c r="J32" s="213">
        <v>0.30496800000000002</v>
      </c>
      <c r="K32" s="213">
        <v>0.280333</v>
      </c>
      <c r="L32" s="213">
        <v>0.242807</v>
      </c>
      <c r="M32" s="213">
        <v>0.28160000000000002</v>
      </c>
      <c r="N32" s="213">
        <v>0.31329000000000001</v>
      </c>
      <c r="O32" s="213">
        <v>0.33319399999999999</v>
      </c>
      <c r="P32" s="213">
        <v>0.37071399999999999</v>
      </c>
      <c r="Q32" s="213">
        <v>0.31283899999999998</v>
      </c>
      <c r="R32" s="213">
        <v>0.30763299999999999</v>
      </c>
      <c r="S32" s="213">
        <v>0.331258</v>
      </c>
      <c r="T32" s="213">
        <v>0.30606699999999998</v>
      </c>
      <c r="U32" s="213">
        <v>0.29799999999999999</v>
      </c>
      <c r="V32" s="213">
        <v>0.27841900000000003</v>
      </c>
      <c r="W32" s="213">
        <v>0.269067</v>
      </c>
      <c r="X32" s="213">
        <v>0.31496800000000003</v>
      </c>
      <c r="Y32" s="213">
        <v>0.31693300000000002</v>
      </c>
      <c r="Z32" s="213">
        <v>0.33751599999999998</v>
      </c>
      <c r="AA32" s="213">
        <v>0.31187100000000001</v>
      </c>
      <c r="AB32" s="213">
        <v>0.29803600000000002</v>
      </c>
      <c r="AC32" s="213">
        <v>0.33138699999999999</v>
      </c>
      <c r="AD32" s="213">
        <v>0.285833</v>
      </c>
      <c r="AE32" s="213">
        <v>0.306807</v>
      </c>
      <c r="AF32" s="213">
        <v>0.32803300000000002</v>
      </c>
      <c r="AG32" s="213">
        <v>0.30525799999999997</v>
      </c>
      <c r="AH32" s="213">
        <v>0.31587100000000001</v>
      </c>
      <c r="AI32" s="213">
        <v>0.30096699999999998</v>
      </c>
      <c r="AJ32" s="213">
        <v>0.26316099999999998</v>
      </c>
      <c r="AK32" s="213">
        <v>0.30033300000000002</v>
      </c>
      <c r="AL32" s="213">
        <v>0.30106500000000003</v>
      </c>
      <c r="AM32" s="213">
        <v>0.3</v>
      </c>
      <c r="AN32" s="213">
        <v>0.26932099999999998</v>
      </c>
      <c r="AO32" s="213">
        <v>0.27971000000000001</v>
      </c>
      <c r="AP32" s="213">
        <v>0.29993300000000001</v>
      </c>
      <c r="AQ32" s="213">
        <v>0.33193600000000001</v>
      </c>
      <c r="AR32" s="213">
        <v>0.306033</v>
      </c>
      <c r="AS32" s="213">
        <v>0.32303199999999999</v>
      </c>
      <c r="AT32" s="213">
        <v>0.29064499999999999</v>
      </c>
      <c r="AU32" s="213">
        <v>0.27036700000000002</v>
      </c>
      <c r="AV32" s="213">
        <v>0.30612899999999998</v>
      </c>
      <c r="AW32" s="213">
        <v>0.28223530000000002</v>
      </c>
      <c r="AX32" s="213">
        <v>0.3170307</v>
      </c>
      <c r="AY32" s="351">
        <v>0.31277389999999999</v>
      </c>
      <c r="AZ32" s="351">
        <v>0.30181550000000001</v>
      </c>
      <c r="BA32" s="351">
        <v>0.30359130000000001</v>
      </c>
      <c r="BB32" s="351">
        <v>0.32859300000000002</v>
      </c>
      <c r="BC32" s="351">
        <v>0.32173010000000002</v>
      </c>
      <c r="BD32" s="351">
        <v>0.3226754</v>
      </c>
      <c r="BE32" s="351">
        <v>0.33221469999999997</v>
      </c>
      <c r="BF32" s="351">
        <v>0.30606870000000003</v>
      </c>
      <c r="BG32" s="351">
        <v>0.28432079999999998</v>
      </c>
      <c r="BH32" s="351">
        <v>0.29649710000000001</v>
      </c>
      <c r="BI32" s="351">
        <v>0.28511819999999999</v>
      </c>
      <c r="BJ32" s="351">
        <v>0.31882080000000002</v>
      </c>
      <c r="BK32" s="351">
        <v>0.30591360000000001</v>
      </c>
      <c r="BL32" s="351">
        <v>0.2872363</v>
      </c>
      <c r="BM32" s="351">
        <v>0.2808467</v>
      </c>
      <c r="BN32" s="351">
        <v>0.31575900000000001</v>
      </c>
      <c r="BO32" s="351">
        <v>0.3171195</v>
      </c>
      <c r="BP32" s="351">
        <v>0.31494440000000001</v>
      </c>
      <c r="BQ32" s="351">
        <v>0.32954860000000002</v>
      </c>
      <c r="BR32" s="351">
        <v>0.3058401</v>
      </c>
      <c r="BS32" s="351">
        <v>0.28489589999999998</v>
      </c>
      <c r="BT32" s="351">
        <v>0.29147719999999999</v>
      </c>
      <c r="BU32" s="351">
        <v>0.27868540000000003</v>
      </c>
      <c r="BV32" s="351">
        <v>0.31132349999999998</v>
      </c>
    </row>
    <row r="33" spans="1:77" x14ac:dyDescent="0.2">
      <c r="A33" s="616" t="s">
        <v>993</v>
      </c>
      <c r="B33" s="617" t="s">
        <v>985</v>
      </c>
      <c r="C33" s="213">
        <v>0.21120800000000001</v>
      </c>
      <c r="D33" s="213">
        <v>0.145062</v>
      </c>
      <c r="E33" s="213">
        <v>0.175676</v>
      </c>
      <c r="F33" s="213">
        <v>0.25664599999999999</v>
      </c>
      <c r="G33" s="213">
        <v>0.26293</v>
      </c>
      <c r="H33" s="213">
        <v>0.25536199999999998</v>
      </c>
      <c r="I33" s="213">
        <v>0.223272</v>
      </c>
      <c r="J33" s="213">
        <v>0.20295299999999999</v>
      </c>
      <c r="K33" s="213">
        <v>0.280615</v>
      </c>
      <c r="L33" s="213">
        <v>0.227242</v>
      </c>
      <c r="M33" s="213">
        <v>0.14400399999999999</v>
      </c>
      <c r="N33" s="213">
        <v>0.13131399999999999</v>
      </c>
      <c r="O33" s="213">
        <v>0.12581200000000001</v>
      </c>
      <c r="P33" s="213">
        <v>5.2589999999999998E-2</v>
      </c>
      <c r="Q33" s="213">
        <v>0.21898000000000001</v>
      </c>
      <c r="R33" s="213">
        <v>0.20831</v>
      </c>
      <c r="S33" s="213">
        <v>0.20644999999999999</v>
      </c>
      <c r="T33" s="213">
        <v>0.28211799999999998</v>
      </c>
      <c r="U33" s="213">
        <v>0.309257</v>
      </c>
      <c r="V33" s="213">
        <v>0.15063599999999999</v>
      </c>
      <c r="W33" s="213">
        <v>0.127327</v>
      </c>
      <c r="X33" s="213">
        <v>0.194852</v>
      </c>
      <c r="Y33" s="213">
        <v>0.14726400000000001</v>
      </c>
      <c r="Z33" s="213">
        <v>0.15080399999999999</v>
      </c>
      <c r="AA33" s="213">
        <v>0.17447199999999999</v>
      </c>
      <c r="AB33" s="213">
        <v>0.20183599999999999</v>
      </c>
      <c r="AC33" s="213">
        <v>0.104724</v>
      </c>
      <c r="AD33" s="213">
        <v>0.110489</v>
      </c>
      <c r="AE33" s="213">
        <v>0.22557099999999999</v>
      </c>
      <c r="AF33" s="213">
        <v>0.24834400000000001</v>
      </c>
      <c r="AG33" s="213">
        <v>0.22997799999999999</v>
      </c>
      <c r="AH33" s="213">
        <v>0.25734800000000002</v>
      </c>
      <c r="AI33" s="213">
        <v>0.17168800000000001</v>
      </c>
      <c r="AJ33" s="213">
        <v>0.23813500000000001</v>
      </c>
      <c r="AK33" s="213">
        <v>0.24745200000000001</v>
      </c>
      <c r="AL33" s="213">
        <v>0.21782099999999999</v>
      </c>
      <c r="AM33" s="213">
        <v>0.19017700000000001</v>
      </c>
      <c r="AN33" s="213">
        <v>0.198351</v>
      </c>
      <c r="AO33" s="213">
        <v>0.20047000000000001</v>
      </c>
      <c r="AP33" s="213">
        <v>0.16420799999999999</v>
      </c>
      <c r="AQ33" s="213">
        <v>0.19509199999999999</v>
      </c>
      <c r="AR33" s="213">
        <v>0.27128200000000002</v>
      </c>
      <c r="AS33" s="213">
        <v>0.30851299999999998</v>
      </c>
      <c r="AT33" s="213">
        <v>0.30456100000000003</v>
      </c>
      <c r="AU33" s="213">
        <v>0.27903800000000001</v>
      </c>
      <c r="AV33" s="213">
        <v>0.31045</v>
      </c>
      <c r="AW33" s="213">
        <v>0.25241190000000002</v>
      </c>
      <c r="AX33" s="213">
        <v>0.19899890000000001</v>
      </c>
      <c r="AY33" s="351">
        <v>0.17133870000000001</v>
      </c>
      <c r="AZ33" s="351">
        <v>0.16455159999999999</v>
      </c>
      <c r="BA33" s="351">
        <v>0.1922818</v>
      </c>
      <c r="BB33" s="351">
        <v>0.24138280000000001</v>
      </c>
      <c r="BC33" s="351">
        <v>0.2654608</v>
      </c>
      <c r="BD33" s="351">
        <v>0.2596252</v>
      </c>
      <c r="BE33" s="351">
        <v>0.26748620000000001</v>
      </c>
      <c r="BF33" s="351">
        <v>0.23386460000000001</v>
      </c>
      <c r="BG33" s="351">
        <v>0.22071399999999999</v>
      </c>
      <c r="BH33" s="351">
        <v>0.22430510000000001</v>
      </c>
      <c r="BI33" s="351">
        <v>0.22245609999999999</v>
      </c>
      <c r="BJ33" s="351">
        <v>0.19597539999999999</v>
      </c>
      <c r="BK33" s="351">
        <v>0.17970630000000001</v>
      </c>
      <c r="BL33" s="351">
        <v>0.17043710000000001</v>
      </c>
      <c r="BM33" s="351">
        <v>0.1968212</v>
      </c>
      <c r="BN33" s="351">
        <v>0.24196129999999999</v>
      </c>
      <c r="BO33" s="351">
        <v>0.26469429999999999</v>
      </c>
      <c r="BP33" s="351">
        <v>0.26019110000000001</v>
      </c>
      <c r="BQ33" s="351">
        <v>0.26788260000000003</v>
      </c>
      <c r="BR33" s="351">
        <v>0.23424329999999999</v>
      </c>
      <c r="BS33" s="351">
        <v>0.2210821</v>
      </c>
      <c r="BT33" s="351">
        <v>0.2238627</v>
      </c>
      <c r="BU33" s="351">
        <v>0.222077</v>
      </c>
      <c r="BV33" s="351">
        <v>0.19515260000000001</v>
      </c>
    </row>
    <row r="34" spans="1:77" x14ac:dyDescent="0.2">
      <c r="A34" s="616" t="s">
        <v>762</v>
      </c>
      <c r="B34" s="617" t="s">
        <v>986</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0.22277</v>
      </c>
      <c r="AN34" s="213">
        <v>0.19159699999999999</v>
      </c>
      <c r="AO34" s="213">
        <v>0.17235</v>
      </c>
      <c r="AP34" s="213">
        <v>0.179842</v>
      </c>
      <c r="AQ34" s="213">
        <v>0.18429100000000001</v>
      </c>
      <c r="AR34" s="213">
        <v>0.22716800000000001</v>
      </c>
      <c r="AS34" s="213">
        <v>0.23360500000000001</v>
      </c>
      <c r="AT34" s="213">
        <v>0.24607599999999999</v>
      </c>
      <c r="AU34" s="213">
        <v>0.221056</v>
      </c>
      <c r="AV34" s="213">
        <v>0.16600500000000001</v>
      </c>
      <c r="AW34" s="213">
        <v>0.1884313</v>
      </c>
      <c r="AX34" s="213">
        <v>0.1973606</v>
      </c>
      <c r="AY34" s="351">
        <v>8.7225700000000003E-2</v>
      </c>
      <c r="AZ34" s="351">
        <v>8.8145399999999999E-2</v>
      </c>
      <c r="BA34" s="351">
        <v>9.5906199999999997E-2</v>
      </c>
      <c r="BB34" s="351">
        <v>9.5692200000000005E-2</v>
      </c>
      <c r="BC34" s="351">
        <v>9.2562500000000006E-2</v>
      </c>
      <c r="BD34" s="351">
        <v>0.11071979999999999</v>
      </c>
      <c r="BE34" s="351">
        <v>9.1988899999999998E-2</v>
      </c>
      <c r="BF34" s="351">
        <v>0.1122387</v>
      </c>
      <c r="BG34" s="351">
        <v>0.10705000000000001</v>
      </c>
      <c r="BH34" s="351">
        <v>0.14668680000000001</v>
      </c>
      <c r="BI34" s="351">
        <v>0.1185744</v>
      </c>
      <c r="BJ34" s="351">
        <v>0.1170828</v>
      </c>
      <c r="BK34" s="351">
        <v>9.6924999999999997E-2</v>
      </c>
      <c r="BL34" s="351">
        <v>9.4967700000000002E-2</v>
      </c>
      <c r="BM34" s="351">
        <v>0.10116799999999999</v>
      </c>
      <c r="BN34" s="351">
        <v>9.6362799999999998E-2</v>
      </c>
      <c r="BO34" s="351">
        <v>9.1674000000000005E-2</v>
      </c>
      <c r="BP34" s="351">
        <v>0.1113758</v>
      </c>
      <c r="BQ34" s="351">
        <v>9.2448299999999997E-2</v>
      </c>
      <c r="BR34" s="351">
        <v>0.11267770000000001</v>
      </c>
      <c r="BS34" s="351">
        <v>0.1074768</v>
      </c>
      <c r="BT34" s="351">
        <v>0.1461741</v>
      </c>
      <c r="BU34" s="351">
        <v>0.1181349</v>
      </c>
      <c r="BV34" s="351">
        <v>0.116129</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994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713"/>
      <c r="AZ36" s="713"/>
      <c r="BA36" s="713"/>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995</v>
      </c>
      <c r="B37" s="617" t="s">
        <v>982</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47.387999999999998</v>
      </c>
      <c r="AN37" s="213">
        <v>46.948999999999998</v>
      </c>
      <c r="AO37" s="213">
        <v>49.98</v>
      </c>
      <c r="AP37" s="213">
        <v>52.088999999999999</v>
      </c>
      <c r="AQ37" s="213">
        <v>56.244999999999997</v>
      </c>
      <c r="AR37" s="213">
        <v>60.215000000000003</v>
      </c>
      <c r="AS37" s="213">
        <v>56.78</v>
      </c>
      <c r="AT37" s="213">
        <v>55.250999999999998</v>
      </c>
      <c r="AU37" s="213">
        <v>57.378</v>
      </c>
      <c r="AV37" s="213">
        <v>59.606000000000002</v>
      </c>
      <c r="AW37" s="213">
        <v>60.029809999999998</v>
      </c>
      <c r="AX37" s="213">
        <v>58.127737000000003</v>
      </c>
      <c r="AY37" s="351">
        <v>55.69455</v>
      </c>
      <c r="AZ37" s="351">
        <v>54.046639999999996</v>
      </c>
      <c r="BA37" s="351">
        <v>55.005549999999999</v>
      </c>
      <c r="BB37" s="351">
        <v>56.605350000000001</v>
      </c>
      <c r="BC37" s="351">
        <v>57.631819999999998</v>
      </c>
      <c r="BD37" s="351">
        <v>57.305970000000002</v>
      </c>
      <c r="BE37" s="351">
        <v>55.45926</v>
      </c>
      <c r="BF37" s="351">
        <v>55.406089999999999</v>
      </c>
      <c r="BG37" s="351">
        <v>55.610930000000003</v>
      </c>
      <c r="BH37" s="351">
        <v>56.609099999999998</v>
      </c>
      <c r="BI37" s="351">
        <v>57.507539999999999</v>
      </c>
      <c r="BJ37" s="351">
        <v>54.913150000000002</v>
      </c>
      <c r="BK37" s="351">
        <v>53.625689999999999</v>
      </c>
      <c r="BL37" s="351">
        <v>54.047550000000001</v>
      </c>
      <c r="BM37" s="351">
        <v>55.496389999999998</v>
      </c>
      <c r="BN37" s="351">
        <v>57.746760000000002</v>
      </c>
      <c r="BO37" s="351">
        <v>58.962000000000003</v>
      </c>
      <c r="BP37" s="351">
        <v>58.307630000000003</v>
      </c>
      <c r="BQ37" s="351">
        <v>56.411270000000002</v>
      </c>
      <c r="BR37" s="351">
        <v>56.6173</v>
      </c>
      <c r="BS37" s="351">
        <v>57.042610000000003</v>
      </c>
      <c r="BT37" s="351">
        <v>58.221939999999996</v>
      </c>
      <c r="BU37" s="351">
        <v>59.32047</v>
      </c>
      <c r="BV37" s="351">
        <v>57.54654</v>
      </c>
    </row>
    <row r="38" spans="1:77" x14ac:dyDescent="0.2">
      <c r="A38" s="616" t="s">
        <v>1148</v>
      </c>
      <c r="B38" s="617" t="s">
        <v>1146</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45.466999999999999</v>
      </c>
      <c r="AB38" s="213">
        <v>38.540999999999997</v>
      </c>
      <c r="AC38" s="213">
        <v>34.064999999999998</v>
      </c>
      <c r="AD38" s="213">
        <v>35.378</v>
      </c>
      <c r="AE38" s="213">
        <v>43.741</v>
      </c>
      <c r="AF38" s="213">
        <v>56.518000000000001</v>
      </c>
      <c r="AG38" s="213">
        <v>60.146000000000001</v>
      </c>
      <c r="AH38" s="213">
        <v>66.733999999999995</v>
      </c>
      <c r="AI38" s="213">
        <v>75.257999999999996</v>
      </c>
      <c r="AJ38" s="213">
        <v>78.837000000000003</v>
      </c>
      <c r="AK38" s="213">
        <v>73.995000000000005</v>
      </c>
      <c r="AL38" s="213">
        <v>63.750999999999998</v>
      </c>
      <c r="AM38" s="213">
        <v>51.045000000000002</v>
      </c>
      <c r="AN38" s="213">
        <v>45.033999999999999</v>
      </c>
      <c r="AO38" s="213">
        <v>47.771999999999998</v>
      </c>
      <c r="AP38" s="213">
        <v>52.969000000000001</v>
      </c>
      <c r="AQ38" s="213">
        <v>63.335999999999999</v>
      </c>
      <c r="AR38" s="213">
        <v>71.716999999999999</v>
      </c>
      <c r="AS38" s="213">
        <v>77.835999999999999</v>
      </c>
      <c r="AT38" s="213">
        <v>91.084000000000003</v>
      </c>
      <c r="AU38" s="213">
        <v>95.602000000000004</v>
      </c>
      <c r="AV38" s="213">
        <v>94.671000000000006</v>
      </c>
      <c r="AW38" s="213">
        <v>85.084653342999999</v>
      </c>
      <c r="AX38" s="213">
        <v>80.143615499999996</v>
      </c>
      <c r="AY38" s="351">
        <v>63.781619999999997</v>
      </c>
      <c r="AZ38" s="351">
        <v>54.35528</v>
      </c>
      <c r="BA38" s="351">
        <v>49.91771</v>
      </c>
      <c r="BB38" s="351">
        <v>52.245399999999997</v>
      </c>
      <c r="BC38" s="351">
        <v>58.326259999999998</v>
      </c>
      <c r="BD38" s="351">
        <v>67.24418</v>
      </c>
      <c r="BE38" s="351">
        <v>73.43768</v>
      </c>
      <c r="BF38" s="351">
        <v>81.667330000000007</v>
      </c>
      <c r="BG38" s="351">
        <v>85.656769999999995</v>
      </c>
      <c r="BH38" s="351">
        <v>85.713009999999997</v>
      </c>
      <c r="BI38" s="351">
        <v>82.370289999999997</v>
      </c>
      <c r="BJ38" s="351">
        <v>71.248170000000002</v>
      </c>
      <c r="BK38" s="351">
        <v>56.276470000000003</v>
      </c>
      <c r="BL38" s="351">
        <v>47.773290000000003</v>
      </c>
      <c r="BM38" s="351">
        <v>45.752110000000002</v>
      </c>
      <c r="BN38" s="351">
        <v>48.169199999999996</v>
      </c>
      <c r="BO38" s="351">
        <v>55.044719999999998</v>
      </c>
      <c r="BP38" s="351">
        <v>64.502790000000005</v>
      </c>
      <c r="BQ38" s="351">
        <v>70.869950000000003</v>
      </c>
      <c r="BR38" s="351">
        <v>79.981269999999995</v>
      </c>
      <c r="BS38" s="351">
        <v>83.532619999999994</v>
      </c>
      <c r="BT38" s="351">
        <v>84.184569999999994</v>
      </c>
      <c r="BU38" s="351">
        <v>81.206059999999994</v>
      </c>
      <c r="BV38" s="351">
        <v>70.239959999999996</v>
      </c>
    </row>
    <row r="39" spans="1:77" x14ac:dyDescent="0.2">
      <c r="A39" s="616" t="s">
        <v>1149</v>
      </c>
      <c r="B39" s="617" t="s">
        <v>1147</v>
      </c>
      <c r="C39" s="213">
        <v>4.6680000000000001</v>
      </c>
      <c r="D39" s="213">
        <v>4.391</v>
      </c>
      <c r="E39" s="213">
        <v>5.1920000000000002</v>
      </c>
      <c r="F39" s="213">
        <v>5.6120000000000001</v>
      </c>
      <c r="G39" s="213">
        <v>5.7649999999999997</v>
      </c>
      <c r="H39" s="213">
        <v>5.5890000000000004</v>
      </c>
      <c r="I39" s="213">
        <v>5.101</v>
      </c>
      <c r="J39" s="213">
        <v>4.8419999999999996</v>
      </c>
      <c r="K39" s="213">
        <v>5.3620000000000001</v>
      </c>
      <c r="L39" s="213">
        <v>6.6079999999999997</v>
      </c>
      <c r="M39" s="213">
        <v>7.2160000000000002</v>
      </c>
      <c r="N39" s="213">
        <v>7.0309999999999997</v>
      </c>
      <c r="O39" s="213">
        <v>5.8310000000000004</v>
      </c>
      <c r="P39" s="213">
        <v>3.456</v>
      </c>
      <c r="Q39" s="213">
        <v>3.6890000000000001</v>
      </c>
      <c r="R39" s="213">
        <v>4.2789999999999999</v>
      </c>
      <c r="S39" s="213">
        <v>3.88</v>
      </c>
      <c r="T39" s="213">
        <v>3.875</v>
      </c>
      <c r="U39" s="213">
        <v>4.5730000000000004</v>
      </c>
      <c r="V39" s="213">
        <v>5.3890000000000002</v>
      </c>
      <c r="W39" s="213">
        <v>4.93</v>
      </c>
      <c r="X39" s="213">
        <v>4.6440000000000001</v>
      </c>
      <c r="Y39" s="213">
        <v>4.7750000000000004</v>
      </c>
      <c r="Z39" s="213">
        <v>4.6390000000000002</v>
      </c>
      <c r="AA39" s="213">
        <v>4.8280000000000003</v>
      </c>
      <c r="AB39" s="213">
        <v>4.7960000000000003</v>
      </c>
      <c r="AC39" s="213">
        <v>3.7879999999999998</v>
      </c>
      <c r="AD39" s="213">
        <v>4.0730000000000004</v>
      </c>
      <c r="AE39" s="213">
        <v>4.266</v>
      </c>
      <c r="AF39" s="213">
        <v>3.6349999999999998</v>
      </c>
      <c r="AG39" s="213">
        <v>3.6789999999999998</v>
      </c>
      <c r="AH39" s="213">
        <v>3.6659999999999999</v>
      </c>
      <c r="AI39" s="213">
        <v>3.8610000000000002</v>
      </c>
      <c r="AJ39" s="213">
        <v>5.2789999999999999</v>
      </c>
      <c r="AK39" s="213">
        <v>6.0979999999999999</v>
      </c>
      <c r="AL39" s="213">
        <v>6.94</v>
      </c>
      <c r="AM39" s="213">
        <v>7.16</v>
      </c>
      <c r="AN39" s="213">
        <v>8.0649999999999995</v>
      </c>
      <c r="AO39" s="213">
        <v>7.8230000000000004</v>
      </c>
      <c r="AP39" s="213">
        <v>7.5380000000000003</v>
      </c>
      <c r="AQ39" s="213">
        <v>6.6790000000000003</v>
      </c>
      <c r="AR39" s="213">
        <v>6.5720000000000001</v>
      </c>
      <c r="AS39" s="213">
        <v>5.9269999999999996</v>
      </c>
      <c r="AT39" s="213">
        <v>6.2619999999999996</v>
      </c>
      <c r="AU39" s="213">
        <v>6.9539999999999997</v>
      </c>
      <c r="AV39" s="213">
        <v>6.6529999999999996</v>
      </c>
      <c r="AW39" s="213">
        <v>7.1882038000000001</v>
      </c>
      <c r="AX39" s="213">
        <v>7.3413845000000002</v>
      </c>
      <c r="AY39" s="351">
        <v>7.1377889999999997</v>
      </c>
      <c r="AZ39" s="351">
        <v>7.1876689999999996</v>
      </c>
      <c r="BA39" s="351">
        <v>7.1997910000000003</v>
      </c>
      <c r="BB39" s="351">
        <v>6.9408919999999998</v>
      </c>
      <c r="BC39" s="351">
        <v>6.8237249999999996</v>
      </c>
      <c r="BD39" s="351">
        <v>6.5888559999999998</v>
      </c>
      <c r="BE39" s="351">
        <v>6.2080590000000004</v>
      </c>
      <c r="BF39" s="351">
        <v>6.3538199999999998</v>
      </c>
      <c r="BG39" s="351">
        <v>6.4105780000000001</v>
      </c>
      <c r="BH39" s="351">
        <v>6.2540420000000001</v>
      </c>
      <c r="BI39" s="351">
        <v>7.0166979999999999</v>
      </c>
      <c r="BJ39" s="351">
        <v>7.2742089999999999</v>
      </c>
      <c r="BK39" s="351">
        <v>7.1515490000000002</v>
      </c>
      <c r="BL39" s="351">
        <v>7.3926100000000003</v>
      </c>
      <c r="BM39" s="351">
        <v>7.9137279999999999</v>
      </c>
      <c r="BN39" s="351">
        <v>7.8633420000000003</v>
      </c>
      <c r="BO39" s="351">
        <v>7.7079420000000001</v>
      </c>
      <c r="BP39" s="351">
        <v>7.5188730000000001</v>
      </c>
      <c r="BQ39" s="351">
        <v>7.0918549999999998</v>
      </c>
      <c r="BR39" s="351">
        <v>7.0623379999999996</v>
      </c>
      <c r="BS39" s="351">
        <v>6.9112309999999999</v>
      </c>
      <c r="BT39" s="351">
        <v>6.6969510000000003</v>
      </c>
      <c r="BU39" s="351">
        <v>7.4904260000000003</v>
      </c>
      <c r="BV39" s="351">
        <v>7.8585560000000001</v>
      </c>
    </row>
    <row r="40" spans="1:77" x14ac:dyDescent="0.2">
      <c r="A40" s="616" t="s">
        <v>996</v>
      </c>
      <c r="B40" s="617" t="s">
        <v>985</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39.389000000000003</v>
      </c>
      <c r="AN40" s="213">
        <v>36.328000000000003</v>
      </c>
      <c r="AO40" s="213">
        <v>39.296999999999997</v>
      </c>
      <c r="AP40" s="213">
        <v>48.408000000000001</v>
      </c>
      <c r="AQ40" s="213">
        <v>61.213000000000001</v>
      </c>
      <c r="AR40" s="213">
        <v>70.718999999999994</v>
      </c>
      <c r="AS40" s="213">
        <v>80.313000000000002</v>
      </c>
      <c r="AT40" s="213">
        <v>86.742999999999995</v>
      </c>
      <c r="AU40" s="213">
        <v>85.884</v>
      </c>
      <c r="AV40" s="213">
        <v>75.403999999999996</v>
      </c>
      <c r="AW40" s="213">
        <v>61.068449000000001</v>
      </c>
      <c r="AX40" s="213">
        <v>48.366492000000001</v>
      </c>
      <c r="AY40" s="351">
        <v>38.560319999999997</v>
      </c>
      <c r="AZ40" s="351">
        <v>34.252650000000003</v>
      </c>
      <c r="BA40" s="351">
        <v>37.072569999999999</v>
      </c>
      <c r="BB40" s="351">
        <v>44.464030000000001</v>
      </c>
      <c r="BC40" s="351">
        <v>54.282089999999997</v>
      </c>
      <c r="BD40" s="351">
        <v>62.968420000000002</v>
      </c>
      <c r="BE40" s="351">
        <v>72.265969999999996</v>
      </c>
      <c r="BF40" s="351">
        <v>81.586640000000003</v>
      </c>
      <c r="BG40" s="351">
        <v>81.668400000000005</v>
      </c>
      <c r="BH40" s="351">
        <v>74.635599999999997</v>
      </c>
      <c r="BI40" s="351">
        <v>61.963200000000001</v>
      </c>
      <c r="BJ40" s="351">
        <v>49.648870000000002</v>
      </c>
      <c r="BK40" s="351">
        <v>39.842469999999999</v>
      </c>
      <c r="BL40" s="351">
        <v>35.535069999999997</v>
      </c>
      <c r="BM40" s="351">
        <v>38.355269999999997</v>
      </c>
      <c r="BN40" s="351">
        <v>45.746870000000001</v>
      </c>
      <c r="BO40" s="351">
        <v>55.564660000000003</v>
      </c>
      <c r="BP40" s="351">
        <v>64.251270000000005</v>
      </c>
      <c r="BQ40" s="351">
        <v>73.548869999999994</v>
      </c>
      <c r="BR40" s="351">
        <v>82.869659999999996</v>
      </c>
      <c r="BS40" s="351">
        <v>82.951859999999996</v>
      </c>
      <c r="BT40" s="351">
        <v>75.919259999999994</v>
      </c>
      <c r="BU40" s="351">
        <v>63.246749999999999</v>
      </c>
      <c r="BV40" s="351">
        <v>50.932769999999998</v>
      </c>
    </row>
    <row r="41" spans="1:77" x14ac:dyDescent="0.2">
      <c r="A41" s="616" t="s">
        <v>769</v>
      </c>
      <c r="B41" s="617" t="s">
        <v>986</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20.754999999999999</v>
      </c>
      <c r="AN41" s="213">
        <v>18.798999999999999</v>
      </c>
      <c r="AO41" s="213">
        <v>18.120999999999999</v>
      </c>
      <c r="AP41" s="213">
        <v>18.317</v>
      </c>
      <c r="AQ41" s="213">
        <v>18.931999999999999</v>
      </c>
      <c r="AR41" s="213">
        <v>19.707000000000001</v>
      </c>
      <c r="AS41" s="213">
        <v>20.321000000000002</v>
      </c>
      <c r="AT41" s="213">
        <v>20.626000000000001</v>
      </c>
      <c r="AU41" s="213">
        <v>21.28</v>
      </c>
      <c r="AV41" s="213">
        <v>20.805</v>
      </c>
      <c r="AW41" s="213">
        <v>21.250741000000001</v>
      </c>
      <c r="AX41" s="213">
        <v>20.9550755</v>
      </c>
      <c r="AY41" s="351">
        <v>20.806719999999999</v>
      </c>
      <c r="AZ41" s="351">
        <v>20.153980000000001</v>
      </c>
      <c r="BA41" s="351">
        <v>20.01268</v>
      </c>
      <c r="BB41" s="351">
        <v>20.580110000000001</v>
      </c>
      <c r="BC41" s="351">
        <v>21.508410000000001</v>
      </c>
      <c r="BD41" s="351">
        <v>22.430759999999999</v>
      </c>
      <c r="BE41" s="351">
        <v>23.59798</v>
      </c>
      <c r="BF41" s="351">
        <v>24.052389999999999</v>
      </c>
      <c r="BG41" s="351">
        <v>23.9741</v>
      </c>
      <c r="BH41" s="351">
        <v>24.062729999999998</v>
      </c>
      <c r="BI41" s="351">
        <v>24.237690000000001</v>
      </c>
      <c r="BJ41" s="351">
        <v>23.88965</v>
      </c>
      <c r="BK41" s="351">
        <v>23.555949999999999</v>
      </c>
      <c r="BL41" s="351">
        <v>22.741569999999999</v>
      </c>
      <c r="BM41" s="351">
        <v>22.42334</v>
      </c>
      <c r="BN41" s="351">
        <v>22.825769999999999</v>
      </c>
      <c r="BO41" s="351">
        <v>23.611910000000002</v>
      </c>
      <c r="BP41" s="351">
        <v>24.40644</v>
      </c>
      <c r="BQ41" s="351">
        <v>25.46339</v>
      </c>
      <c r="BR41" s="351">
        <v>25.815740000000002</v>
      </c>
      <c r="BS41" s="351">
        <v>25.611789999999999</v>
      </c>
      <c r="BT41" s="351">
        <v>25.570989999999998</v>
      </c>
      <c r="BU41" s="351">
        <v>25.623329999999999</v>
      </c>
      <c r="BV41" s="351">
        <v>25.152229999999999</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1"/>
      <c r="AZ42" s="621"/>
      <c r="BA42" s="621"/>
      <c r="BB42" s="621"/>
      <c r="BC42" s="621"/>
      <c r="BD42" s="621"/>
      <c r="BE42" s="621"/>
      <c r="BF42" s="621"/>
      <c r="BG42" s="621"/>
      <c r="BH42" s="621"/>
      <c r="BI42" s="621"/>
      <c r="BJ42" s="621"/>
      <c r="BK42" s="621"/>
      <c r="BL42" s="621"/>
      <c r="BM42" s="621"/>
      <c r="BN42" s="621"/>
      <c r="BO42" s="621"/>
      <c r="BP42" s="621"/>
      <c r="BQ42" s="621"/>
      <c r="BR42" s="621"/>
      <c r="BS42" s="621"/>
      <c r="BT42" s="621"/>
      <c r="BU42" s="621"/>
      <c r="BV42" s="621"/>
    </row>
    <row r="43" spans="1:77" ht="11.1" customHeight="1" x14ac:dyDescent="0.2">
      <c r="A43" s="57"/>
      <c r="B43" s="155" t="s">
        <v>589</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9"/>
      <c r="AZ43" s="619"/>
      <c r="BA43" s="619"/>
      <c r="BB43" s="619"/>
      <c r="BC43" s="619"/>
      <c r="BD43" s="619"/>
      <c r="BE43" s="619"/>
      <c r="BF43" s="619"/>
      <c r="BG43" s="619"/>
      <c r="BH43" s="619"/>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520</v>
      </c>
      <c r="B44" s="179" t="s">
        <v>418</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16.785097</v>
      </c>
      <c r="AN44" s="213">
        <v>15.836929</v>
      </c>
      <c r="AO44" s="213">
        <v>15.939161</v>
      </c>
      <c r="AP44" s="213">
        <v>16.3384</v>
      </c>
      <c r="AQ44" s="213">
        <v>16.719322999999999</v>
      </c>
      <c r="AR44" s="213">
        <v>17.232533</v>
      </c>
      <c r="AS44" s="213">
        <v>17.175160999999999</v>
      </c>
      <c r="AT44" s="213">
        <v>17.300322000000001</v>
      </c>
      <c r="AU44" s="213">
        <v>16.403500000000001</v>
      </c>
      <c r="AV44" s="213">
        <v>15.680871</v>
      </c>
      <c r="AW44" s="213">
        <v>16.385833333000001</v>
      </c>
      <c r="AX44" s="213">
        <v>16.878870968000001</v>
      </c>
      <c r="AY44" s="351">
        <v>16.909970000000001</v>
      </c>
      <c r="AZ44" s="351">
        <v>16.48255</v>
      </c>
      <c r="BA44" s="351">
        <v>16.968789999999998</v>
      </c>
      <c r="BB44" s="351">
        <v>17.519739999999999</v>
      </c>
      <c r="BC44" s="351">
        <v>17.757100000000001</v>
      </c>
      <c r="BD44" s="351">
        <v>17.867699999999999</v>
      </c>
      <c r="BE44" s="351">
        <v>17.743749999999999</v>
      </c>
      <c r="BF44" s="351">
        <v>17.771529999999998</v>
      </c>
      <c r="BG44" s="351">
        <v>17.329059999999998</v>
      </c>
      <c r="BH44" s="351">
        <v>16.86777</v>
      </c>
      <c r="BI44" s="351">
        <v>17.222449999999998</v>
      </c>
      <c r="BJ44" s="351">
        <v>17.692740000000001</v>
      </c>
      <c r="BK44" s="351">
        <v>16.582249999999998</v>
      </c>
      <c r="BL44" s="351">
        <v>16.025559999999999</v>
      </c>
      <c r="BM44" s="351">
        <v>16.495339999999999</v>
      </c>
      <c r="BN44" s="351">
        <v>16.89451</v>
      </c>
      <c r="BO44" s="351">
        <v>17.1799</v>
      </c>
      <c r="BP44" s="351">
        <v>17.23565</v>
      </c>
      <c r="BQ44" s="351">
        <v>17.425070000000002</v>
      </c>
      <c r="BR44" s="351">
        <v>17.246649999999999</v>
      </c>
      <c r="BS44" s="351">
        <v>16.846959999999999</v>
      </c>
      <c r="BT44" s="351">
        <v>16.301189999999998</v>
      </c>
      <c r="BU44" s="351">
        <v>16.764720000000001</v>
      </c>
      <c r="BV44" s="351">
        <v>17.35651</v>
      </c>
      <c r="BX44" s="775"/>
      <c r="BY44" s="775"/>
    </row>
    <row r="45" spans="1:77" ht="11.1" customHeight="1" x14ac:dyDescent="0.2">
      <c r="A45" s="616" t="s">
        <v>1010</v>
      </c>
      <c r="B45" s="617" t="s">
        <v>1003</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0.68096800000000002</v>
      </c>
      <c r="AN45" s="213">
        <v>0.58957099999999996</v>
      </c>
      <c r="AO45" s="213">
        <v>0.50877399999999995</v>
      </c>
      <c r="AP45" s="213">
        <v>0.48403299999999999</v>
      </c>
      <c r="AQ45" s="213">
        <v>0.45980700000000002</v>
      </c>
      <c r="AR45" s="213">
        <v>0.43133300000000002</v>
      </c>
      <c r="AS45" s="213">
        <v>0.44787100000000002</v>
      </c>
      <c r="AT45" s="213">
        <v>0.48074099999999997</v>
      </c>
      <c r="AU45" s="213">
        <v>0.60056699999999996</v>
      </c>
      <c r="AV45" s="213">
        <v>0.71135499999999996</v>
      </c>
      <c r="AW45" s="213">
        <v>0.72685569999999999</v>
      </c>
      <c r="AX45" s="213">
        <v>0.71413309999999997</v>
      </c>
      <c r="AY45" s="351">
        <v>0.63382249999999996</v>
      </c>
      <c r="AZ45" s="351">
        <v>0.58694279999999999</v>
      </c>
      <c r="BA45" s="351">
        <v>0.52343340000000005</v>
      </c>
      <c r="BB45" s="351">
        <v>0.48098259999999998</v>
      </c>
      <c r="BC45" s="351">
        <v>0.46659659999999997</v>
      </c>
      <c r="BD45" s="351">
        <v>0.47394239999999999</v>
      </c>
      <c r="BE45" s="351">
        <v>0.45826080000000002</v>
      </c>
      <c r="BF45" s="351">
        <v>0.4832167</v>
      </c>
      <c r="BG45" s="351">
        <v>0.59195330000000002</v>
      </c>
      <c r="BH45" s="351">
        <v>0.63307749999999996</v>
      </c>
      <c r="BI45" s="351">
        <v>0.72319259999999996</v>
      </c>
      <c r="BJ45" s="351">
        <v>0.69820760000000004</v>
      </c>
      <c r="BK45" s="351">
        <v>0.63007899999999994</v>
      </c>
      <c r="BL45" s="351">
        <v>0.57723029999999997</v>
      </c>
      <c r="BM45" s="351">
        <v>0.51633739999999995</v>
      </c>
      <c r="BN45" s="351">
        <v>0.47478910000000002</v>
      </c>
      <c r="BO45" s="351">
        <v>0.4600186</v>
      </c>
      <c r="BP45" s="351">
        <v>0.46702880000000002</v>
      </c>
      <c r="BQ45" s="351">
        <v>0.45528059999999998</v>
      </c>
      <c r="BR45" s="351">
        <v>0.47585169999999999</v>
      </c>
      <c r="BS45" s="351">
        <v>0.58404429999999996</v>
      </c>
      <c r="BT45" s="351">
        <v>0.62451230000000002</v>
      </c>
      <c r="BU45" s="351">
        <v>0.71781819999999996</v>
      </c>
      <c r="BV45" s="351">
        <v>0.69495709999999999</v>
      </c>
      <c r="BX45" s="775"/>
      <c r="BY45" s="775"/>
    </row>
    <row r="46" spans="1:77" ht="11.1" customHeight="1" x14ac:dyDescent="0.2">
      <c r="A46" s="61" t="s">
        <v>913</v>
      </c>
      <c r="B46" s="179" t="s">
        <v>419</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1.147065</v>
      </c>
      <c r="AN46" s="213">
        <v>1.14825</v>
      </c>
      <c r="AO46" s="213">
        <v>1.188774</v>
      </c>
      <c r="AP46" s="213">
        <v>1.1935</v>
      </c>
      <c r="AQ46" s="213">
        <v>1.2144189999999999</v>
      </c>
      <c r="AR46" s="213">
        <v>1.2203999999999999</v>
      </c>
      <c r="AS46" s="213">
        <v>1.2298389999999999</v>
      </c>
      <c r="AT46" s="213">
        <v>1.245096</v>
      </c>
      <c r="AU46" s="213">
        <v>1.1779329999999999</v>
      </c>
      <c r="AV46" s="213">
        <v>1.1888069999999999</v>
      </c>
      <c r="AW46" s="213">
        <v>1.2483555666999999</v>
      </c>
      <c r="AX46" s="213">
        <v>1.2324196838999999</v>
      </c>
      <c r="AY46" s="351">
        <v>1.1860470000000001</v>
      </c>
      <c r="AZ46" s="351">
        <v>1.2177819999999999</v>
      </c>
      <c r="BA46" s="351">
        <v>1.2465980000000001</v>
      </c>
      <c r="BB46" s="351">
        <v>1.260138</v>
      </c>
      <c r="BC46" s="351">
        <v>1.275053</v>
      </c>
      <c r="BD46" s="351">
        <v>1.3115570000000001</v>
      </c>
      <c r="BE46" s="351">
        <v>1.248548</v>
      </c>
      <c r="BF46" s="351">
        <v>1.289622</v>
      </c>
      <c r="BG46" s="351">
        <v>1.1916850000000001</v>
      </c>
      <c r="BH46" s="351">
        <v>1.233357</v>
      </c>
      <c r="BI46" s="351">
        <v>1.239457</v>
      </c>
      <c r="BJ46" s="351">
        <v>1.262122</v>
      </c>
      <c r="BK46" s="351">
        <v>1.215433</v>
      </c>
      <c r="BL46" s="351">
        <v>1.258467</v>
      </c>
      <c r="BM46" s="351">
        <v>1.2771669999999999</v>
      </c>
      <c r="BN46" s="351">
        <v>1.2819670000000001</v>
      </c>
      <c r="BO46" s="351">
        <v>1.307598</v>
      </c>
      <c r="BP46" s="351">
        <v>1.33578</v>
      </c>
      <c r="BQ46" s="351">
        <v>1.276071</v>
      </c>
      <c r="BR46" s="351">
        <v>1.3040259999999999</v>
      </c>
      <c r="BS46" s="351">
        <v>1.206081</v>
      </c>
      <c r="BT46" s="351">
        <v>1.249719</v>
      </c>
      <c r="BU46" s="351">
        <v>1.2539039999999999</v>
      </c>
      <c r="BV46" s="351">
        <v>1.2910440000000001</v>
      </c>
      <c r="BX46" s="775"/>
      <c r="BY46" s="775"/>
    </row>
    <row r="47" spans="1:77" ht="11.1" customHeight="1" x14ac:dyDescent="0.2">
      <c r="A47" s="61" t="s">
        <v>776</v>
      </c>
      <c r="B47" s="617" t="s">
        <v>420</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0.15274199999999999</v>
      </c>
      <c r="AN47" s="213">
        <v>0.104071</v>
      </c>
      <c r="AO47" s="213">
        <v>0.27419399999999999</v>
      </c>
      <c r="AP47" s="213">
        <v>0.25773299999999999</v>
      </c>
      <c r="AQ47" s="213">
        <v>0.27322600000000002</v>
      </c>
      <c r="AR47" s="213">
        <v>0.48346699999999998</v>
      </c>
      <c r="AS47" s="213">
        <v>0.59235499999999996</v>
      </c>
      <c r="AT47" s="213">
        <v>0.420483</v>
      </c>
      <c r="AU47" s="213">
        <v>0.37740000000000001</v>
      </c>
      <c r="AV47" s="213">
        <v>0.19709699999999999</v>
      </c>
      <c r="AW47" s="213">
        <v>0.47257934140000002</v>
      </c>
      <c r="AX47" s="213">
        <v>0.36791581506999999</v>
      </c>
      <c r="AY47" s="351">
        <v>0.21825720000000001</v>
      </c>
      <c r="AZ47" s="351">
        <v>0.37068630000000002</v>
      </c>
      <c r="BA47" s="351">
        <v>0.4252205</v>
      </c>
      <c r="BB47" s="351">
        <v>0.4839041</v>
      </c>
      <c r="BC47" s="351">
        <v>0.55633129999999997</v>
      </c>
      <c r="BD47" s="351">
        <v>0.65892220000000001</v>
      </c>
      <c r="BE47" s="351">
        <v>0.605684</v>
      </c>
      <c r="BF47" s="351">
        <v>0.53694839999999999</v>
      </c>
      <c r="BG47" s="351">
        <v>0.4868364</v>
      </c>
      <c r="BH47" s="351">
        <v>0.43036010000000002</v>
      </c>
      <c r="BI47" s="351">
        <v>0.4451446</v>
      </c>
      <c r="BJ47" s="351">
        <v>0.49621759999999998</v>
      </c>
      <c r="BK47" s="351">
        <v>0.17079620000000001</v>
      </c>
      <c r="BL47" s="351">
        <v>0.2412763</v>
      </c>
      <c r="BM47" s="351">
        <v>0.31138690000000002</v>
      </c>
      <c r="BN47" s="351">
        <v>0.39472170000000001</v>
      </c>
      <c r="BO47" s="351">
        <v>0.48029529999999998</v>
      </c>
      <c r="BP47" s="351">
        <v>0.56488609999999995</v>
      </c>
      <c r="BQ47" s="351">
        <v>0.50556369999999995</v>
      </c>
      <c r="BR47" s="351">
        <v>0.45503900000000003</v>
      </c>
      <c r="BS47" s="351">
        <v>0.39364719999999997</v>
      </c>
      <c r="BT47" s="351">
        <v>0.35262890000000002</v>
      </c>
      <c r="BU47" s="351">
        <v>0.36818590000000001</v>
      </c>
      <c r="BV47" s="351">
        <v>0.4190121</v>
      </c>
      <c r="BX47" s="775"/>
      <c r="BY47" s="775"/>
    </row>
    <row r="48" spans="1:77" ht="11.1" customHeight="1" x14ac:dyDescent="0.2">
      <c r="A48" s="61" t="s">
        <v>777</v>
      </c>
      <c r="B48" s="179" t="s">
        <v>827</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0.10745200000000001</v>
      </c>
      <c r="AN48" s="213">
        <v>0.67749999999999999</v>
      </c>
      <c r="AO48" s="213">
        <v>1.1114839999999999</v>
      </c>
      <c r="AP48" s="213">
        <v>1.0263</v>
      </c>
      <c r="AQ48" s="213">
        <v>1.0203549999999999</v>
      </c>
      <c r="AR48" s="213">
        <v>0.75903299999999996</v>
      </c>
      <c r="AS48" s="213">
        <v>0.76787099999999997</v>
      </c>
      <c r="AT48" s="213">
        <v>0.91100000000000003</v>
      </c>
      <c r="AU48" s="213">
        <v>0.62749999999999995</v>
      </c>
      <c r="AV48" s="213">
        <v>0.96422600000000003</v>
      </c>
      <c r="AW48" s="213">
        <v>0.25623333332999998</v>
      </c>
      <c r="AX48" s="213">
        <v>-0.31367741934999999</v>
      </c>
      <c r="AY48" s="351">
        <v>0.22580169999999999</v>
      </c>
      <c r="AZ48" s="351">
        <v>0.56604869999999996</v>
      </c>
      <c r="BA48" s="351">
        <v>0.72091629999999995</v>
      </c>
      <c r="BB48" s="351">
        <v>0.8081218</v>
      </c>
      <c r="BC48" s="351">
        <v>0.87817800000000001</v>
      </c>
      <c r="BD48" s="351">
        <v>0.81949050000000001</v>
      </c>
      <c r="BE48" s="351">
        <v>0.7139432</v>
      </c>
      <c r="BF48" s="351">
        <v>0.73326659999999999</v>
      </c>
      <c r="BG48" s="351">
        <v>0.54314830000000003</v>
      </c>
      <c r="BH48" s="351">
        <v>0.73574810000000002</v>
      </c>
      <c r="BI48" s="351">
        <v>0.25683610000000001</v>
      </c>
      <c r="BJ48" s="351">
        <v>-0.21185999999999999</v>
      </c>
      <c r="BK48" s="351">
        <v>0.38482460000000002</v>
      </c>
      <c r="BL48" s="351">
        <v>0.60481309999999999</v>
      </c>
      <c r="BM48" s="351">
        <v>0.73031190000000001</v>
      </c>
      <c r="BN48" s="351">
        <v>0.81039600000000001</v>
      </c>
      <c r="BO48" s="351">
        <v>0.87872839999999997</v>
      </c>
      <c r="BP48" s="351">
        <v>0.81962369999999996</v>
      </c>
      <c r="BQ48" s="351">
        <v>0.71397540000000004</v>
      </c>
      <c r="BR48" s="351">
        <v>0.73327439999999999</v>
      </c>
      <c r="BS48" s="351">
        <v>0.54315020000000003</v>
      </c>
      <c r="BT48" s="351">
        <v>0.73574859999999997</v>
      </c>
      <c r="BU48" s="351">
        <v>0.25683610000000001</v>
      </c>
      <c r="BV48" s="351">
        <v>-0.21185999999999999</v>
      </c>
      <c r="BX48" s="775"/>
      <c r="BY48" s="775"/>
    </row>
    <row r="49" spans="1:79" ht="11.1" customHeight="1" x14ac:dyDescent="0.2">
      <c r="A49" s="61" t="s">
        <v>778</v>
      </c>
      <c r="B49" s="179" t="s">
        <v>828</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6.1200000000000002E-4</v>
      </c>
      <c r="AU49" s="213">
        <v>5.9999999999999995E-4</v>
      </c>
      <c r="AV49" s="213">
        <v>1.5809999999999999E-3</v>
      </c>
      <c r="AW49" s="213">
        <v>-2.4719999999999999E-4</v>
      </c>
      <c r="AX49" s="213">
        <v>-3.6840000000000001E-4</v>
      </c>
      <c r="AY49" s="351">
        <v>-4.29667E-4</v>
      </c>
      <c r="AZ49" s="351">
        <v>-7.1333299999999997E-5</v>
      </c>
      <c r="BA49" s="351">
        <v>2.36333E-4</v>
      </c>
      <c r="BB49" s="351">
        <v>1.3300000000000001E-4</v>
      </c>
      <c r="BC49" s="351">
        <v>1.7699999999999999E-4</v>
      </c>
      <c r="BD49" s="351">
        <v>1.6640000000000001E-4</v>
      </c>
      <c r="BE49" s="351">
        <v>5.7800000000000002E-5</v>
      </c>
      <c r="BF49" s="351">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779</v>
      </c>
      <c r="B50" s="179" t="s">
        <v>590</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18.873066000000001</v>
      </c>
      <c r="AN50" s="213">
        <v>18.3565</v>
      </c>
      <c r="AO50" s="213">
        <v>19.022516</v>
      </c>
      <c r="AP50" s="213">
        <v>19.300132999999999</v>
      </c>
      <c r="AQ50" s="213">
        <v>19.687743000000001</v>
      </c>
      <c r="AR50" s="213">
        <v>20.127065999999999</v>
      </c>
      <c r="AS50" s="213">
        <v>20.213549</v>
      </c>
      <c r="AT50" s="213">
        <v>20.358253999999999</v>
      </c>
      <c r="AU50" s="213">
        <v>19.1875</v>
      </c>
      <c r="AV50" s="213">
        <v>18.743936999999999</v>
      </c>
      <c r="AW50" s="213">
        <v>19.089610075</v>
      </c>
      <c r="AX50" s="213">
        <v>18.879293746999998</v>
      </c>
      <c r="AY50" s="351">
        <v>19.173459999999999</v>
      </c>
      <c r="AZ50" s="351">
        <v>19.223929999999999</v>
      </c>
      <c r="BA50" s="351">
        <v>19.885200000000001</v>
      </c>
      <c r="BB50" s="351">
        <v>20.55302</v>
      </c>
      <c r="BC50" s="351">
        <v>20.933430000000001</v>
      </c>
      <c r="BD50" s="351">
        <v>21.131779999999999</v>
      </c>
      <c r="BE50" s="351">
        <v>20.770240000000001</v>
      </c>
      <c r="BF50" s="351">
        <v>20.814579999999999</v>
      </c>
      <c r="BG50" s="351">
        <v>20.142869999999998</v>
      </c>
      <c r="BH50" s="351">
        <v>19.900310000000001</v>
      </c>
      <c r="BI50" s="351">
        <v>19.887029999999999</v>
      </c>
      <c r="BJ50" s="351">
        <v>19.937249999999999</v>
      </c>
      <c r="BK50" s="351">
        <v>18.982949999999999</v>
      </c>
      <c r="BL50" s="351">
        <v>18.707280000000001</v>
      </c>
      <c r="BM50" s="351">
        <v>19.330780000000001</v>
      </c>
      <c r="BN50" s="351">
        <v>19.85652</v>
      </c>
      <c r="BO50" s="351">
        <v>20.306719999999999</v>
      </c>
      <c r="BP50" s="351">
        <v>20.42314</v>
      </c>
      <c r="BQ50" s="351">
        <v>20.37602</v>
      </c>
      <c r="BR50" s="351">
        <v>20.214839999999999</v>
      </c>
      <c r="BS50" s="351">
        <v>19.574069999999999</v>
      </c>
      <c r="BT50" s="351">
        <v>19.26379</v>
      </c>
      <c r="BU50" s="351">
        <v>19.361409999999999</v>
      </c>
      <c r="BV50" s="351">
        <v>19.549479999999999</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351"/>
      <c r="AZ51" s="351"/>
      <c r="BA51" s="351"/>
      <c r="BB51" s="351"/>
      <c r="BC51" s="351"/>
      <c r="BD51" s="351"/>
      <c r="BE51" s="351"/>
      <c r="BF51" s="351"/>
      <c r="BG51" s="351"/>
      <c r="BH51" s="351"/>
      <c r="BI51" s="351"/>
      <c r="BJ51" s="351"/>
      <c r="BK51" s="351"/>
      <c r="BL51" s="351"/>
      <c r="BM51" s="351"/>
      <c r="BN51" s="351"/>
      <c r="BO51" s="351"/>
      <c r="BP51" s="351"/>
      <c r="BQ51" s="351"/>
      <c r="BR51" s="351"/>
      <c r="BS51" s="351"/>
      <c r="BT51" s="351"/>
      <c r="BU51" s="351"/>
      <c r="BV51" s="351"/>
    </row>
    <row r="52" spans="1:79" ht="11.1" customHeight="1" x14ac:dyDescent="0.2">
      <c r="A52" s="61" t="s">
        <v>522</v>
      </c>
      <c r="B52" s="180" t="s">
        <v>421</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1.1095159999999999</v>
      </c>
      <c r="AN52" s="213">
        <v>1.0196780000000001</v>
      </c>
      <c r="AO52" s="213">
        <v>1.042292</v>
      </c>
      <c r="AP52" s="213">
        <v>1.059968</v>
      </c>
      <c r="AQ52" s="213">
        <v>1.063774</v>
      </c>
      <c r="AR52" s="213">
        <v>1.089367</v>
      </c>
      <c r="AS52" s="213">
        <v>1.0777749999999999</v>
      </c>
      <c r="AT52" s="213">
        <v>1.1120300000000001</v>
      </c>
      <c r="AU52" s="213">
        <v>1.029633</v>
      </c>
      <c r="AV52" s="213">
        <v>1.024902</v>
      </c>
      <c r="AW52" s="213">
        <v>1.165502</v>
      </c>
      <c r="AX52" s="213">
        <v>1.23895</v>
      </c>
      <c r="AY52" s="351">
        <v>1.2197549999999999</v>
      </c>
      <c r="AZ52" s="351">
        <v>1.1605099999999999</v>
      </c>
      <c r="BA52" s="351">
        <v>1.1620820000000001</v>
      </c>
      <c r="BB52" s="351">
        <v>1.207271</v>
      </c>
      <c r="BC52" s="351">
        <v>1.230971</v>
      </c>
      <c r="BD52" s="351">
        <v>1.243093</v>
      </c>
      <c r="BE52" s="351">
        <v>1.2488630000000001</v>
      </c>
      <c r="BF52" s="351">
        <v>1.2463489999999999</v>
      </c>
      <c r="BG52" s="351">
        <v>1.202982</v>
      </c>
      <c r="BH52" s="351">
        <v>1.2138599999999999</v>
      </c>
      <c r="BI52" s="351">
        <v>1.2377450000000001</v>
      </c>
      <c r="BJ52" s="351">
        <v>1.281908</v>
      </c>
      <c r="BK52" s="351">
        <v>1.2178580000000001</v>
      </c>
      <c r="BL52" s="351">
        <v>1.151394</v>
      </c>
      <c r="BM52" s="351">
        <v>1.1573530000000001</v>
      </c>
      <c r="BN52" s="351">
        <v>1.195241</v>
      </c>
      <c r="BO52" s="351">
        <v>1.2136340000000001</v>
      </c>
      <c r="BP52" s="351">
        <v>1.2294780000000001</v>
      </c>
      <c r="BQ52" s="351">
        <v>1.254553</v>
      </c>
      <c r="BR52" s="351">
        <v>1.253846</v>
      </c>
      <c r="BS52" s="351">
        <v>1.2074100000000001</v>
      </c>
      <c r="BT52" s="351">
        <v>1.210304</v>
      </c>
      <c r="BU52" s="351">
        <v>1.242254</v>
      </c>
      <c r="BV52" s="351">
        <v>1.2917940000000001</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351"/>
      <c r="AZ53" s="351"/>
      <c r="BA53" s="351"/>
      <c r="BB53" s="351"/>
      <c r="BC53" s="351"/>
      <c r="BD53" s="351"/>
      <c r="BE53" s="351"/>
      <c r="BF53" s="351"/>
      <c r="BG53" s="351"/>
      <c r="BH53" s="351"/>
      <c r="BI53" s="351"/>
      <c r="BJ53" s="351"/>
      <c r="BK53" s="351"/>
      <c r="BL53" s="351"/>
      <c r="BM53" s="351"/>
      <c r="BN53" s="351"/>
      <c r="BO53" s="351"/>
      <c r="BP53" s="351"/>
      <c r="BQ53" s="351"/>
      <c r="BR53" s="351"/>
      <c r="BS53" s="351"/>
      <c r="BT53" s="351"/>
      <c r="BU53" s="351"/>
      <c r="BV53" s="351"/>
    </row>
    <row r="54" spans="1:79" ht="11.1" customHeight="1" x14ac:dyDescent="0.2">
      <c r="A54" s="57"/>
      <c r="B54" s="155" t="s">
        <v>591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351"/>
      <c r="AZ54" s="351"/>
      <c r="BA54" s="351"/>
      <c r="BB54" s="351"/>
      <c r="BC54" s="351"/>
      <c r="BD54" s="351"/>
      <c r="BE54" s="351"/>
      <c r="BF54" s="351"/>
      <c r="BG54" s="351"/>
      <c r="BH54" s="351"/>
      <c r="BI54" s="351"/>
      <c r="BJ54" s="351"/>
      <c r="BK54" s="351"/>
      <c r="BL54" s="351"/>
      <c r="BM54" s="351"/>
      <c r="BN54" s="351"/>
      <c r="BO54" s="351"/>
      <c r="BP54" s="351"/>
      <c r="BQ54" s="351"/>
      <c r="BR54" s="351"/>
      <c r="BS54" s="351"/>
      <c r="BT54" s="351"/>
      <c r="BU54" s="351"/>
      <c r="BV54" s="351"/>
    </row>
    <row r="55" spans="1:79" ht="11.1" customHeight="1" x14ac:dyDescent="0.2">
      <c r="A55" s="616" t="s">
        <v>1011</v>
      </c>
      <c r="B55" s="617" t="s">
        <v>1003</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0.37445200000000001</v>
      </c>
      <c r="AN55" s="213">
        <v>0.42746400000000001</v>
      </c>
      <c r="AO55" s="213">
        <v>0.62925799999999998</v>
      </c>
      <c r="AP55" s="213">
        <v>0.80456700000000003</v>
      </c>
      <c r="AQ55" s="213">
        <v>0.86716099999999996</v>
      </c>
      <c r="AR55" s="213">
        <v>0.85940000000000005</v>
      </c>
      <c r="AS55" s="213">
        <v>0.85199999999999998</v>
      </c>
      <c r="AT55" s="213">
        <v>0.80690300000000004</v>
      </c>
      <c r="AU55" s="213">
        <v>0.61306700000000003</v>
      </c>
      <c r="AV55" s="213">
        <v>0.409387</v>
      </c>
      <c r="AW55" s="213">
        <v>0.30175939000000002</v>
      </c>
      <c r="AX55" s="213">
        <v>0.39853601999999999</v>
      </c>
      <c r="AY55" s="351">
        <v>0.37188300000000002</v>
      </c>
      <c r="AZ55" s="351">
        <v>0.44264890000000001</v>
      </c>
      <c r="BA55" s="351">
        <v>0.64687190000000006</v>
      </c>
      <c r="BB55" s="351">
        <v>0.82941089999999995</v>
      </c>
      <c r="BC55" s="351">
        <v>0.89012119999999995</v>
      </c>
      <c r="BD55" s="351">
        <v>0.88014190000000003</v>
      </c>
      <c r="BE55" s="351">
        <v>0.87124829999999998</v>
      </c>
      <c r="BF55" s="351">
        <v>0.84140389999999998</v>
      </c>
      <c r="BG55" s="351">
        <v>0.598387</v>
      </c>
      <c r="BH55" s="351">
        <v>0.46932649999999998</v>
      </c>
      <c r="BI55" s="351">
        <v>0.33965899999999999</v>
      </c>
      <c r="BJ55" s="351">
        <v>0.35622680000000001</v>
      </c>
      <c r="BK55" s="351">
        <v>0.37237809999999999</v>
      </c>
      <c r="BL55" s="351">
        <v>0.43763869999999999</v>
      </c>
      <c r="BM55" s="351">
        <v>0.64426530000000004</v>
      </c>
      <c r="BN55" s="351">
        <v>0.82796879999999995</v>
      </c>
      <c r="BO55" s="351">
        <v>0.88813140000000002</v>
      </c>
      <c r="BP55" s="351">
        <v>0.87768040000000003</v>
      </c>
      <c r="BQ55" s="351">
        <v>0.87162700000000004</v>
      </c>
      <c r="BR55" s="351">
        <v>0.83863370000000004</v>
      </c>
      <c r="BS55" s="351">
        <v>0.59512229999999999</v>
      </c>
      <c r="BT55" s="351">
        <v>0.46475040000000001</v>
      </c>
      <c r="BU55" s="351">
        <v>0.33720260000000002</v>
      </c>
      <c r="BV55" s="351">
        <v>0.35582459999999999</v>
      </c>
    </row>
    <row r="56" spans="1:79" ht="11.1" customHeight="1" x14ac:dyDescent="0.2">
      <c r="A56" s="61" t="s">
        <v>780</v>
      </c>
      <c r="B56" s="179" t="s">
        <v>422</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9.7349029999999992</v>
      </c>
      <c r="AN56" s="213">
        <v>9.7303929999999994</v>
      </c>
      <c r="AO56" s="213">
        <v>10.051194000000001</v>
      </c>
      <c r="AP56" s="213">
        <v>10.010166999999999</v>
      </c>
      <c r="AQ56" s="213">
        <v>10.217257999999999</v>
      </c>
      <c r="AR56" s="213">
        <v>10.231400000000001</v>
      </c>
      <c r="AS56" s="213">
        <v>10.239967999999999</v>
      </c>
      <c r="AT56" s="213">
        <v>10.43529</v>
      </c>
      <c r="AU56" s="213">
        <v>9.9223669999999995</v>
      </c>
      <c r="AV56" s="213">
        <v>10.253838999999999</v>
      </c>
      <c r="AW56" s="213">
        <v>10.1797</v>
      </c>
      <c r="AX56" s="213">
        <v>9.8893225806</v>
      </c>
      <c r="AY56" s="351">
        <v>9.8230579999999996</v>
      </c>
      <c r="AZ56" s="351">
        <v>10.104419999999999</v>
      </c>
      <c r="BA56" s="351">
        <v>10.206390000000001</v>
      </c>
      <c r="BB56" s="351">
        <v>10.37585</v>
      </c>
      <c r="BC56" s="351">
        <v>10.627050000000001</v>
      </c>
      <c r="BD56" s="351">
        <v>10.765549999999999</v>
      </c>
      <c r="BE56" s="351">
        <v>10.44871</v>
      </c>
      <c r="BF56" s="351">
        <v>10.53429</v>
      </c>
      <c r="BG56" s="351">
        <v>10.35088</v>
      </c>
      <c r="BH56" s="351">
        <v>10.524889999999999</v>
      </c>
      <c r="BI56" s="351">
        <v>10.4734</v>
      </c>
      <c r="BJ56" s="351">
        <v>10.217510000000001</v>
      </c>
      <c r="BK56" s="351">
        <v>9.764939</v>
      </c>
      <c r="BL56" s="351">
        <v>9.7904730000000004</v>
      </c>
      <c r="BM56" s="351">
        <v>9.9190269999999998</v>
      </c>
      <c r="BN56" s="351">
        <v>10.083740000000001</v>
      </c>
      <c r="BO56" s="351">
        <v>10.334020000000001</v>
      </c>
      <c r="BP56" s="351">
        <v>10.445819999999999</v>
      </c>
      <c r="BQ56" s="351">
        <v>10.26981</v>
      </c>
      <c r="BR56" s="351">
        <v>10.21538</v>
      </c>
      <c r="BS56" s="351">
        <v>10.02863</v>
      </c>
      <c r="BT56" s="351">
        <v>10.15685</v>
      </c>
      <c r="BU56" s="351">
        <v>10.19116</v>
      </c>
      <c r="BV56" s="351">
        <v>10.029109999999999</v>
      </c>
    </row>
    <row r="57" spans="1:79" ht="11.1" customHeight="1" x14ac:dyDescent="0.2">
      <c r="A57" s="61" t="s">
        <v>781</v>
      </c>
      <c r="B57" s="179" t="s">
        <v>423</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1.6891430000000001</v>
      </c>
      <c r="AO57" s="213">
        <v>1.7279679999999999</v>
      </c>
      <c r="AP57" s="213">
        <v>1.7275670000000001</v>
      </c>
      <c r="AQ57" s="213">
        <v>1.7285809999999999</v>
      </c>
      <c r="AR57" s="213">
        <v>1.8825670000000001</v>
      </c>
      <c r="AS57" s="213">
        <v>1.922323</v>
      </c>
      <c r="AT57" s="213">
        <v>1.9244509999999999</v>
      </c>
      <c r="AU57" s="213">
        <v>1.7987</v>
      </c>
      <c r="AV57" s="213">
        <v>1.6533869999999999</v>
      </c>
      <c r="AW57" s="213">
        <v>1.8281666667000001</v>
      </c>
      <c r="AX57" s="213">
        <v>1.8869677418999999</v>
      </c>
      <c r="AY57" s="351">
        <v>1.7748029999999999</v>
      </c>
      <c r="AZ57" s="351">
        <v>1.7227980000000001</v>
      </c>
      <c r="BA57" s="351">
        <v>1.823501</v>
      </c>
      <c r="BB57" s="351">
        <v>1.8640380000000001</v>
      </c>
      <c r="BC57" s="351">
        <v>1.8802000000000001</v>
      </c>
      <c r="BD57" s="351">
        <v>1.9217850000000001</v>
      </c>
      <c r="BE57" s="351">
        <v>1.938083</v>
      </c>
      <c r="BF57" s="351">
        <v>1.9668019999999999</v>
      </c>
      <c r="BG57" s="351">
        <v>1.8973599999999999</v>
      </c>
      <c r="BH57" s="351">
        <v>1.8122389999999999</v>
      </c>
      <c r="BI57" s="351">
        <v>1.8451690000000001</v>
      </c>
      <c r="BJ57" s="351">
        <v>1.9012370000000001</v>
      </c>
      <c r="BK57" s="351">
        <v>1.759083</v>
      </c>
      <c r="BL57" s="351">
        <v>1.6867449999999999</v>
      </c>
      <c r="BM57" s="351">
        <v>1.751074</v>
      </c>
      <c r="BN57" s="351">
        <v>1.7683219999999999</v>
      </c>
      <c r="BO57" s="351">
        <v>1.789857</v>
      </c>
      <c r="BP57" s="351">
        <v>1.8206279999999999</v>
      </c>
      <c r="BQ57" s="351">
        <v>1.8484419999999999</v>
      </c>
      <c r="BR57" s="351">
        <v>1.8151079999999999</v>
      </c>
      <c r="BS57" s="351">
        <v>1.770424</v>
      </c>
      <c r="BT57" s="351">
        <v>1.701665</v>
      </c>
      <c r="BU57" s="351">
        <v>1.7412559999999999</v>
      </c>
      <c r="BV57" s="351">
        <v>1.8054399999999999</v>
      </c>
    </row>
    <row r="58" spans="1:79" ht="11.1" customHeight="1" x14ac:dyDescent="0.2">
      <c r="A58" s="61" t="s">
        <v>782</v>
      </c>
      <c r="B58" s="179" t="s">
        <v>424</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5.2521940000000003</v>
      </c>
      <c r="AN58" s="213">
        <v>4.9017140000000001</v>
      </c>
      <c r="AO58" s="213">
        <v>4.9679679999999999</v>
      </c>
      <c r="AP58" s="213">
        <v>5.0537999999999998</v>
      </c>
      <c r="AQ58" s="213">
        <v>5.2125810000000001</v>
      </c>
      <c r="AR58" s="213">
        <v>5.3491999999999997</v>
      </c>
      <c r="AS58" s="213">
        <v>5.2434190000000003</v>
      </c>
      <c r="AT58" s="213">
        <v>5.2663219999999997</v>
      </c>
      <c r="AU58" s="213">
        <v>5.0349329999999997</v>
      </c>
      <c r="AV58" s="213">
        <v>4.7927419999999996</v>
      </c>
      <c r="AW58" s="213">
        <v>5.1030059999999997</v>
      </c>
      <c r="AX58" s="213">
        <v>5.2253653064999996</v>
      </c>
      <c r="AY58" s="351">
        <v>5.3591230000000003</v>
      </c>
      <c r="AZ58" s="351">
        <v>5.2116059999999997</v>
      </c>
      <c r="BA58" s="351">
        <v>5.3887029999999996</v>
      </c>
      <c r="BB58" s="351">
        <v>5.5733240000000004</v>
      </c>
      <c r="BC58" s="351">
        <v>5.6198480000000002</v>
      </c>
      <c r="BD58" s="351">
        <v>5.6638590000000004</v>
      </c>
      <c r="BE58" s="351">
        <v>5.5480489999999998</v>
      </c>
      <c r="BF58" s="351">
        <v>5.5284259999999996</v>
      </c>
      <c r="BG58" s="351">
        <v>5.4095899999999997</v>
      </c>
      <c r="BH58" s="351">
        <v>5.2587869999999999</v>
      </c>
      <c r="BI58" s="351">
        <v>5.415279</v>
      </c>
      <c r="BJ58" s="351">
        <v>5.5699889999999996</v>
      </c>
      <c r="BK58" s="351">
        <v>5.2322689999999996</v>
      </c>
      <c r="BL58" s="351">
        <v>5.0549150000000003</v>
      </c>
      <c r="BM58" s="351">
        <v>5.1840250000000001</v>
      </c>
      <c r="BN58" s="351">
        <v>5.2878720000000001</v>
      </c>
      <c r="BO58" s="351">
        <v>5.4155290000000003</v>
      </c>
      <c r="BP58" s="351">
        <v>5.4029629999999997</v>
      </c>
      <c r="BQ58" s="351">
        <v>5.392436</v>
      </c>
      <c r="BR58" s="351">
        <v>5.3781929999999996</v>
      </c>
      <c r="BS58" s="351">
        <v>5.2740799999999997</v>
      </c>
      <c r="BT58" s="351">
        <v>5.1035789999999999</v>
      </c>
      <c r="BU58" s="351">
        <v>5.2575450000000004</v>
      </c>
      <c r="BV58" s="351">
        <v>5.4328570000000003</v>
      </c>
      <c r="BX58" s="775"/>
      <c r="BY58" s="775"/>
      <c r="BZ58" s="775"/>
      <c r="CA58" s="776"/>
    </row>
    <row r="59" spans="1:79" ht="11.1" customHeight="1" x14ac:dyDescent="0.2">
      <c r="A59" s="61" t="s">
        <v>783</v>
      </c>
      <c r="B59" s="179" t="s">
        <v>425</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0.39771000000000001</v>
      </c>
      <c r="AN59" s="213">
        <v>0.30603599999999997</v>
      </c>
      <c r="AO59" s="213">
        <v>0.35725800000000002</v>
      </c>
      <c r="AP59" s="213">
        <v>0.38800000000000001</v>
      </c>
      <c r="AQ59" s="213">
        <v>0.363452</v>
      </c>
      <c r="AR59" s="213">
        <v>0.42983300000000002</v>
      </c>
      <c r="AS59" s="213">
        <v>0.389903</v>
      </c>
      <c r="AT59" s="213">
        <v>0.40951599999999999</v>
      </c>
      <c r="AU59" s="213">
        <v>0.38276700000000002</v>
      </c>
      <c r="AV59" s="213">
        <v>0.33993600000000002</v>
      </c>
      <c r="AW59" s="213">
        <v>0.27326666666999999</v>
      </c>
      <c r="AX59" s="213">
        <v>0.2575483871</v>
      </c>
      <c r="AY59" s="351">
        <v>0.36073240000000001</v>
      </c>
      <c r="AZ59" s="351">
        <v>0.30833389999999999</v>
      </c>
      <c r="BA59" s="351">
        <v>0.34517500000000001</v>
      </c>
      <c r="BB59" s="351">
        <v>0.3751447</v>
      </c>
      <c r="BC59" s="351">
        <v>0.36839349999999998</v>
      </c>
      <c r="BD59" s="351">
        <v>0.34025290000000002</v>
      </c>
      <c r="BE59" s="351">
        <v>0.35156270000000001</v>
      </c>
      <c r="BF59" s="351">
        <v>0.35086089999999998</v>
      </c>
      <c r="BG59" s="351">
        <v>0.33929979999999998</v>
      </c>
      <c r="BH59" s="351">
        <v>0.33749059999999997</v>
      </c>
      <c r="BI59" s="351">
        <v>0.26118710000000001</v>
      </c>
      <c r="BJ59" s="351">
        <v>0.2933402</v>
      </c>
      <c r="BK59" s="351">
        <v>0.37607049999999997</v>
      </c>
      <c r="BL59" s="351">
        <v>0.30962240000000002</v>
      </c>
      <c r="BM59" s="351">
        <v>0.35472890000000001</v>
      </c>
      <c r="BN59" s="351">
        <v>0.37886439999999999</v>
      </c>
      <c r="BO59" s="351">
        <v>0.373417</v>
      </c>
      <c r="BP59" s="351">
        <v>0.34374470000000001</v>
      </c>
      <c r="BQ59" s="351">
        <v>0.35405409999999998</v>
      </c>
      <c r="BR59" s="351">
        <v>0.35237069999999998</v>
      </c>
      <c r="BS59" s="351">
        <v>0.3411439</v>
      </c>
      <c r="BT59" s="351">
        <v>0.34658499999999998</v>
      </c>
      <c r="BU59" s="351">
        <v>0.26544790000000001</v>
      </c>
      <c r="BV59" s="351">
        <v>0.29771029999999998</v>
      </c>
    </row>
    <row r="60" spans="1:79" ht="11.1" customHeight="1" x14ac:dyDescent="0.2">
      <c r="A60" s="61" t="s">
        <v>784</v>
      </c>
      <c r="B60" s="617" t="s">
        <v>1012</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2.4522910000000002</v>
      </c>
      <c r="AN60" s="213">
        <v>2.321428</v>
      </c>
      <c r="AO60" s="213">
        <v>2.331162</v>
      </c>
      <c r="AP60" s="213">
        <v>2.3759999999999999</v>
      </c>
      <c r="AQ60" s="213">
        <v>2.3624839999999998</v>
      </c>
      <c r="AR60" s="213">
        <v>2.4640330000000001</v>
      </c>
      <c r="AS60" s="213">
        <v>2.6437110000000001</v>
      </c>
      <c r="AT60" s="213">
        <v>2.627802</v>
      </c>
      <c r="AU60" s="213">
        <v>2.4652989999999999</v>
      </c>
      <c r="AV60" s="213">
        <v>2.3195480000000002</v>
      </c>
      <c r="AW60" s="213">
        <v>2.5692133514000002</v>
      </c>
      <c r="AX60" s="213">
        <v>2.4605037111999999</v>
      </c>
      <c r="AY60" s="351">
        <v>2.7036190000000002</v>
      </c>
      <c r="AZ60" s="351">
        <v>2.5946410000000002</v>
      </c>
      <c r="BA60" s="351">
        <v>2.6366399999999999</v>
      </c>
      <c r="BB60" s="351">
        <v>2.7425250000000001</v>
      </c>
      <c r="BC60" s="351">
        <v>2.7787950000000001</v>
      </c>
      <c r="BD60" s="351">
        <v>2.803283</v>
      </c>
      <c r="BE60" s="351">
        <v>2.8614549999999999</v>
      </c>
      <c r="BF60" s="351">
        <v>2.8391470000000001</v>
      </c>
      <c r="BG60" s="351">
        <v>2.7503310000000001</v>
      </c>
      <c r="BH60" s="351">
        <v>2.7114340000000001</v>
      </c>
      <c r="BI60" s="351">
        <v>2.7900870000000002</v>
      </c>
      <c r="BJ60" s="351">
        <v>2.8808549999999999</v>
      </c>
      <c r="BK60" s="351">
        <v>2.6960700000000002</v>
      </c>
      <c r="BL60" s="351">
        <v>2.5792769999999998</v>
      </c>
      <c r="BM60" s="351">
        <v>2.6350090000000002</v>
      </c>
      <c r="BN60" s="351">
        <v>2.70499</v>
      </c>
      <c r="BO60" s="351">
        <v>2.7193990000000001</v>
      </c>
      <c r="BP60" s="351">
        <v>2.7617729999999998</v>
      </c>
      <c r="BQ60" s="351">
        <v>2.894212</v>
      </c>
      <c r="BR60" s="351">
        <v>2.8689979999999999</v>
      </c>
      <c r="BS60" s="351">
        <v>2.7720760000000002</v>
      </c>
      <c r="BT60" s="351">
        <v>2.7006579999999998</v>
      </c>
      <c r="BU60" s="351">
        <v>2.8110580000000001</v>
      </c>
      <c r="BV60" s="351">
        <v>2.9203350000000001</v>
      </c>
    </row>
    <row r="61" spans="1:79" ht="11.1" customHeight="1" x14ac:dyDescent="0.2">
      <c r="A61" s="61" t="s">
        <v>785</v>
      </c>
      <c r="B61" s="179" t="s">
        <v>592</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19.982582000000001</v>
      </c>
      <c r="AN61" s="213">
        <v>19.376177999999999</v>
      </c>
      <c r="AO61" s="213">
        <v>20.064807999999999</v>
      </c>
      <c r="AP61" s="213">
        <v>20.360101</v>
      </c>
      <c r="AQ61" s="213">
        <v>20.751517</v>
      </c>
      <c r="AR61" s="213">
        <v>21.216432999999999</v>
      </c>
      <c r="AS61" s="213">
        <v>21.291323999999999</v>
      </c>
      <c r="AT61" s="213">
        <v>21.470283999999999</v>
      </c>
      <c r="AU61" s="213">
        <v>20.217133</v>
      </c>
      <c r="AV61" s="213">
        <v>19.768839</v>
      </c>
      <c r="AW61" s="213">
        <v>20.255112075</v>
      </c>
      <c r="AX61" s="213">
        <v>20.118243747000001</v>
      </c>
      <c r="AY61" s="351">
        <v>20.393219999999999</v>
      </c>
      <c r="AZ61" s="351">
        <v>20.384440000000001</v>
      </c>
      <c r="BA61" s="351">
        <v>21.047280000000001</v>
      </c>
      <c r="BB61" s="351">
        <v>21.760290000000001</v>
      </c>
      <c r="BC61" s="351">
        <v>22.164400000000001</v>
      </c>
      <c r="BD61" s="351">
        <v>22.374870000000001</v>
      </c>
      <c r="BE61" s="351">
        <v>22.019110000000001</v>
      </c>
      <c r="BF61" s="351">
        <v>22.060929999999999</v>
      </c>
      <c r="BG61" s="351">
        <v>21.345849999999999</v>
      </c>
      <c r="BH61" s="351">
        <v>21.114170000000001</v>
      </c>
      <c r="BI61" s="351">
        <v>21.124780000000001</v>
      </c>
      <c r="BJ61" s="351">
        <v>21.219159999999999</v>
      </c>
      <c r="BK61" s="351">
        <v>20.200810000000001</v>
      </c>
      <c r="BL61" s="351">
        <v>19.85867</v>
      </c>
      <c r="BM61" s="351">
        <v>20.488130000000002</v>
      </c>
      <c r="BN61" s="351">
        <v>21.051760000000002</v>
      </c>
      <c r="BO61" s="351">
        <v>21.520350000000001</v>
      </c>
      <c r="BP61" s="351">
        <v>21.652609999999999</v>
      </c>
      <c r="BQ61" s="351">
        <v>21.630579999999998</v>
      </c>
      <c r="BR61" s="351">
        <v>21.468689999999999</v>
      </c>
      <c r="BS61" s="351">
        <v>20.781479999999998</v>
      </c>
      <c r="BT61" s="351">
        <v>20.47409</v>
      </c>
      <c r="BU61" s="351">
        <v>20.603670000000001</v>
      </c>
      <c r="BV61" s="351">
        <v>20.841280000000001</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351"/>
      <c r="AZ62" s="351"/>
      <c r="BA62" s="351"/>
      <c r="BB62" s="351"/>
      <c r="BC62" s="351"/>
      <c r="BD62" s="351"/>
      <c r="BE62" s="351"/>
      <c r="BF62" s="351"/>
      <c r="BG62" s="351"/>
      <c r="BH62" s="351"/>
      <c r="BI62" s="351"/>
      <c r="BJ62" s="351"/>
      <c r="BK62" s="351"/>
      <c r="BL62" s="351"/>
      <c r="BM62" s="351"/>
      <c r="BN62" s="351"/>
      <c r="BO62" s="351"/>
      <c r="BP62" s="351"/>
      <c r="BQ62" s="351"/>
      <c r="BR62" s="351"/>
      <c r="BS62" s="351"/>
      <c r="BT62" s="351"/>
      <c r="BU62" s="351"/>
      <c r="BV62" s="351"/>
    </row>
    <row r="63" spans="1:79" ht="11.1" customHeight="1" x14ac:dyDescent="0.2">
      <c r="A63" s="61" t="s">
        <v>788</v>
      </c>
      <c r="B63" s="180" t="s">
        <v>427</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17.097902999999999</v>
      </c>
      <c r="AN63" s="213">
        <v>16.106356999999999</v>
      </c>
      <c r="AO63" s="213">
        <v>16.187742</v>
      </c>
      <c r="AP63" s="213">
        <v>16.690767000000001</v>
      </c>
      <c r="AQ63" s="213">
        <v>17.041354999999999</v>
      </c>
      <c r="AR63" s="213">
        <v>17.701767</v>
      </c>
      <c r="AS63" s="213">
        <v>17.698194000000001</v>
      </c>
      <c r="AT63" s="213">
        <v>17.846966999999999</v>
      </c>
      <c r="AU63" s="213">
        <v>16.738167000000001</v>
      </c>
      <c r="AV63" s="213">
        <v>16.136483999999999</v>
      </c>
      <c r="AW63" s="213">
        <v>16.866399999999999</v>
      </c>
      <c r="AX63" s="213">
        <v>17.388903226</v>
      </c>
      <c r="AY63" s="351">
        <v>17.136009999999999</v>
      </c>
      <c r="AZ63" s="351">
        <v>16.712610000000002</v>
      </c>
      <c r="BA63" s="351">
        <v>17.055530000000001</v>
      </c>
      <c r="BB63" s="351">
        <v>17.628720000000001</v>
      </c>
      <c r="BC63" s="351">
        <v>17.765840000000001</v>
      </c>
      <c r="BD63" s="351">
        <v>18.011489999999998</v>
      </c>
      <c r="BE63" s="351">
        <v>17.921479999999999</v>
      </c>
      <c r="BF63" s="351">
        <v>17.9328</v>
      </c>
      <c r="BG63" s="351">
        <v>17.504239999999999</v>
      </c>
      <c r="BH63" s="351">
        <v>17.022310000000001</v>
      </c>
      <c r="BI63" s="351">
        <v>17.410319999999999</v>
      </c>
      <c r="BJ63" s="351">
        <v>17.829049999999999</v>
      </c>
      <c r="BK63" s="351">
        <v>16.842770000000002</v>
      </c>
      <c r="BL63" s="351">
        <v>16.297160000000002</v>
      </c>
      <c r="BM63" s="351">
        <v>16.627199999999998</v>
      </c>
      <c r="BN63" s="351">
        <v>17.069420000000001</v>
      </c>
      <c r="BO63" s="351">
        <v>17.250160000000001</v>
      </c>
      <c r="BP63" s="351">
        <v>17.445679999999999</v>
      </c>
      <c r="BQ63" s="351">
        <v>17.630749999999999</v>
      </c>
      <c r="BR63" s="351">
        <v>17.462540000000001</v>
      </c>
      <c r="BS63" s="351">
        <v>17.070440000000001</v>
      </c>
      <c r="BT63" s="351">
        <v>16.515779999999999</v>
      </c>
      <c r="BU63" s="351">
        <v>16.999639999999999</v>
      </c>
      <c r="BV63" s="351">
        <v>17.52524</v>
      </c>
    </row>
    <row r="64" spans="1:79" ht="11.1" customHeight="1" x14ac:dyDescent="0.2">
      <c r="A64" s="61" t="s">
        <v>786</v>
      </c>
      <c r="B64" s="180" t="s">
        <v>426</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18.761545000000002</v>
      </c>
      <c r="AN64" s="213">
        <v>18.766545000000001</v>
      </c>
      <c r="AO64" s="213">
        <v>18.807435000000002</v>
      </c>
      <c r="AP64" s="213">
        <v>18.802434999999999</v>
      </c>
      <c r="AQ64" s="213">
        <v>18.802434999999999</v>
      </c>
      <c r="AR64" s="213">
        <v>18.802434999999999</v>
      </c>
      <c r="AS64" s="213">
        <v>18.802434999999999</v>
      </c>
      <c r="AT64" s="213">
        <v>18.808434999999999</v>
      </c>
      <c r="AU64" s="213">
        <v>18.808434999999999</v>
      </c>
      <c r="AV64" s="213">
        <v>18.808434999999999</v>
      </c>
      <c r="AW64" s="213">
        <v>18.818439999999999</v>
      </c>
      <c r="AX64" s="213">
        <v>18.818439999999999</v>
      </c>
      <c r="AY64" s="351">
        <v>18.818439999999999</v>
      </c>
      <c r="AZ64" s="351">
        <v>18.818439999999999</v>
      </c>
      <c r="BA64" s="351">
        <v>18.818439999999999</v>
      </c>
      <c r="BB64" s="351">
        <v>18.818439999999999</v>
      </c>
      <c r="BC64" s="351">
        <v>18.818439999999999</v>
      </c>
      <c r="BD64" s="351">
        <v>18.818439999999999</v>
      </c>
      <c r="BE64" s="351">
        <v>18.818439999999999</v>
      </c>
      <c r="BF64" s="351">
        <v>18.818439999999999</v>
      </c>
      <c r="BG64" s="351">
        <v>18.818439999999999</v>
      </c>
      <c r="BH64" s="351">
        <v>18.846440000000001</v>
      </c>
      <c r="BI64" s="351">
        <v>18.846440000000001</v>
      </c>
      <c r="BJ64" s="351">
        <v>18.846440000000001</v>
      </c>
      <c r="BK64" s="351">
        <v>18.846440000000001</v>
      </c>
      <c r="BL64" s="351">
        <v>18.846440000000001</v>
      </c>
      <c r="BM64" s="351">
        <v>18.846440000000001</v>
      </c>
      <c r="BN64" s="351">
        <v>18.846440000000001</v>
      </c>
      <c r="BO64" s="351">
        <v>18.846440000000001</v>
      </c>
      <c r="BP64" s="351">
        <v>18.846440000000001</v>
      </c>
      <c r="BQ64" s="351">
        <v>18.846440000000001</v>
      </c>
      <c r="BR64" s="351">
        <v>18.846440000000001</v>
      </c>
      <c r="BS64" s="351">
        <v>18.846440000000001</v>
      </c>
      <c r="BT64" s="351">
        <v>18.87444</v>
      </c>
      <c r="BU64" s="351">
        <v>18.87444</v>
      </c>
      <c r="BV64" s="351">
        <v>18.87444</v>
      </c>
    </row>
    <row r="65" spans="1:74" ht="11.1" customHeight="1" x14ac:dyDescent="0.2">
      <c r="A65" s="61" t="s">
        <v>787</v>
      </c>
      <c r="B65" s="181" t="s">
        <v>699</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0.91132702557</v>
      </c>
      <c r="AN65" s="214">
        <v>0.85824838829000005</v>
      </c>
      <c r="AO65" s="214">
        <v>0.86070971399999996</v>
      </c>
      <c r="AP65" s="214">
        <v>0.88769178034999996</v>
      </c>
      <c r="AQ65" s="214">
        <v>0.90633766317999997</v>
      </c>
      <c r="AR65" s="214">
        <v>0.94146141177999998</v>
      </c>
      <c r="AS65" s="214">
        <v>0.94127138320000003</v>
      </c>
      <c r="AT65" s="214">
        <v>0.94888102067000002</v>
      </c>
      <c r="AU65" s="214">
        <v>0.88992874739000005</v>
      </c>
      <c r="AV65" s="214">
        <v>0.85793868548999996</v>
      </c>
      <c r="AW65" s="214">
        <v>0.89626982895999996</v>
      </c>
      <c r="AX65" s="214">
        <v>0.92403531991999999</v>
      </c>
      <c r="AY65" s="380">
        <v>0.91059679999999998</v>
      </c>
      <c r="AZ65" s="380">
        <v>0.88809729999999998</v>
      </c>
      <c r="BA65" s="380">
        <v>0.90632000000000001</v>
      </c>
      <c r="BB65" s="380">
        <v>0.93677920000000003</v>
      </c>
      <c r="BC65" s="380">
        <v>0.94406579999999996</v>
      </c>
      <c r="BD65" s="380">
        <v>0.9571191</v>
      </c>
      <c r="BE65" s="380">
        <v>0.95233630000000002</v>
      </c>
      <c r="BF65" s="380">
        <v>0.95293760000000005</v>
      </c>
      <c r="BG65" s="380">
        <v>0.93016399999999999</v>
      </c>
      <c r="BH65" s="380">
        <v>0.90321079999999998</v>
      </c>
      <c r="BI65" s="380">
        <v>0.92379869999999997</v>
      </c>
      <c r="BJ65" s="380">
        <v>0.94601690000000005</v>
      </c>
      <c r="BK65" s="380">
        <v>0.89368460000000005</v>
      </c>
      <c r="BL65" s="380">
        <v>0.86473409999999995</v>
      </c>
      <c r="BM65" s="380">
        <v>0.88224619999999998</v>
      </c>
      <c r="BN65" s="380">
        <v>0.90571040000000003</v>
      </c>
      <c r="BO65" s="380">
        <v>0.91530069999999997</v>
      </c>
      <c r="BP65" s="380">
        <v>0.92567500000000003</v>
      </c>
      <c r="BQ65" s="380">
        <v>0.93549499999999997</v>
      </c>
      <c r="BR65" s="380">
        <v>0.92656950000000005</v>
      </c>
      <c r="BS65" s="380">
        <v>0.90576460000000003</v>
      </c>
      <c r="BT65" s="380">
        <v>0.87503439999999999</v>
      </c>
      <c r="BU65" s="380">
        <v>0.90066990000000002</v>
      </c>
      <c r="BV65" s="380">
        <v>0.92851729999999999</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
      <c r="A67" s="61"/>
      <c r="B67" s="803" t="s">
        <v>834</v>
      </c>
      <c r="C67" s="800"/>
      <c r="D67" s="800"/>
      <c r="E67" s="800"/>
      <c r="F67" s="800"/>
      <c r="G67" s="800"/>
      <c r="H67" s="800"/>
      <c r="I67" s="800"/>
      <c r="J67" s="800"/>
      <c r="K67" s="800"/>
      <c r="L67" s="800"/>
      <c r="M67" s="800"/>
      <c r="N67" s="800"/>
      <c r="O67" s="800"/>
      <c r="P67" s="800"/>
      <c r="Q67" s="800"/>
      <c r="BG67" s="637"/>
      <c r="BH67" s="213"/>
    </row>
    <row r="68" spans="1:74" s="436" customFormat="1" ht="22.35" customHeight="1" x14ac:dyDescent="0.2">
      <c r="A68" s="435"/>
      <c r="B68" s="827" t="s">
        <v>1014</v>
      </c>
      <c r="C68" s="790"/>
      <c r="D68" s="790"/>
      <c r="E68" s="790"/>
      <c r="F68" s="790"/>
      <c r="G68" s="790"/>
      <c r="H68" s="790"/>
      <c r="I68" s="790"/>
      <c r="J68" s="790"/>
      <c r="K68" s="790"/>
      <c r="L68" s="790"/>
      <c r="M68" s="790"/>
      <c r="N68" s="790"/>
      <c r="O68" s="790"/>
      <c r="P68" s="790"/>
      <c r="Q68" s="786"/>
      <c r="AY68" s="527"/>
      <c r="AZ68" s="527"/>
      <c r="BA68" s="527"/>
      <c r="BB68" s="527"/>
      <c r="BC68" s="527"/>
      <c r="BD68" s="638"/>
      <c r="BE68" s="638"/>
      <c r="BF68" s="638"/>
      <c r="BG68" s="638"/>
      <c r="BH68" s="213"/>
      <c r="BI68" s="527"/>
      <c r="BJ68" s="527"/>
    </row>
    <row r="69" spans="1:74" s="436" customFormat="1" ht="12" customHeight="1" x14ac:dyDescent="0.2">
      <c r="A69" s="435"/>
      <c r="B69" s="789" t="s">
        <v>859</v>
      </c>
      <c r="C69" s="790"/>
      <c r="D69" s="790"/>
      <c r="E69" s="790"/>
      <c r="F69" s="790"/>
      <c r="G69" s="790"/>
      <c r="H69" s="790"/>
      <c r="I69" s="790"/>
      <c r="J69" s="790"/>
      <c r="K69" s="790"/>
      <c r="L69" s="790"/>
      <c r="M69" s="790"/>
      <c r="N69" s="790"/>
      <c r="O69" s="790"/>
      <c r="P69" s="790"/>
      <c r="Q69" s="786"/>
      <c r="AY69" s="527"/>
      <c r="AZ69" s="527"/>
      <c r="BA69" s="527"/>
      <c r="BB69" s="527"/>
      <c r="BC69" s="527"/>
      <c r="BD69" s="638"/>
      <c r="BE69" s="638"/>
      <c r="BF69" s="638"/>
      <c r="BG69" s="638"/>
      <c r="BH69" s="213"/>
      <c r="BI69" s="527"/>
      <c r="BJ69" s="527"/>
    </row>
    <row r="70" spans="1:74" s="436" customFormat="1" ht="12" customHeight="1" x14ac:dyDescent="0.2">
      <c r="A70" s="435"/>
      <c r="B70" s="789" t="s">
        <v>876</v>
      </c>
      <c r="C70" s="790"/>
      <c r="D70" s="790"/>
      <c r="E70" s="790"/>
      <c r="F70" s="790"/>
      <c r="G70" s="790"/>
      <c r="H70" s="790"/>
      <c r="I70" s="790"/>
      <c r="J70" s="790"/>
      <c r="K70" s="790"/>
      <c r="L70" s="790"/>
      <c r="M70" s="790"/>
      <c r="N70" s="790"/>
      <c r="O70" s="790"/>
      <c r="P70" s="790"/>
      <c r="Q70" s="786"/>
      <c r="AY70" s="527"/>
      <c r="AZ70" s="527"/>
      <c r="BA70" s="527"/>
      <c r="BB70" s="527"/>
      <c r="BC70" s="527"/>
      <c r="BD70" s="638"/>
      <c r="BE70" s="638"/>
      <c r="BF70" s="638"/>
      <c r="BG70" s="638"/>
      <c r="BH70" s="213"/>
      <c r="BI70" s="527"/>
      <c r="BJ70" s="527"/>
    </row>
    <row r="71" spans="1:74" s="436" customFormat="1" ht="12" customHeight="1" x14ac:dyDescent="0.2">
      <c r="A71" s="435"/>
      <c r="B71" s="791" t="s">
        <v>878</v>
      </c>
      <c r="C71" s="785"/>
      <c r="D71" s="785"/>
      <c r="E71" s="785"/>
      <c r="F71" s="785"/>
      <c r="G71" s="785"/>
      <c r="H71" s="785"/>
      <c r="I71" s="785"/>
      <c r="J71" s="785"/>
      <c r="K71" s="785"/>
      <c r="L71" s="785"/>
      <c r="M71" s="785"/>
      <c r="N71" s="785"/>
      <c r="O71" s="785"/>
      <c r="P71" s="785"/>
      <c r="Q71" s="786"/>
      <c r="AY71" s="527"/>
      <c r="AZ71" s="527"/>
      <c r="BA71" s="527"/>
      <c r="BB71" s="527"/>
      <c r="BC71" s="527"/>
      <c r="BD71" s="638"/>
      <c r="BE71" s="638"/>
      <c r="BF71" s="638"/>
      <c r="BG71" s="638"/>
      <c r="BH71" s="213"/>
      <c r="BI71" s="527"/>
      <c r="BJ71" s="527"/>
    </row>
    <row r="72" spans="1:74" s="436" customFormat="1" ht="12" customHeight="1" x14ac:dyDescent="0.2">
      <c r="A72" s="435"/>
      <c r="B72" s="784" t="s">
        <v>863</v>
      </c>
      <c r="C72" s="785"/>
      <c r="D72" s="785"/>
      <c r="E72" s="785"/>
      <c r="F72" s="785"/>
      <c r="G72" s="785"/>
      <c r="H72" s="785"/>
      <c r="I72" s="785"/>
      <c r="J72" s="785"/>
      <c r="K72" s="785"/>
      <c r="L72" s="785"/>
      <c r="M72" s="785"/>
      <c r="N72" s="785"/>
      <c r="O72" s="785"/>
      <c r="P72" s="785"/>
      <c r="Q72" s="786"/>
      <c r="AY72" s="527"/>
      <c r="AZ72" s="527"/>
      <c r="BA72" s="527"/>
      <c r="BB72" s="527"/>
      <c r="BC72" s="527"/>
      <c r="BD72" s="638"/>
      <c r="BE72" s="638"/>
      <c r="BF72" s="638"/>
      <c r="BG72" s="638"/>
      <c r="BH72" s="213"/>
      <c r="BI72" s="527"/>
      <c r="BJ72" s="527"/>
    </row>
    <row r="73" spans="1:74" s="436" customFormat="1" ht="12" customHeight="1" x14ac:dyDescent="0.2">
      <c r="A73" s="429"/>
      <c r="B73" s="806" t="s">
        <v>959</v>
      </c>
      <c r="C73" s="786"/>
      <c r="D73" s="786"/>
      <c r="E73" s="786"/>
      <c r="F73" s="786"/>
      <c r="G73" s="786"/>
      <c r="H73" s="786"/>
      <c r="I73" s="786"/>
      <c r="J73" s="786"/>
      <c r="K73" s="786"/>
      <c r="L73" s="786"/>
      <c r="M73" s="786"/>
      <c r="N73" s="786"/>
      <c r="O73" s="786"/>
      <c r="P73" s="786"/>
      <c r="Q73" s="786"/>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AZ36" sqref="AZ36"/>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0" customWidth="1"/>
    <col min="59" max="62" width="6.5703125" style="397" customWidth="1"/>
    <col min="63" max="74" width="6.5703125" style="2" customWidth="1"/>
    <col min="75" max="16384" width="9.5703125" style="2"/>
  </cols>
  <sheetData>
    <row r="1" spans="1:74" ht="15.75" customHeight="1" x14ac:dyDescent="0.2">
      <c r="A1" s="792" t="s">
        <v>817</v>
      </c>
      <c r="B1" s="834" t="s">
        <v>244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2"/>
    </row>
    <row r="2" spans="1:74" s="5" customFormat="1" ht="12.75"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3"/>
      <c r="B5" s="7" t="s">
        <v>132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789</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183.89859999999999</v>
      </c>
      <c r="AW6" s="238">
        <v>179.2159</v>
      </c>
      <c r="AX6" s="238">
        <v>174.94589999999999</v>
      </c>
      <c r="AY6" s="329">
        <v>175.70570000000001</v>
      </c>
      <c r="AZ6" s="329">
        <v>178.4143</v>
      </c>
      <c r="BA6" s="329">
        <v>184.52670000000001</v>
      </c>
      <c r="BB6" s="329">
        <v>192.10679999999999</v>
      </c>
      <c r="BC6" s="329">
        <v>190.90520000000001</v>
      </c>
      <c r="BD6" s="329">
        <v>196.89680000000001</v>
      </c>
      <c r="BE6" s="329">
        <v>198.2749</v>
      </c>
      <c r="BF6" s="329">
        <v>194.1534</v>
      </c>
      <c r="BG6" s="329">
        <v>189.95820000000001</v>
      </c>
      <c r="BH6" s="329">
        <v>185.35290000000001</v>
      </c>
      <c r="BI6" s="329">
        <v>181.304</v>
      </c>
      <c r="BJ6" s="329">
        <v>173.86099999999999</v>
      </c>
      <c r="BK6" s="329">
        <v>169.18270000000001</v>
      </c>
      <c r="BL6" s="329">
        <v>175.239</v>
      </c>
      <c r="BM6" s="329">
        <v>183.97749999999999</v>
      </c>
      <c r="BN6" s="329">
        <v>192.93690000000001</v>
      </c>
      <c r="BO6" s="329">
        <v>197.87870000000001</v>
      </c>
      <c r="BP6" s="329">
        <v>197.81379999999999</v>
      </c>
      <c r="BQ6" s="329">
        <v>197.48009999999999</v>
      </c>
      <c r="BR6" s="329">
        <v>197.6112</v>
      </c>
      <c r="BS6" s="329">
        <v>189.917</v>
      </c>
      <c r="BT6" s="329">
        <v>186.04179999999999</v>
      </c>
      <c r="BU6" s="329">
        <v>184.44319999999999</v>
      </c>
      <c r="BV6" s="329">
        <v>178.4033</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391"/>
      <c r="AZ7" s="391"/>
      <c r="BA7" s="391"/>
      <c r="BB7" s="391"/>
      <c r="BC7" s="391"/>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1" t="s">
        <v>508</v>
      </c>
      <c r="B8" s="183" t="s">
        <v>429</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329">
        <v>252.8</v>
      </c>
      <c r="AZ8" s="329">
        <v>246.12799999999999</v>
      </c>
      <c r="BA8" s="329">
        <v>244.92699999999999</v>
      </c>
      <c r="BB8" s="329">
        <v>249.34700000000001</v>
      </c>
      <c r="BC8" s="329">
        <v>255.03</v>
      </c>
      <c r="BD8" s="329">
        <v>266.54700000000003</v>
      </c>
      <c r="BE8" s="329">
        <v>266.23500000000001</v>
      </c>
      <c r="BF8" s="329">
        <v>266.928</v>
      </c>
      <c r="BG8" s="329">
        <v>254.37799999999999</v>
      </c>
      <c r="BH8" s="329">
        <v>249.554</v>
      </c>
      <c r="BI8" s="329">
        <v>249.71299999999999</v>
      </c>
      <c r="BJ8" s="329">
        <v>247.47499999999999</v>
      </c>
      <c r="BK8" s="329">
        <v>239.172</v>
      </c>
      <c r="BL8" s="329">
        <v>243.239</v>
      </c>
      <c r="BM8" s="329">
        <v>246.37799999999999</v>
      </c>
      <c r="BN8" s="329">
        <v>252.17699999999999</v>
      </c>
      <c r="BO8" s="329">
        <v>264.00400000000002</v>
      </c>
      <c r="BP8" s="329">
        <v>269.464</v>
      </c>
      <c r="BQ8" s="329">
        <v>267.44</v>
      </c>
      <c r="BR8" s="329">
        <v>272.38600000000002</v>
      </c>
      <c r="BS8" s="329">
        <v>256.33699999999999</v>
      </c>
      <c r="BT8" s="329">
        <v>252.24299999999999</v>
      </c>
      <c r="BU8" s="329">
        <v>254.852</v>
      </c>
      <c r="BV8" s="329">
        <v>254.017</v>
      </c>
    </row>
    <row r="9" spans="1:74" ht="11.1" customHeight="1" x14ac:dyDescent="0.2">
      <c r="A9" s="1" t="s">
        <v>509</v>
      </c>
      <c r="B9" s="183" t="s">
        <v>430</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329">
        <v>242.1189</v>
      </c>
      <c r="AZ9" s="329">
        <v>239.59</v>
      </c>
      <c r="BA9" s="329">
        <v>241.58</v>
      </c>
      <c r="BB9" s="329">
        <v>249.69</v>
      </c>
      <c r="BC9" s="329">
        <v>254.88</v>
      </c>
      <c r="BD9" s="329">
        <v>268.72000000000003</v>
      </c>
      <c r="BE9" s="329">
        <v>269.02999999999997</v>
      </c>
      <c r="BF9" s="329">
        <v>267.33</v>
      </c>
      <c r="BG9" s="329">
        <v>254.18</v>
      </c>
      <c r="BH9" s="329">
        <v>249.03</v>
      </c>
      <c r="BI9" s="329">
        <v>245.34</v>
      </c>
      <c r="BJ9" s="329">
        <v>241.8</v>
      </c>
      <c r="BK9" s="329">
        <v>227.36</v>
      </c>
      <c r="BL9" s="329">
        <v>233.29</v>
      </c>
      <c r="BM9" s="329">
        <v>242.56</v>
      </c>
      <c r="BN9" s="329">
        <v>257.91000000000003</v>
      </c>
      <c r="BO9" s="329">
        <v>270.7</v>
      </c>
      <c r="BP9" s="329">
        <v>269.57</v>
      </c>
      <c r="BQ9" s="329">
        <v>271.66000000000003</v>
      </c>
      <c r="BR9" s="329">
        <v>262.83</v>
      </c>
      <c r="BS9" s="329">
        <v>254.59</v>
      </c>
      <c r="BT9" s="329">
        <v>251.08</v>
      </c>
      <c r="BU9" s="329">
        <v>253.38</v>
      </c>
      <c r="BV9" s="329">
        <v>237.58</v>
      </c>
    </row>
    <row r="10" spans="1:74" ht="11.1" customHeight="1" x14ac:dyDescent="0.2">
      <c r="A10" s="1" t="s">
        <v>510</v>
      </c>
      <c r="B10" s="183" t="s">
        <v>431</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329">
        <v>225.16659999999999</v>
      </c>
      <c r="AZ10" s="329">
        <v>227.37710000000001</v>
      </c>
      <c r="BA10" s="329">
        <v>234.0223</v>
      </c>
      <c r="BB10" s="329">
        <v>242.626</v>
      </c>
      <c r="BC10" s="329">
        <v>240.88570000000001</v>
      </c>
      <c r="BD10" s="329">
        <v>245.9879</v>
      </c>
      <c r="BE10" s="329">
        <v>246.2149</v>
      </c>
      <c r="BF10" s="329">
        <v>245.16650000000001</v>
      </c>
      <c r="BG10" s="329">
        <v>240.26849999999999</v>
      </c>
      <c r="BH10" s="329">
        <v>232.7722</v>
      </c>
      <c r="BI10" s="329">
        <v>230.29769999999999</v>
      </c>
      <c r="BJ10" s="329">
        <v>224.35599999999999</v>
      </c>
      <c r="BK10" s="329">
        <v>220.46039999999999</v>
      </c>
      <c r="BL10" s="329">
        <v>223.99379999999999</v>
      </c>
      <c r="BM10" s="329">
        <v>233.0591</v>
      </c>
      <c r="BN10" s="329">
        <v>243.06989999999999</v>
      </c>
      <c r="BO10" s="329">
        <v>246.66040000000001</v>
      </c>
      <c r="BP10" s="329">
        <v>247.6566</v>
      </c>
      <c r="BQ10" s="329">
        <v>245.6728</v>
      </c>
      <c r="BR10" s="329">
        <v>247.75190000000001</v>
      </c>
      <c r="BS10" s="329">
        <v>240.44319999999999</v>
      </c>
      <c r="BT10" s="329">
        <v>232.99189999999999</v>
      </c>
      <c r="BU10" s="329">
        <v>232.66149999999999</v>
      </c>
      <c r="BV10" s="329">
        <v>228.3005</v>
      </c>
    </row>
    <row r="11" spans="1:74" ht="11.1" customHeight="1" x14ac:dyDescent="0.2">
      <c r="A11" s="1" t="s">
        <v>511</v>
      </c>
      <c r="B11" s="183" t="s">
        <v>432</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329">
        <v>255.56620000000001</v>
      </c>
      <c r="AZ11" s="329">
        <v>248.7439</v>
      </c>
      <c r="BA11" s="329">
        <v>250.41249999999999</v>
      </c>
      <c r="BB11" s="329">
        <v>257.40300000000002</v>
      </c>
      <c r="BC11" s="329">
        <v>263.36599999999999</v>
      </c>
      <c r="BD11" s="329">
        <v>262.81290000000001</v>
      </c>
      <c r="BE11" s="329">
        <v>268.36399999999998</v>
      </c>
      <c r="BF11" s="329">
        <v>268.65600000000001</v>
      </c>
      <c r="BG11" s="329">
        <v>268.34589999999997</v>
      </c>
      <c r="BH11" s="329">
        <v>262.73880000000003</v>
      </c>
      <c r="BI11" s="329">
        <v>254.0814</v>
      </c>
      <c r="BJ11" s="329">
        <v>242.20609999999999</v>
      </c>
      <c r="BK11" s="329">
        <v>238.26</v>
      </c>
      <c r="BL11" s="329">
        <v>240.99</v>
      </c>
      <c r="BM11" s="329">
        <v>250.98</v>
      </c>
      <c r="BN11" s="329">
        <v>260.07</v>
      </c>
      <c r="BO11" s="329">
        <v>270.54000000000002</v>
      </c>
      <c r="BP11" s="329">
        <v>268.88</v>
      </c>
      <c r="BQ11" s="329">
        <v>269.97000000000003</v>
      </c>
      <c r="BR11" s="329">
        <v>272.13</v>
      </c>
      <c r="BS11" s="329">
        <v>270.39999999999998</v>
      </c>
      <c r="BT11" s="329">
        <v>262.88</v>
      </c>
      <c r="BU11" s="329">
        <v>254.93</v>
      </c>
      <c r="BV11" s="329">
        <v>244.39</v>
      </c>
    </row>
    <row r="12" spans="1:74" ht="11.1" customHeight="1" x14ac:dyDescent="0.2">
      <c r="A12" s="1" t="s">
        <v>512</v>
      </c>
      <c r="B12" s="183" t="s">
        <v>433</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329">
        <v>318.27999999999997</v>
      </c>
      <c r="AZ12" s="329">
        <v>308.23930000000001</v>
      </c>
      <c r="BA12" s="329">
        <v>312.77670000000001</v>
      </c>
      <c r="BB12" s="329">
        <v>324.54680000000002</v>
      </c>
      <c r="BC12" s="329">
        <v>327.30520000000001</v>
      </c>
      <c r="BD12" s="329">
        <v>334.9468</v>
      </c>
      <c r="BE12" s="329">
        <v>334.97489999999999</v>
      </c>
      <c r="BF12" s="329">
        <v>327.65339999999998</v>
      </c>
      <c r="BG12" s="329">
        <v>327.37819999999999</v>
      </c>
      <c r="BH12" s="329">
        <v>330.40429999999998</v>
      </c>
      <c r="BI12" s="329">
        <v>327.18810000000002</v>
      </c>
      <c r="BJ12" s="329">
        <v>314.48599999999999</v>
      </c>
      <c r="BK12" s="329">
        <v>296.0077</v>
      </c>
      <c r="BL12" s="329">
        <v>300.48899999999998</v>
      </c>
      <c r="BM12" s="329">
        <v>313.41750000000002</v>
      </c>
      <c r="BN12" s="329">
        <v>326.33690000000001</v>
      </c>
      <c r="BO12" s="329">
        <v>332.92869999999999</v>
      </c>
      <c r="BP12" s="329">
        <v>331.5138</v>
      </c>
      <c r="BQ12" s="329">
        <v>327.98009999999999</v>
      </c>
      <c r="BR12" s="329">
        <v>332.03120000000001</v>
      </c>
      <c r="BS12" s="329">
        <v>331.96839999999997</v>
      </c>
      <c r="BT12" s="329">
        <v>328.92590000000001</v>
      </c>
      <c r="BU12" s="329">
        <v>322.06819999999999</v>
      </c>
      <c r="BV12" s="329">
        <v>302.22829999999999</v>
      </c>
    </row>
    <row r="13" spans="1:74" ht="11.1" customHeight="1" x14ac:dyDescent="0.2">
      <c r="A13" s="1" t="s">
        <v>513</v>
      </c>
      <c r="B13" s="183" t="s">
        <v>471</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329">
        <v>256.57400000000001</v>
      </c>
      <c r="AZ13" s="329">
        <v>251.99270000000001</v>
      </c>
      <c r="BA13" s="329">
        <v>254.17869999999999</v>
      </c>
      <c r="BB13" s="329">
        <v>261.59440000000001</v>
      </c>
      <c r="BC13" s="329">
        <v>265.40100000000001</v>
      </c>
      <c r="BD13" s="329">
        <v>275.52870000000001</v>
      </c>
      <c r="BE13" s="329">
        <v>275.71660000000003</v>
      </c>
      <c r="BF13" s="329">
        <v>273.74400000000003</v>
      </c>
      <c r="BG13" s="329">
        <v>265.14330000000001</v>
      </c>
      <c r="BH13" s="329">
        <v>260.94</v>
      </c>
      <c r="BI13" s="329">
        <v>258.4819</v>
      </c>
      <c r="BJ13" s="329">
        <v>253.286</v>
      </c>
      <c r="BK13" s="329">
        <v>242.4726</v>
      </c>
      <c r="BL13" s="329">
        <v>247.04560000000001</v>
      </c>
      <c r="BM13" s="329">
        <v>254.93629999999999</v>
      </c>
      <c r="BN13" s="329">
        <v>265.36349999999999</v>
      </c>
      <c r="BO13" s="329">
        <v>275.209</v>
      </c>
      <c r="BP13" s="329">
        <v>276.67419999999998</v>
      </c>
      <c r="BQ13" s="329">
        <v>275.67939999999999</v>
      </c>
      <c r="BR13" s="329">
        <v>275.64659999999998</v>
      </c>
      <c r="BS13" s="329">
        <v>266.83010000000002</v>
      </c>
      <c r="BT13" s="329">
        <v>262.2559</v>
      </c>
      <c r="BU13" s="329">
        <v>262.11720000000003</v>
      </c>
      <c r="BV13" s="329">
        <v>252.9863</v>
      </c>
    </row>
    <row r="14" spans="1:74" ht="11.1" customHeight="1" x14ac:dyDescent="0.2">
      <c r="A14" s="1" t="s">
        <v>536</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329">
        <v>266.60719999999998</v>
      </c>
      <c r="AZ14" s="329">
        <v>262.81049999999999</v>
      </c>
      <c r="BA14" s="329">
        <v>265.30430000000001</v>
      </c>
      <c r="BB14" s="329">
        <v>273.10469999999998</v>
      </c>
      <c r="BC14" s="329">
        <v>277.18889999999999</v>
      </c>
      <c r="BD14" s="329">
        <v>287.34160000000003</v>
      </c>
      <c r="BE14" s="329">
        <v>287.81439999999998</v>
      </c>
      <c r="BF14" s="329">
        <v>285.96519999999998</v>
      </c>
      <c r="BG14" s="329">
        <v>277.51479999999998</v>
      </c>
      <c r="BH14" s="329">
        <v>273.53500000000003</v>
      </c>
      <c r="BI14" s="329">
        <v>271.24970000000002</v>
      </c>
      <c r="BJ14" s="329">
        <v>266.23610000000002</v>
      </c>
      <c r="BK14" s="329">
        <v>255.3374</v>
      </c>
      <c r="BL14" s="329">
        <v>259.94049999999999</v>
      </c>
      <c r="BM14" s="329">
        <v>267.63150000000002</v>
      </c>
      <c r="BN14" s="329">
        <v>278.10390000000001</v>
      </c>
      <c r="BO14" s="329">
        <v>287.98939999999999</v>
      </c>
      <c r="BP14" s="329">
        <v>289.34739999999999</v>
      </c>
      <c r="BQ14" s="329">
        <v>288.55450000000002</v>
      </c>
      <c r="BR14" s="329">
        <v>288.58569999999997</v>
      </c>
      <c r="BS14" s="329">
        <v>279.88130000000001</v>
      </c>
      <c r="BT14" s="329">
        <v>275.50659999999999</v>
      </c>
      <c r="BU14" s="329">
        <v>275.51900000000001</v>
      </c>
      <c r="BV14" s="329">
        <v>266.56650000000002</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392"/>
      <c r="AZ15" s="392"/>
      <c r="BA15" s="392"/>
      <c r="BB15" s="392"/>
      <c r="BC15" s="392"/>
      <c r="BD15" s="392"/>
      <c r="BE15" s="392"/>
      <c r="BF15" s="392"/>
      <c r="BG15" s="392"/>
      <c r="BH15" s="392"/>
      <c r="BI15" s="392"/>
      <c r="BJ15" s="392"/>
      <c r="BK15" s="392"/>
      <c r="BL15" s="392"/>
      <c r="BM15" s="392"/>
      <c r="BN15" s="392"/>
      <c r="BO15" s="392"/>
      <c r="BP15" s="392"/>
      <c r="BQ15" s="392"/>
      <c r="BR15" s="392"/>
      <c r="BS15" s="392"/>
      <c r="BT15" s="392"/>
      <c r="BU15" s="392"/>
      <c r="BV15" s="392"/>
    </row>
    <row r="16" spans="1:74" ht="11.1" customHeight="1" x14ac:dyDescent="0.2">
      <c r="A16" s="1"/>
      <c r="B16" s="7" t="s">
        <v>767</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393"/>
      <c r="AZ16" s="393"/>
      <c r="BA16" s="393"/>
      <c r="BB16" s="393"/>
      <c r="BC16" s="393"/>
      <c r="BD16" s="393"/>
      <c r="BE16" s="393"/>
      <c r="BF16" s="393"/>
      <c r="BG16" s="393"/>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118</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394"/>
      <c r="AZ17" s="394"/>
      <c r="BA17" s="394"/>
      <c r="BB17" s="394"/>
      <c r="BC17" s="394"/>
      <c r="BD17" s="394"/>
      <c r="BE17" s="394"/>
      <c r="BF17" s="394"/>
      <c r="BG17" s="394"/>
      <c r="BH17" s="394"/>
      <c r="BI17" s="394"/>
      <c r="BJ17" s="394"/>
      <c r="BK17" s="394"/>
      <c r="BL17" s="394"/>
      <c r="BM17" s="394"/>
      <c r="BN17" s="394"/>
      <c r="BO17" s="394"/>
      <c r="BP17" s="394"/>
      <c r="BQ17" s="394"/>
      <c r="BR17" s="394"/>
      <c r="BS17" s="394"/>
      <c r="BT17" s="394"/>
      <c r="BU17" s="394"/>
      <c r="BV17" s="394"/>
    </row>
    <row r="18" spans="1:74" ht="11.1" customHeight="1" x14ac:dyDescent="0.2">
      <c r="A18" s="1" t="s">
        <v>498</v>
      </c>
      <c r="B18" s="183" t="s">
        <v>429</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72.135999999999996</v>
      </c>
      <c r="AN18" s="68">
        <v>65.798000000000002</v>
      </c>
      <c r="AO18" s="68">
        <v>62.418999999999997</v>
      </c>
      <c r="AP18" s="68">
        <v>60.738999999999997</v>
      </c>
      <c r="AQ18" s="68">
        <v>65.691000000000003</v>
      </c>
      <c r="AR18" s="68">
        <v>59.728000000000002</v>
      </c>
      <c r="AS18" s="68">
        <v>61.075000000000003</v>
      </c>
      <c r="AT18" s="68">
        <v>65.227000000000004</v>
      </c>
      <c r="AU18" s="68">
        <v>64.927999999999997</v>
      </c>
      <c r="AV18" s="68">
        <v>60.24</v>
      </c>
      <c r="AW18" s="68">
        <v>61.186428571</v>
      </c>
      <c r="AX18" s="68">
        <v>64.603999999999999</v>
      </c>
      <c r="AY18" s="325">
        <v>66.306179999999998</v>
      </c>
      <c r="AZ18" s="325">
        <v>64.664280000000005</v>
      </c>
      <c r="BA18" s="325">
        <v>60.000399999999999</v>
      </c>
      <c r="BB18" s="325">
        <v>57.805979999999998</v>
      </c>
      <c r="BC18" s="325">
        <v>58.787739999999999</v>
      </c>
      <c r="BD18" s="325">
        <v>59.869169999999997</v>
      </c>
      <c r="BE18" s="325">
        <v>58.622109999999999</v>
      </c>
      <c r="BF18" s="325">
        <v>58.11497</v>
      </c>
      <c r="BG18" s="325">
        <v>57.867800000000003</v>
      </c>
      <c r="BH18" s="325">
        <v>55.574210000000001</v>
      </c>
      <c r="BI18" s="325">
        <v>57.401829999999997</v>
      </c>
      <c r="BJ18" s="325">
        <v>62.046340000000001</v>
      </c>
      <c r="BK18" s="325">
        <v>66.242980000000003</v>
      </c>
      <c r="BL18" s="325">
        <v>69.556070000000005</v>
      </c>
      <c r="BM18" s="325">
        <v>66.483500000000006</v>
      </c>
      <c r="BN18" s="325">
        <v>64.107500000000002</v>
      </c>
      <c r="BO18" s="325">
        <v>64.855919999999998</v>
      </c>
      <c r="BP18" s="325">
        <v>66.474609999999998</v>
      </c>
      <c r="BQ18" s="325">
        <v>65.607969999999995</v>
      </c>
      <c r="BR18" s="325">
        <v>63.121310000000001</v>
      </c>
      <c r="BS18" s="325">
        <v>61.725810000000003</v>
      </c>
      <c r="BT18" s="325">
        <v>60.8247</v>
      </c>
      <c r="BU18" s="325">
        <v>63.571339999999999</v>
      </c>
      <c r="BV18" s="325">
        <v>67.252619999999993</v>
      </c>
    </row>
    <row r="19" spans="1:74" ht="11.1" customHeight="1" x14ac:dyDescent="0.2">
      <c r="A19" s="1" t="s">
        <v>499</v>
      </c>
      <c r="B19" s="183" t="s">
        <v>430</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60.405000000000001</v>
      </c>
      <c r="AN19" s="68">
        <v>58.470999999999997</v>
      </c>
      <c r="AO19" s="68">
        <v>53.856999999999999</v>
      </c>
      <c r="AP19" s="68">
        <v>51.069000000000003</v>
      </c>
      <c r="AQ19" s="68">
        <v>47.38</v>
      </c>
      <c r="AR19" s="68">
        <v>49.584000000000003</v>
      </c>
      <c r="AS19" s="68">
        <v>50.218000000000004</v>
      </c>
      <c r="AT19" s="68">
        <v>51.274000000000001</v>
      </c>
      <c r="AU19" s="68">
        <v>50.95</v>
      </c>
      <c r="AV19" s="68">
        <v>47.134999999999998</v>
      </c>
      <c r="AW19" s="68">
        <v>49.223714286000003</v>
      </c>
      <c r="AX19" s="68">
        <v>55.085000000000001</v>
      </c>
      <c r="AY19" s="325">
        <v>57.048310000000001</v>
      </c>
      <c r="AZ19" s="325">
        <v>56.993679999999998</v>
      </c>
      <c r="BA19" s="325">
        <v>54.111579999999996</v>
      </c>
      <c r="BB19" s="325">
        <v>51.86692</v>
      </c>
      <c r="BC19" s="325">
        <v>49.11045</v>
      </c>
      <c r="BD19" s="325">
        <v>50.212150000000001</v>
      </c>
      <c r="BE19" s="325">
        <v>49.708710000000004</v>
      </c>
      <c r="BF19" s="325">
        <v>49.147669999999998</v>
      </c>
      <c r="BG19" s="325">
        <v>49.334910000000001</v>
      </c>
      <c r="BH19" s="325">
        <v>47.385210000000001</v>
      </c>
      <c r="BI19" s="325">
        <v>48.384720000000002</v>
      </c>
      <c r="BJ19" s="325">
        <v>51.392310000000002</v>
      </c>
      <c r="BK19" s="325">
        <v>55.29</v>
      </c>
      <c r="BL19" s="325">
        <v>56.63749</v>
      </c>
      <c r="BM19" s="325">
        <v>53.991210000000002</v>
      </c>
      <c r="BN19" s="325">
        <v>52.527369999999998</v>
      </c>
      <c r="BO19" s="325">
        <v>51.868470000000002</v>
      </c>
      <c r="BP19" s="325">
        <v>52.534930000000003</v>
      </c>
      <c r="BQ19" s="325">
        <v>52.04072</v>
      </c>
      <c r="BR19" s="325">
        <v>50.930250000000001</v>
      </c>
      <c r="BS19" s="325">
        <v>52.427869999999999</v>
      </c>
      <c r="BT19" s="325">
        <v>49.572209999999998</v>
      </c>
      <c r="BU19" s="325">
        <v>49.25985</v>
      </c>
      <c r="BV19" s="325">
        <v>50.325839999999999</v>
      </c>
    </row>
    <row r="20" spans="1:74" ht="11.1" customHeight="1" x14ac:dyDescent="0.2">
      <c r="A20" s="1" t="s">
        <v>500</v>
      </c>
      <c r="B20" s="183" t="s">
        <v>431</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88.707999999999998</v>
      </c>
      <c r="AN20" s="68">
        <v>88.198999999999998</v>
      </c>
      <c r="AO20" s="68">
        <v>82.531000000000006</v>
      </c>
      <c r="AP20" s="68">
        <v>83.995000000000005</v>
      </c>
      <c r="AQ20" s="68">
        <v>84.48</v>
      </c>
      <c r="AR20" s="68">
        <v>82.403999999999996</v>
      </c>
      <c r="AS20" s="68">
        <v>84.76</v>
      </c>
      <c r="AT20" s="68">
        <v>77.528999999999996</v>
      </c>
      <c r="AU20" s="68">
        <v>81.53</v>
      </c>
      <c r="AV20" s="68">
        <v>83.19</v>
      </c>
      <c r="AW20" s="68">
        <v>83.122285714</v>
      </c>
      <c r="AX20" s="68">
        <v>90.968999999999994</v>
      </c>
      <c r="AY20" s="325">
        <v>88.146780000000007</v>
      </c>
      <c r="AZ20" s="325">
        <v>85.874560000000002</v>
      </c>
      <c r="BA20" s="325">
        <v>84.836510000000004</v>
      </c>
      <c r="BB20" s="325">
        <v>83.228480000000005</v>
      </c>
      <c r="BC20" s="325">
        <v>83.712450000000004</v>
      </c>
      <c r="BD20" s="325">
        <v>82.963369999999998</v>
      </c>
      <c r="BE20" s="325">
        <v>82.792900000000003</v>
      </c>
      <c r="BF20" s="325">
        <v>80.602689999999996</v>
      </c>
      <c r="BG20" s="325">
        <v>81.064840000000004</v>
      </c>
      <c r="BH20" s="325">
        <v>80.293080000000003</v>
      </c>
      <c r="BI20" s="325">
        <v>83.789079999999998</v>
      </c>
      <c r="BJ20" s="325">
        <v>85.071889999999996</v>
      </c>
      <c r="BK20" s="325">
        <v>87.840909999999994</v>
      </c>
      <c r="BL20" s="325">
        <v>86.320059999999998</v>
      </c>
      <c r="BM20" s="325">
        <v>87.267359999999996</v>
      </c>
      <c r="BN20" s="325">
        <v>85.804169999999999</v>
      </c>
      <c r="BO20" s="325">
        <v>85.745959999999997</v>
      </c>
      <c r="BP20" s="325">
        <v>85.970560000000006</v>
      </c>
      <c r="BQ20" s="325">
        <v>87.100650000000002</v>
      </c>
      <c r="BR20" s="325">
        <v>85.01052</v>
      </c>
      <c r="BS20" s="325">
        <v>86.192610000000002</v>
      </c>
      <c r="BT20" s="325">
        <v>85.255939999999995</v>
      </c>
      <c r="BU20" s="325">
        <v>88.185370000000006</v>
      </c>
      <c r="BV20" s="325">
        <v>89.575130000000001</v>
      </c>
    </row>
    <row r="21" spans="1:74" ht="11.1" customHeight="1" x14ac:dyDescent="0.2">
      <c r="A21" s="1" t="s">
        <v>501</v>
      </c>
      <c r="B21" s="183" t="s">
        <v>432</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7.4729999999999999</v>
      </c>
      <c r="AN21" s="68">
        <v>7.3920000000000003</v>
      </c>
      <c r="AO21" s="68">
        <v>6.86</v>
      </c>
      <c r="AP21" s="68">
        <v>6.516</v>
      </c>
      <c r="AQ21" s="68">
        <v>7.2229999999999999</v>
      </c>
      <c r="AR21" s="68">
        <v>7.4569999999999999</v>
      </c>
      <c r="AS21" s="68">
        <v>7.4349999999999996</v>
      </c>
      <c r="AT21" s="68">
        <v>7.4370000000000003</v>
      </c>
      <c r="AU21" s="68">
        <v>7.6509999999999998</v>
      </c>
      <c r="AV21" s="68">
        <v>6.6660000000000004</v>
      </c>
      <c r="AW21" s="68">
        <v>7.34</v>
      </c>
      <c r="AX21" s="68">
        <v>8.3049999999999997</v>
      </c>
      <c r="AY21" s="325">
        <v>7.8416969999999999</v>
      </c>
      <c r="AZ21" s="325">
        <v>7.5765539999999998</v>
      </c>
      <c r="BA21" s="325">
        <v>7.4542739999999998</v>
      </c>
      <c r="BB21" s="325">
        <v>7.2712770000000004</v>
      </c>
      <c r="BC21" s="325">
        <v>7.1929460000000001</v>
      </c>
      <c r="BD21" s="325">
        <v>7.2967009999999997</v>
      </c>
      <c r="BE21" s="325">
        <v>7.3458639999999997</v>
      </c>
      <c r="BF21" s="325">
        <v>6.825615</v>
      </c>
      <c r="BG21" s="325">
        <v>6.8275870000000003</v>
      </c>
      <c r="BH21" s="325">
        <v>6.8123560000000003</v>
      </c>
      <c r="BI21" s="325">
        <v>7.387556</v>
      </c>
      <c r="BJ21" s="325">
        <v>7.2123520000000001</v>
      </c>
      <c r="BK21" s="325">
        <v>7.5351489999999997</v>
      </c>
      <c r="BL21" s="325">
        <v>7.5182229999999999</v>
      </c>
      <c r="BM21" s="325">
        <v>7.4211410000000004</v>
      </c>
      <c r="BN21" s="325">
        <v>7.150417</v>
      </c>
      <c r="BO21" s="325">
        <v>7.2788130000000004</v>
      </c>
      <c r="BP21" s="325">
        <v>7.6029790000000004</v>
      </c>
      <c r="BQ21" s="325">
        <v>7.2572970000000003</v>
      </c>
      <c r="BR21" s="325">
        <v>7.2435970000000003</v>
      </c>
      <c r="BS21" s="325">
        <v>7.3887270000000003</v>
      </c>
      <c r="BT21" s="325">
        <v>7.499428</v>
      </c>
      <c r="BU21" s="325">
        <v>8.0131770000000007</v>
      </c>
      <c r="BV21" s="325">
        <v>7.8285150000000003</v>
      </c>
    </row>
    <row r="22" spans="1:74" ht="11.1" customHeight="1" x14ac:dyDescent="0.2">
      <c r="A22" s="1" t="s">
        <v>502</v>
      </c>
      <c r="B22" s="183" t="s">
        <v>433</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32.603999999999999</v>
      </c>
      <c r="AN22" s="68">
        <v>31.507000000000001</v>
      </c>
      <c r="AO22" s="68">
        <v>30.385000000000002</v>
      </c>
      <c r="AP22" s="68">
        <v>27.928999999999998</v>
      </c>
      <c r="AQ22" s="68">
        <v>30.943000000000001</v>
      </c>
      <c r="AR22" s="68">
        <v>30.556999999999999</v>
      </c>
      <c r="AS22" s="68">
        <v>31.756</v>
      </c>
      <c r="AT22" s="68">
        <v>28.98</v>
      </c>
      <c r="AU22" s="68">
        <v>26.824999999999999</v>
      </c>
      <c r="AV22" s="68">
        <v>27.420999999999999</v>
      </c>
      <c r="AW22" s="68">
        <v>30.036857142999999</v>
      </c>
      <c r="AX22" s="68">
        <v>32.646000000000001</v>
      </c>
      <c r="AY22" s="325">
        <v>33.708649999999999</v>
      </c>
      <c r="AZ22" s="325">
        <v>32.263359999999999</v>
      </c>
      <c r="BA22" s="325">
        <v>30.64011</v>
      </c>
      <c r="BB22" s="325">
        <v>29.201440000000002</v>
      </c>
      <c r="BC22" s="325">
        <v>28.61702</v>
      </c>
      <c r="BD22" s="325">
        <v>29.006129999999999</v>
      </c>
      <c r="BE22" s="325">
        <v>29.02807</v>
      </c>
      <c r="BF22" s="325">
        <v>28.865729999999999</v>
      </c>
      <c r="BG22" s="325">
        <v>29.187110000000001</v>
      </c>
      <c r="BH22" s="325">
        <v>28.903230000000001</v>
      </c>
      <c r="BI22" s="325">
        <v>30.36121</v>
      </c>
      <c r="BJ22" s="325">
        <v>31.814160000000001</v>
      </c>
      <c r="BK22" s="325">
        <v>33.358060000000002</v>
      </c>
      <c r="BL22" s="325">
        <v>31.957909999999998</v>
      </c>
      <c r="BM22" s="325">
        <v>30.39461</v>
      </c>
      <c r="BN22" s="325">
        <v>29.101289999999999</v>
      </c>
      <c r="BO22" s="325">
        <v>28.508759999999999</v>
      </c>
      <c r="BP22" s="325">
        <v>28.84713</v>
      </c>
      <c r="BQ22" s="325">
        <v>28.984940000000002</v>
      </c>
      <c r="BR22" s="325">
        <v>28.772169999999999</v>
      </c>
      <c r="BS22" s="325">
        <v>29.156330000000001</v>
      </c>
      <c r="BT22" s="325">
        <v>28.986599999999999</v>
      </c>
      <c r="BU22" s="325">
        <v>30.46847</v>
      </c>
      <c r="BV22" s="325">
        <v>31.92503</v>
      </c>
    </row>
    <row r="23" spans="1:74" ht="11.1" customHeight="1" x14ac:dyDescent="0.2">
      <c r="A23" s="1" t="s">
        <v>503</v>
      </c>
      <c r="B23" s="183" t="s">
        <v>117</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261.32600000000002</v>
      </c>
      <c r="AN23" s="68">
        <v>251.36699999999999</v>
      </c>
      <c r="AO23" s="68">
        <v>236.05199999999999</v>
      </c>
      <c r="AP23" s="68">
        <v>230.24799999999999</v>
      </c>
      <c r="AQ23" s="68">
        <v>235.71700000000001</v>
      </c>
      <c r="AR23" s="68">
        <v>229.73</v>
      </c>
      <c r="AS23" s="68">
        <v>235.244</v>
      </c>
      <c r="AT23" s="68">
        <v>230.447</v>
      </c>
      <c r="AU23" s="68">
        <v>231.88399999999999</v>
      </c>
      <c r="AV23" s="68">
        <v>224.65199999999999</v>
      </c>
      <c r="AW23" s="68">
        <v>230.90928571000001</v>
      </c>
      <c r="AX23" s="68">
        <v>251.60900000000001</v>
      </c>
      <c r="AY23" s="325">
        <v>253.05160000000001</v>
      </c>
      <c r="AZ23" s="325">
        <v>247.3724</v>
      </c>
      <c r="BA23" s="325">
        <v>237.0429</v>
      </c>
      <c r="BB23" s="325">
        <v>229.3741</v>
      </c>
      <c r="BC23" s="325">
        <v>227.42060000000001</v>
      </c>
      <c r="BD23" s="325">
        <v>229.3475</v>
      </c>
      <c r="BE23" s="325">
        <v>227.49760000000001</v>
      </c>
      <c r="BF23" s="325">
        <v>223.55670000000001</v>
      </c>
      <c r="BG23" s="325">
        <v>224.28229999999999</v>
      </c>
      <c r="BH23" s="325">
        <v>218.96809999999999</v>
      </c>
      <c r="BI23" s="325">
        <v>227.3244</v>
      </c>
      <c r="BJ23" s="325">
        <v>237.53710000000001</v>
      </c>
      <c r="BK23" s="325">
        <v>250.2671</v>
      </c>
      <c r="BL23" s="325">
        <v>251.9898</v>
      </c>
      <c r="BM23" s="325">
        <v>245.55779999999999</v>
      </c>
      <c r="BN23" s="325">
        <v>238.69069999999999</v>
      </c>
      <c r="BO23" s="325">
        <v>238.25790000000001</v>
      </c>
      <c r="BP23" s="325">
        <v>241.43020000000001</v>
      </c>
      <c r="BQ23" s="325">
        <v>240.99160000000001</v>
      </c>
      <c r="BR23" s="325">
        <v>235.0778</v>
      </c>
      <c r="BS23" s="325">
        <v>236.8913</v>
      </c>
      <c r="BT23" s="325">
        <v>232.13890000000001</v>
      </c>
      <c r="BU23" s="325">
        <v>239.4982</v>
      </c>
      <c r="BV23" s="325">
        <v>246.90710000000001</v>
      </c>
    </row>
    <row r="24" spans="1:74" ht="11.1" customHeight="1" x14ac:dyDescent="0.2">
      <c r="A24" s="1"/>
      <c r="B24" s="7" t="s">
        <v>119</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394"/>
      <c r="AZ24" s="394"/>
      <c r="BA24" s="394"/>
      <c r="BB24" s="394"/>
      <c r="BC24" s="394"/>
      <c r="BD24" s="394"/>
      <c r="BE24" s="394"/>
      <c r="BF24" s="394"/>
      <c r="BG24" s="394"/>
      <c r="BH24" s="394"/>
      <c r="BI24" s="394"/>
      <c r="BJ24" s="394"/>
      <c r="BK24" s="394"/>
      <c r="BL24" s="394"/>
      <c r="BM24" s="394"/>
      <c r="BN24" s="394"/>
      <c r="BO24" s="394"/>
      <c r="BP24" s="394"/>
      <c r="BQ24" s="394"/>
      <c r="BR24" s="394"/>
      <c r="BS24" s="394"/>
      <c r="BT24" s="394"/>
      <c r="BU24" s="394"/>
      <c r="BV24" s="394"/>
    </row>
    <row r="25" spans="1:74" ht="11.1" customHeight="1" x14ac:dyDescent="0.2">
      <c r="A25" s="1" t="s">
        <v>504</v>
      </c>
      <c r="B25" s="183" t="s">
        <v>117</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29.516999999999999</v>
      </c>
      <c r="AN25" s="68">
        <v>24.196999999999999</v>
      </c>
      <c r="AO25" s="68">
        <v>21.652000000000001</v>
      </c>
      <c r="AP25" s="68">
        <v>21.544</v>
      </c>
      <c r="AQ25" s="68">
        <v>22.559000000000001</v>
      </c>
      <c r="AR25" s="68">
        <v>20.978999999999999</v>
      </c>
      <c r="AS25" s="68">
        <v>21.872</v>
      </c>
      <c r="AT25" s="68">
        <v>23.073</v>
      </c>
      <c r="AU25" s="68">
        <v>22.997</v>
      </c>
      <c r="AV25" s="68">
        <v>23.32</v>
      </c>
      <c r="AW25" s="68">
        <v>24.622142857</v>
      </c>
      <c r="AX25" s="68">
        <v>26.474</v>
      </c>
      <c r="AY25" s="325">
        <v>27.531500000000001</v>
      </c>
      <c r="AZ25" s="325">
        <v>27.125889999999998</v>
      </c>
      <c r="BA25" s="325">
        <v>24.13664</v>
      </c>
      <c r="BB25" s="325">
        <v>21.420780000000001</v>
      </c>
      <c r="BC25" s="325">
        <v>22.551020000000001</v>
      </c>
      <c r="BD25" s="325">
        <v>22.629480000000001</v>
      </c>
      <c r="BE25" s="325">
        <v>22.504290000000001</v>
      </c>
      <c r="BF25" s="325">
        <v>23.011320000000001</v>
      </c>
      <c r="BG25" s="325">
        <v>23.655740000000002</v>
      </c>
      <c r="BH25" s="325">
        <v>23.117450000000002</v>
      </c>
      <c r="BI25" s="325">
        <v>23.698250000000002</v>
      </c>
      <c r="BJ25" s="325">
        <v>23.983350000000002</v>
      </c>
      <c r="BK25" s="325">
        <v>27.113250000000001</v>
      </c>
      <c r="BL25" s="325">
        <v>26.663630000000001</v>
      </c>
      <c r="BM25" s="325">
        <v>23.56072</v>
      </c>
      <c r="BN25" s="325">
        <v>20.771460000000001</v>
      </c>
      <c r="BO25" s="325">
        <v>21.939240000000002</v>
      </c>
      <c r="BP25" s="325">
        <v>22.00384</v>
      </c>
      <c r="BQ25" s="325">
        <v>21.862749999999998</v>
      </c>
      <c r="BR25" s="325">
        <v>22.39029</v>
      </c>
      <c r="BS25" s="325">
        <v>23.038720000000001</v>
      </c>
      <c r="BT25" s="325">
        <v>22.483730000000001</v>
      </c>
      <c r="BU25" s="325">
        <v>23.095780000000001</v>
      </c>
      <c r="BV25" s="325">
        <v>23.395569999999999</v>
      </c>
    </row>
    <row r="26" spans="1:74" ht="11.1" customHeight="1" x14ac:dyDescent="0.2">
      <c r="A26" s="1"/>
      <c r="B26" s="7" t="s">
        <v>120</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395"/>
      <c r="AZ26" s="395"/>
      <c r="BA26" s="395"/>
      <c r="BB26" s="395"/>
      <c r="BC26" s="395"/>
      <c r="BD26" s="395"/>
      <c r="BE26" s="395"/>
      <c r="BF26" s="395"/>
      <c r="BG26" s="395"/>
      <c r="BH26" s="395"/>
      <c r="BI26" s="395"/>
      <c r="BJ26" s="395"/>
      <c r="BK26" s="395"/>
      <c r="BL26" s="395"/>
      <c r="BM26" s="395"/>
      <c r="BN26" s="395"/>
      <c r="BO26" s="395"/>
      <c r="BP26" s="395"/>
      <c r="BQ26" s="395"/>
      <c r="BR26" s="395"/>
      <c r="BS26" s="395"/>
      <c r="BT26" s="395"/>
      <c r="BU26" s="395"/>
      <c r="BV26" s="395"/>
    </row>
    <row r="27" spans="1:74" ht="11.1" customHeight="1" x14ac:dyDescent="0.2">
      <c r="A27" s="1" t="s">
        <v>505</v>
      </c>
      <c r="B27" s="184" t="s">
        <v>117</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231.809</v>
      </c>
      <c r="AN27" s="69">
        <v>227.17</v>
      </c>
      <c r="AO27" s="69">
        <v>214.4</v>
      </c>
      <c r="AP27" s="69">
        <v>208.70400000000001</v>
      </c>
      <c r="AQ27" s="69">
        <v>213.15799999999999</v>
      </c>
      <c r="AR27" s="69">
        <v>208.751</v>
      </c>
      <c r="AS27" s="69">
        <v>213.37200000000001</v>
      </c>
      <c r="AT27" s="69">
        <v>207.374</v>
      </c>
      <c r="AU27" s="69">
        <v>208.887</v>
      </c>
      <c r="AV27" s="69">
        <v>201.33199999999999</v>
      </c>
      <c r="AW27" s="69">
        <v>206.28514286000001</v>
      </c>
      <c r="AX27" s="69">
        <v>225.13499999999999</v>
      </c>
      <c r="AY27" s="346">
        <v>225.52010000000001</v>
      </c>
      <c r="AZ27" s="346">
        <v>220.2465</v>
      </c>
      <c r="BA27" s="346">
        <v>212.90620000000001</v>
      </c>
      <c r="BB27" s="346">
        <v>207.95330000000001</v>
      </c>
      <c r="BC27" s="346">
        <v>204.86959999999999</v>
      </c>
      <c r="BD27" s="346">
        <v>206.71799999999999</v>
      </c>
      <c r="BE27" s="346">
        <v>204.99340000000001</v>
      </c>
      <c r="BF27" s="346">
        <v>200.5454</v>
      </c>
      <c r="BG27" s="346">
        <v>200.62649999999999</v>
      </c>
      <c r="BH27" s="346">
        <v>195.85059999999999</v>
      </c>
      <c r="BI27" s="346">
        <v>203.62610000000001</v>
      </c>
      <c r="BJ27" s="346">
        <v>213.55369999999999</v>
      </c>
      <c r="BK27" s="346">
        <v>223.15379999999999</v>
      </c>
      <c r="BL27" s="346">
        <v>225.3261</v>
      </c>
      <c r="BM27" s="346">
        <v>221.99709999999999</v>
      </c>
      <c r="BN27" s="346">
        <v>217.91929999999999</v>
      </c>
      <c r="BO27" s="346">
        <v>216.31870000000001</v>
      </c>
      <c r="BP27" s="346">
        <v>219.4264</v>
      </c>
      <c r="BQ27" s="346">
        <v>219.12880000000001</v>
      </c>
      <c r="BR27" s="346">
        <v>212.6876</v>
      </c>
      <c r="BS27" s="346">
        <v>213.8526</v>
      </c>
      <c r="BT27" s="346">
        <v>209.6551</v>
      </c>
      <c r="BU27" s="346">
        <v>216.4024</v>
      </c>
      <c r="BV27" s="346">
        <v>223.51159999999999</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803" t="s">
        <v>834</v>
      </c>
      <c r="C29" s="800"/>
      <c r="D29" s="800"/>
      <c r="E29" s="800"/>
      <c r="F29" s="800"/>
      <c r="G29" s="800"/>
      <c r="H29" s="800"/>
      <c r="I29" s="800"/>
      <c r="J29" s="800"/>
      <c r="K29" s="800"/>
      <c r="L29" s="800"/>
      <c r="M29" s="800"/>
      <c r="N29" s="800"/>
      <c r="O29" s="800"/>
      <c r="P29" s="800"/>
      <c r="Q29" s="800"/>
      <c r="AY29" s="524"/>
      <c r="AZ29" s="524"/>
      <c r="BA29" s="524"/>
      <c r="BB29" s="524"/>
      <c r="BC29" s="524"/>
      <c r="BD29" s="643"/>
      <c r="BE29" s="643"/>
      <c r="BF29" s="643"/>
      <c r="BG29" s="524"/>
      <c r="BH29" s="524"/>
      <c r="BI29" s="524"/>
      <c r="BJ29" s="524"/>
    </row>
    <row r="30" spans="1:74" s="278" customFormat="1" ht="12" customHeight="1" x14ac:dyDescent="0.2">
      <c r="A30" s="1"/>
      <c r="B30" s="805" t="s">
        <v>133</v>
      </c>
      <c r="C30" s="800"/>
      <c r="D30" s="800"/>
      <c r="E30" s="800"/>
      <c r="F30" s="800"/>
      <c r="G30" s="800"/>
      <c r="H30" s="800"/>
      <c r="I30" s="800"/>
      <c r="J30" s="800"/>
      <c r="K30" s="800"/>
      <c r="L30" s="800"/>
      <c r="M30" s="800"/>
      <c r="N30" s="800"/>
      <c r="O30" s="800"/>
      <c r="P30" s="800"/>
      <c r="Q30" s="800"/>
      <c r="AY30" s="524"/>
      <c r="AZ30" s="524"/>
      <c r="BA30" s="524"/>
      <c r="BB30" s="524"/>
      <c r="BC30" s="524"/>
      <c r="BD30" s="643"/>
      <c r="BE30" s="643"/>
      <c r="BF30" s="643"/>
      <c r="BG30" s="524"/>
      <c r="BH30" s="524"/>
      <c r="BI30" s="524"/>
      <c r="BJ30" s="524"/>
    </row>
    <row r="31" spans="1:74" s="439" customFormat="1" ht="12" customHeight="1" x14ac:dyDescent="0.2">
      <c r="A31" s="438"/>
      <c r="B31" s="789" t="s">
        <v>859</v>
      </c>
      <c r="C31" s="790"/>
      <c r="D31" s="790"/>
      <c r="E31" s="790"/>
      <c r="F31" s="790"/>
      <c r="G31" s="790"/>
      <c r="H31" s="790"/>
      <c r="I31" s="790"/>
      <c r="J31" s="790"/>
      <c r="K31" s="790"/>
      <c r="L31" s="790"/>
      <c r="M31" s="790"/>
      <c r="N31" s="790"/>
      <c r="O31" s="790"/>
      <c r="P31" s="790"/>
      <c r="Q31" s="786"/>
      <c r="AY31" s="525"/>
      <c r="AZ31" s="525"/>
      <c r="BA31" s="525"/>
      <c r="BB31" s="525"/>
      <c r="BC31" s="525"/>
      <c r="BD31" s="644"/>
      <c r="BE31" s="644"/>
      <c r="BF31" s="644"/>
      <c r="BG31" s="525"/>
      <c r="BH31" s="525"/>
      <c r="BI31" s="525"/>
      <c r="BJ31" s="525"/>
    </row>
    <row r="32" spans="1:74" s="439" customFormat="1" ht="12" customHeight="1" x14ac:dyDescent="0.2">
      <c r="A32" s="438"/>
      <c r="B32" s="784" t="s">
        <v>879</v>
      </c>
      <c r="C32" s="786"/>
      <c r="D32" s="786"/>
      <c r="E32" s="786"/>
      <c r="F32" s="786"/>
      <c r="G32" s="786"/>
      <c r="H32" s="786"/>
      <c r="I32" s="786"/>
      <c r="J32" s="786"/>
      <c r="K32" s="786"/>
      <c r="L32" s="786"/>
      <c r="M32" s="786"/>
      <c r="N32" s="786"/>
      <c r="O32" s="786"/>
      <c r="P32" s="786"/>
      <c r="Q32" s="786"/>
      <c r="AY32" s="525"/>
      <c r="AZ32" s="525"/>
      <c r="BA32" s="525"/>
      <c r="BB32" s="525"/>
      <c r="BC32" s="525"/>
      <c r="BD32" s="644"/>
      <c r="BE32" s="644"/>
      <c r="BF32" s="644"/>
      <c r="BG32" s="525"/>
      <c r="BH32" s="525"/>
      <c r="BI32" s="525"/>
      <c r="BJ32" s="525"/>
    </row>
    <row r="33" spans="1:74" s="439" customFormat="1" ht="12" customHeight="1" x14ac:dyDescent="0.2">
      <c r="A33" s="438"/>
      <c r="B33" s="833" t="s">
        <v>880</v>
      </c>
      <c r="C33" s="786"/>
      <c r="D33" s="786"/>
      <c r="E33" s="786"/>
      <c r="F33" s="786"/>
      <c r="G33" s="786"/>
      <c r="H33" s="786"/>
      <c r="I33" s="786"/>
      <c r="J33" s="786"/>
      <c r="K33" s="786"/>
      <c r="L33" s="786"/>
      <c r="M33" s="786"/>
      <c r="N33" s="786"/>
      <c r="O33" s="786"/>
      <c r="P33" s="786"/>
      <c r="Q33" s="786"/>
      <c r="AY33" s="525"/>
      <c r="AZ33" s="525"/>
      <c r="BA33" s="525"/>
      <c r="BB33" s="525"/>
      <c r="BC33" s="525"/>
      <c r="BD33" s="644"/>
      <c r="BE33" s="644"/>
      <c r="BF33" s="644"/>
      <c r="BG33" s="525"/>
      <c r="BH33" s="525"/>
      <c r="BI33" s="525"/>
      <c r="BJ33" s="525"/>
    </row>
    <row r="34" spans="1:74" s="439" customFormat="1" ht="12" customHeight="1" x14ac:dyDescent="0.2">
      <c r="A34" s="438"/>
      <c r="B34" s="789" t="s">
        <v>882</v>
      </c>
      <c r="C34" s="790"/>
      <c r="D34" s="790"/>
      <c r="E34" s="790"/>
      <c r="F34" s="790"/>
      <c r="G34" s="790"/>
      <c r="H34" s="790"/>
      <c r="I34" s="790"/>
      <c r="J34" s="790"/>
      <c r="K34" s="790"/>
      <c r="L34" s="790"/>
      <c r="M34" s="790"/>
      <c r="N34" s="790"/>
      <c r="O34" s="790"/>
      <c r="P34" s="790"/>
      <c r="Q34" s="786"/>
      <c r="AY34" s="525"/>
      <c r="AZ34" s="525"/>
      <c r="BA34" s="525"/>
      <c r="BB34" s="525"/>
      <c r="BC34" s="525"/>
      <c r="BD34" s="644"/>
      <c r="BE34" s="644"/>
      <c r="BF34" s="644"/>
      <c r="BG34" s="525"/>
      <c r="BH34" s="525"/>
      <c r="BI34" s="525"/>
      <c r="BJ34" s="525"/>
    </row>
    <row r="35" spans="1:74" s="439" customFormat="1" ht="12" customHeight="1" x14ac:dyDescent="0.2">
      <c r="A35" s="438"/>
      <c r="B35" s="791" t="s">
        <v>883</v>
      </c>
      <c r="C35" s="785"/>
      <c r="D35" s="785"/>
      <c r="E35" s="785"/>
      <c r="F35" s="785"/>
      <c r="G35" s="785"/>
      <c r="H35" s="785"/>
      <c r="I35" s="785"/>
      <c r="J35" s="785"/>
      <c r="K35" s="785"/>
      <c r="L35" s="785"/>
      <c r="M35" s="785"/>
      <c r="N35" s="785"/>
      <c r="O35" s="785"/>
      <c r="P35" s="785"/>
      <c r="Q35" s="786"/>
      <c r="AY35" s="525"/>
      <c r="AZ35" s="525"/>
      <c r="BA35" s="525"/>
      <c r="BB35" s="525"/>
      <c r="BC35" s="525"/>
      <c r="BD35" s="644"/>
      <c r="BE35" s="644"/>
      <c r="BF35" s="644"/>
      <c r="BG35" s="525"/>
      <c r="BH35" s="525"/>
      <c r="BI35" s="525"/>
      <c r="BJ35" s="525"/>
    </row>
    <row r="36" spans="1:74" s="439" customFormat="1" ht="12" customHeight="1" x14ac:dyDescent="0.2">
      <c r="A36" s="438"/>
      <c r="B36" s="784" t="s">
        <v>863</v>
      </c>
      <c r="C36" s="785"/>
      <c r="D36" s="785"/>
      <c r="E36" s="785"/>
      <c r="F36" s="785"/>
      <c r="G36" s="785"/>
      <c r="H36" s="785"/>
      <c r="I36" s="785"/>
      <c r="J36" s="785"/>
      <c r="K36" s="785"/>
      <c r="L36" s="785"/>
      <c r="M36" s="785"/>
      <c r="N36" s="785"/>
      <c r="O36" s="785"/>
      <c r="P36" s="785"/>
      <c r="Q36" s="786"/>
      <c r="AY36" s="525"/>
      <c r="AZ36" s="525"/>
      <c r="BA36" s="525"/>
      <c r="BB36" s="525"/>
      <c r="BC36" s="525"/>
      <c r="BD36" s="644"/>
      <c r="BE36" s="644"/>
      <c r="BF36" s="644"/>
      <c r="BG36" s="525"/>
      <c r="BH36" s="525"/>
      <c r="BI36" s="525"/>
      <c r="BJ36" s="525"/>
    </row>
    <row r="37" spans="1:74" s="440" customFormat="1" ht="12" customHeight="1" x14ac:dyDescent="0.2">
      <c r="A37" s="429"/>
      <c r="B37" s="806" t="s">
        <v>959</v>
      </c>
      <c r="C37" s="786"/>
      <c r="D37" s="786"/>
      <c r="E37" s="786"/>
      <c r="F37" s="786"/>
      <c r="G37" s="786"/>
      <c r="H37" s="786"/>
      <c r="I37" s="786"/>
      <c r="J37" s="786"/>
      <c r="K37" s="786"/>
      <c r="L37" s="786"/>
      <c r="M37" s="786"/>
      <c r="N37" s="786"/>
      <c r="O37" s="786"/>
      <c r="P37" s="786"/>
      <c r="Q37" s="786"/>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L5" transitionEvaluation="1" transitionEntry="1" codeName="Sheet11">
    <pageSetUpPr fitToPage="1"/>
  </sheetPr>
  <dimension ref="A1:BV343"/>
  <sheetViews>
    <sheetView showGridLines="0" workbookViewId="0">
      <pane xSplit="2" ySplit="4" topLeftCell="AL5" activePane="bottomRight" state="frozen"/>
      <selection activeCell="BF63" sqref="BF63"/>
      <selection pane="topRight" activeCell="BF63" sqref="BF63"/>
      <selection pane="bottomLeft" activeCell="BF63" sqref="BF63"/>
      <selection pane="bottomRight" activeCell="AY44" sqref="AY44"/>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0" customWidth="1"/>
    <col min="56" max="58" width="6.5703125" style="646" customWidth="1"/>
    <col min="59" max="62" width="6.5703125" style="390" customWidth="1"/>
    <col min="63" max="74" width="6.5703125" style="72" customWidth="1"/>
    <col min="75" max="16384" width="9.5703125" style="72"/>
  </cols>
  <sheetData>
    <row r="1" spans="1:74" ht="13.35" customHeight="1" x14ac:dyDescent="0.2">
      <c r="A1" s="792" t="s">
        <v>817</v>
      </c>
      <c r="B1" s="838" t="s">
        <v>245</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301"/>
    </row>
    <row r="2" spans="1:74" ht="12.75"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73"/>
      <c r="B5" s="74" t="s">
        <v>800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794</v>
      </c>
      <c r="B6" s="185" t="s">
        <v>434</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75.465512451999999</v>
      </c>
      <c r="P6" s="213">
        <v>76.521014356999999</v>
      </c>
      <c r="Q6" s="213">
        <v>78.251577581000006</v>
      </c>
      <c r="R6" s="213">
        <v>78.347716933000001</v>
      </c>
      <c r="S6" s="213">
        <v>78.346423354999999</v>
      </c>
      <c r="T6" s="213">
        <v>79.105870033000002</v>
      </c>
      <c r="U6" s="213">
        <v>79.921699871000001</v>
      </c>
      <c r="V6" s="213">
        <v>79.876760032000007</v>
      </c>
      <c r="W6" s="213">
        <v>81.273754199999999</v>
      </c>
      <c r="X6" s="213">
        <v>82.717891323000003</v>
      </c>
      <c r="Y6" s="213">
        <v>85.292362132999997</v>
      </c>
      <c r="Z6" s="213">
        <v>84.786924741999997</v>
      </c>
      <c r="AA6" s="213">
        <v>84.273825193999997</v>
      </c>
      <c r="AB6" s="213">
        <v>86.085584964000006</v>
      </c>
      <c r="AC6" s="213">
        <v>87.763992806000005</v>
      </c>
      <c r="AD6" s="213">
        <v>87.234921299999996</v>
      </c>
      <c r="AE6" s="213">
        <v>88.050157193999993</v>
      </c>
      <c r="AF6" s="213">
        <v>88.177088132999998</v>
      </c>
      <c r="AG6" s="213">
        <v>88.994897386999995</v>
      </c>
      <c r="AH6" s="213">
        <v>90.798082871000005</v>
      </c>
      <c r="AI6" s="213">
        <v>93.230538832999997</v>
      </c>
      <c r="AJ6" s="213">
        <v>93.391527515999996</v>
      </c>
      <c r="AK6" s="213">
        <v>95.674455433000006</v>
      </c>
      <c r="AL6" s="213">
        <v>95.223908289999997</v>
      </c>
      <c r="AM6" s="213">
        <v>95.218880548000001</v>
      </c>
      <c r="AN6" s="213">
        <v>96.226242249999999</v>
      </c>
      <c r="AO6" s="213">
        <v>96.801294838999993</v>
      </c>
      <c r="AP6" s="213">
        <v>97.328030666999993</v>
      </c>
      <c r="AQ6" s="213">
        <v>96.900846000000001</v>
      </c>
      <c r="AR6" s="213">
        <v>98.115709499999994</v>
      </c>
      <c r="AS6" s="213">
        <v>98.057237870999998</v>
      </c>
      <c r="AT6" s="213">
        <v>100.17237464999999</v>
      </c>
      <c r="AU6" s="213">
        <v>101.38283490000001</v>
      </c>
      <c r="AV6" s="213">
        <v>102.44446954999999</v>
      </c>
      <c r="AW6" s="213">
        <v>102.396</v>
      </c>
      <c r="AX6" s="213">
        <v>102.7182</v>
      </c>
      <c r="AY6" s="351">
        <v>102.6388</v>
      </c>
      <c r="AZ6" s="351">
        <v>102.32559999999999</v>
      </c>
      <c r="BA6" s="351">
        <v>101.9697</v>
      </c>
      <c r="BB6" s="351">
        <v>101.8956</v>
      </c>
      <c r="BC6" s="351">
        <v>101.9892</v>
      </c>
      <c r="BD6" s="351">
        <v>102.0527</v>
      </c>
      <c r="BE6" s="351">
        <v>102.0273</v>
      </c>
      <c r="BF6" s="351">
        <v>102.18859999999999</v>
      </c>
      <c r="BG6" s="351">
        <v>102.3022</v>
      </c>
      <c r="BH6" s="351">
        <v>102.059</v>
      </c>
      <c r="BI6" s="351">
        <v>101.9534</v>
      </c>
      <c r="BJ6" s="351">
        <v>101.2908</v>
      </c>
      <c r="BK6" s="351">
        <v>100.6468</v>
      </c>
      <c r="BL6" s="351">
        <v>100.6564</v>
      </c>
      <c r="BM6" s="351">
        <v>100.8998</v>
      </c>
      <c r="BN6" s="351">
        <v>101.12130000000001</v>
      </c>
      <c r="BO6" s="351">
        <v>101.4589</v>
      </c>
      <c r="BP6" s="351">
        <v>101.6088</v>
      </c>
      <c r="BQ6" s="351">
        <v>101.71339999999999</v>
      </c>
      <c r="BR6" s="351">
        <v>102.048</v>
      </c>
      <c r="BS6" s="351">
        <v>102.36109999999999</v>
      </c>
      <c r="BT6" s="351">
        <v>102.32510000000001</v>
      </c>
      <c r="BU6" s="351">
        <v>102.35939999999999</v>
      </c>
      <c r="BV6" s="351">
        <v>101.914</v>
      </c>
    </row>
    <row r="7" spans="1:74" ht="11.1" customHeight="1" x14ac:dyDescent="0.2">
      <c r="A7" s="76" t="s">
        <v>795</v>
      </c>
      <c r="B7" s="185" t="s">
        <v>435</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1.0007213548</v>
      </c>
      <c r="P7" s="213">
        <v>1.0051832142999999</v>
      </c>
      <c r="Q7" s="213">
        <v>1.0110911935</v>
      </c>
      <c r="R7" s="213">
        <v>1.0124298332999999</v>
      </c>
      <c r="S7" s="213">
        <v>0.98061022581000001</v>
      </c>
      <c r="T7" s="213">
        <v>0.91696866666999999</v>
      </c>
      <c r="U7" s="213">
        <v>0.77498987097000005</v>
      </c>
      <c r="V7" s="213">
        <v>0.78796548386999998</v>
      </c>
      <c r="W7" s="213">
        <v>0.90684136667000004</v>
      </c>
      <c r="X7" s="213">
        <v>0.95277609676999997</v>
      </c>
      <c r="Y7" s="213">
        <v>0.99199323333</v>
      </c>
      <c r="Z7" s="213">
        <v>0.98839683870999995</v>
      </c>
      <c r="AA7" s="213">
        <v>1.0024972581</v>
      </c>
      <c r="AB7" s="213">
        <v>0.99018407142999998</v>
      </c>
      <c r="AC7" s="213">
        <v>0.99678816129000003</v>
      </c>
      <c r="AD7" s="213">
        <v>0.96358413333000004</v>
      </c>
      <c r="AE7" s="213">
        <v>0.93002709676999995</v>
      </c>
      <c r="AF7" s="213">
        <v>0.86816786667000001</v>
      </c>
      <c r="AG7" s="213">
        <v>0.84246267742000003</v>
      </c>
      <c r="AH7" s="213">
        <v>0.84280248387000001</v>
      </c>
      <c r="AI7" s="213">
        <v>0.90165796666999998</v>
      </c>
      <c r="AJ7" s="213">
        <v>0.90972770968000005</v>
      </c>
      <c r="AK7" s="213">
        <v>0.98024476667000005</v>
      </c>
      <c r="AL7" s="213">
        <v>0.99763341935000005</v>
      </c>
      <c r="AM7" s="213">
        <v>0.98396409676999996</v>
      </c>
      <c r="AN7" s="213">
        <v>0.95457417857000004</v>
      </c>
      <c r="AO7" s="213">
        <v>0.94664041934999998</v>
      </c>
      <c r="AP7" s="213">
        <v>0.96053960000000005</v>
      </c>
      <c r="AQ7" s="213">
        <v>0.93647477419000003</v>
      </c>
      <c r="AR7" s="213">
        <v>0.89631323333000001</v>
      </c>
      <c r="AS7" s="213">
        <v>0.81766722580999995</v>
      </c>
      <c r="AT7" s="213">
        <v>0.73792435483999996</v>
      </c>
      <c r="AU7" s="213">
        <v>0.81645166667000002</v>
      </c>
      <c r="AV7" s="213">
        <v>0.88604483870999995</v>
      </c>
      <c r="AW7" s="213">
        <v>0.94487770000000004</v>
      </c>
      <c r="AX7" s="213">
        <v>0.9586131</v>
      </c>
      <c r="AY7" s="351">
        <v>0.97293450000000004</v>
      </c>
      <c r="AZ7" s="351">
        <v>1.026524</v>
      </c>
      <c r="BA7" s="351">
        <v>1.0144359999999999</v>
      </c>
      <c r="BB7" s="351">
        <v>0.92318100000000003</v>
      </c>
      <c r="BC7" s="351">
        <v>0.85608209999999996</v>
      </c>
      <c r="BD7" s="351">
        <v>0.78528319999999996</v>
      </c>
      <c r="BE7" s="351">
        <v>0.65058819999999995</v>
      </c>
      <c r="BF7" s="351">
        <v>0.80003480000000005</v>
      </c>
      <c r="BG7" s="351">
        <v>0.89216249999999997</v>
      </c>
      <c r="BH7" s="351">
        <v>0.90876500000000004</v>
      </c>
      <c r="BI7" s="351">
        <v>0.95326520000000003</v>
      </c>
      <c r="BJ7" s="351">
        <v>0.95725039999999995</v>
      </c>
      <c r="BK7" s="351">
        <v>0.97447609999999996</v>
      </c>
      <c r="BL7" s="351">
        <v>1.027901</v>
      </c>
      <c r="BM7" s="351">
        <v>1.022605</v>
      </c>
      <c r="BN7" s="351">
        <v>0.93597719999999995</v>
      </c>
      <c r="BO7" s="351">
        <v>0.86894979999999999</v>
      </c>
      <c r="BP7" s="351">
        <v>0.80035619999999996</v>
      </c>
      <c r="BQ7" s="351">
        <v>0.66638989999999998</v>
      </c>
      <c r="BR7" s="351">
        <v>0.81366749999999999</v>
      </c>
      <c r="BS7" s="351">
        <v>0.91351899999999997</v>
      </c>
      <c r="BT7" s="351">
        <v>0.92518599999999995</v>
      </c>
      <c r="BU7" s="351">
        <v>0.96575869999999997</v>
      </c>
      <c r="BV7" s="351">
        <v>0.96526820000000002</v>
      </c>
    </row>
    <row r="8" spans="1:74" ht="11.1" customHeight="1" x14ac:dyDescent="0.2">
      <c r="A8" s="76" t="s">
        <v>798</v>
      </c>
      <c r="B8" s="185" t="s">
        <v>129</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2.4041771612999998</v>
      </c>
      <c r="AB8" s="213">
        <v>2.5499644642999999</v>
      </c>
      <c r="AC8" s="213">
        <v>2.5973800322999998</v>
      </c>
      <c r="AD8" s="213">
        <v>2.4153081667</v>
      </c>
      <c r="AE8" s="213">
        <v>2.4161050323</v>
      </c>
      <c r="AF8" s="213">
        <v>2.5269507</v>
      </c>
      <c r="AG8" s="213">
        <v>2.8465355160999999</v>
      </c>
      <c r="AH8" s="213">
        <v>3.0422223547999998</v>
      </c>
      <c r="AI8" s="213">
        <v>2.8390418333</v>
      </c>
      <c r="AJ8" s="213">
        <v>2.6674534194000001</v>
      </c>
      <c r="AK8" s="213">
        <v>2.8921643666999999</v>
      </c>
      <c r="AL8" s="213">
        <v>2.8558617742000001</v>
      </c>
      <c r="AM8" s="213">
        <v>2.8671761290000002</v>
      </c>
      <c r="AN8" s="213">
        <v>2.6424028928999999</v>
      </c>
      <c r="AO8" s="213">
        <v>2.8706439355</v>
      </c>
      <c r="AP8" s="213">
        <v>2.8307922667000001</v>
      </c>
      <c r="AQ8" s="213">
        <v>2.7551833548000002</v>
      </c>
      <c r="AR8" s="213">
        <v>2.6589041333000001</v>
      </c>
      <c r="AS8" s="213">
        <v>2.1094987419</v>
      </c>
      <c r="AT8" s="213">
        <v>2.7727521290000001</v>
      </c>
      <c r="AU8" s="213">
        <v>2.6567072</v>
      </c>
      <c r="AV8" s="213">
        <v>2.6786767741999999</v>
      </c>
      <c r="AW8" s="213">
        <v>2.9049999999999998</v>
      </c>
      <c r="AX8" s="213">
        <v>2.831</v>
      </c>
      <c r="AY8" s="351">
        <v>2.8812319999999998</v>
      </c>
      <c r="AZ8" s="351">
        <v>2.848884</v>
      </c>
      <c r="BA8" s="351">
        <v>2.8194979999999998</v>
      </c>
      <c r="BB8" s="351">
        <v>2.789469</v>
      </c>
      <c r="BC8" s="351">
        <v>2.7605719999999998</v>
      </c>
      <c r="BD8" s="351">
        <v>2.6917430000000002</v>
      </c>
      <c r="BE8" s="351">
        <v>2.653994</v>
      </c>
      <c r="BF8" s="351">
        <v>2.563396</v>
      </c>
      <c r="BG8" s="351">
        <v>2.5251030000000001</v>
      </c>
      <c r="BH8" s="351">
        <v>2.3795600000000001</v>
      </c>
      <c r="BI8" s="351">
        <v>2.5936119999999998</v>
      </c>
      <c r="BJ8" s="351">
        <v>2.6037590000000002</v>
      </c>
      <c r="BK8" s="351">
        <v>2.5810900000000001</v>
      </c>
      <c r="BL8" s="351">
        <v>2.5582210000000001</v>
      </c>
      <c r="BM8" s="351">
        <v>2.5484990000000001</v>
      </c>
      <c r="BN8" s="351">
        <v>2.5280870000000002</v>
      </c>
      <c r="BO8" s="351">
        <v>2.5083289999999998</v>
      </c>
      <c r="BP8" s="351">
        <v>2.4507029999999999</v>
      </c>
      <c r="BQ8" s="351">
        <v>2.4191660000000001</v>
      </c>
      <c r="BR8" s="351">
        <v>2.339181</v>
      </c>
      <c r="BS8" s="351">
        <v>2.3093279999999998</v>
      </c>
      <c r="BT8" s="351">
        <v>2.1763409999999999</v>
      </c>
      <c r="BU8" s="351">
        <v>2.3768940000000001</v>
      </c>
      <c r="BV8" s="351">
        <v>2.421745</v>
      </c>
    </row>
    <row r="9" spans="1:74" ht="11.1" customHeight="1" x14ac:dyDescent="0.2">
      <c r="A9" s="76" t="s">
        <v>799</v>
      </c>
      <c r="B9" s="185" t="s">
        <v>121</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72.357325821000003</v>
      </c>
      <c r="Q9" s="213">
        <v>73.964028193999994</v>
      </c>
      <c r="R9" s="213">
        <v>74.308188732999994</v>
      </c>
      <c r="S9" s="213">
        <v>74.294010999999998</v>
      </c>
      <c r="T9" s="213">
        <v>75.297036633000005</v>
      </c>
      <c r="U9" s="213">
        <v>76.117958935000004</v>
      </c>
      <c r="V9" s="213">
        <v>76.223391194000001</v>
      </c>
      <c r="W9" s="213">
        <v>77.552689799999996</v>
      </c>
      <c r="X9" s="213">
        <v>79.297448774000003</v>
      </c>
      <c r="Y9" s="213">
        <v>81.698876200000001</v>
      </c>
      <c r="Z9" s="213">
        <v>81.388192258000004</v>
      </c>
      <c r="AA9" s="213">
        <v>80.867150773999995</v>
      </c>
      <c r="AB9" s="213">
        <v>82.545436429000006</v>
      </c>
      <c r="AC9" s="213">
        <v>84.169824613000003</v>
      </c>
      <c r="AD9" s="213">
        <v>83.856029000000007</v>
      </c>
      <c r="AE9" s="213">
        <v>84.704025064999996</v>
      </c>
      <c r="AF9" s="213">
        <v>84.781969567000004</v>
      </c>
      <c r="AG9" s="213">
        <v>85.305899194000006</v>
      </c>
      <c r="AH9" s="213">
        <v>86.913058031999995</v>
      </c>
      <c r="AI9" s="213">
        <v>89.489839032999996</v>
      </c>
      <c r="AJ9" s="213">
        <v>89.814346387000001</v>
      </c>
      <c r="AK9" s="213">
        <v>91.802046300000001</v>
      </c>
      <c r="AL9" s="213">
        <v>91.370413096999997</v>
      </c>
      <c r="AM9" s="213">
        <v>91.367740323000007</v>
      </c>
      <c r="AN9" s="213">
        <v>92.629265179000001</v>
      </c>
      <c r="AO9" s="213">
        <v>92.984010483999995</v>
      </c>
      <c r="AP9" s="213">
        <v>93.536698799999996</v>
      </c>
      <c r="AQ9" s="213">
        <v>93.209187870999997</v>
      </c>
      <c r="AR9" s="213">
        <v>94.560492132999997</v>
      </c>
      <c r="AS9" s="213">
        <v>95.130071903000001</v>
      </c>
      <c r="AT9" s="213">
        <v>96.661698161000004</v>
      </c>
      <c r="AU9" s="213">
        <v>97.909676032999997</v>
      </c>
      <c r="AV9" s="213">
        <v>98.879747934999997</v>
      </c>
      <c r="AW9" s="213">
        <v>98.546090000000007</v>
      </c>
      <c r="AX9" s="213">
        <v>98.928629999999998</v>
      </c>
      <c r="AY9" s="351">
        <v>98.784599999999998</v>
      </c>
      <c r="AZ9" s="351">
        <v>98.450149999999994</v>
      </c>
      <c r="BA9" s="351">
        <v>98.135779999999997</v>
      </c>
      <c r="BB9" s="351">
        <v>98.182990000000004</v>
      </c>
      <c r="BC9" s="351">
        <v>98.372550000000004</v>
      </c>
      <c r="BD9" s="351">
        <v>98.575649999999996</v>
      </c>
      <c r="BE9" s="351">
        <v>98.722740000000002</v>
      </c>
      <c r="BF9" s="351">
        <v>98.825130000000001</v>
      </c>
      <c r="BG9" s="351">
        <v>98.884960000000007</v>
      </c>
      <c r="BH9" s="351">
        <v>98.770650000000003</v>
      </c>
      <c r="BI9" s="351">
        <v>98.406559999999999</v>
      </c>
      <c r="BJ9" s="351">
        <v>97.729749999999996</v>
      </c>
      <c r="BK9" s="351">
        <v>97.091189999999997</v>
      </c>
      <c r="BL9" s="351">
        <v>97.070319999999995</v>
      </c>
      <c r="BM9" s="351">
        <v>97.328739999999996</v>
      </c>
      <c r="BN9" s="351">
        <v>97.657290000000003</v>
      </c>
      <c r="BO9" s="351">
        <v>98.081670000000003</v>
      </c>
      <c r="BP9" s="351">
        <v>98.357709999999997</v>
      </c>
      <c r="BQ9" s="351">
        <v>98.627880000000005</v>
      </c>
      <c r="BR9" s="351">
        <v>98.895139999999998</v>
      </c>
      <c r="BS9" s="351">
        <v>99.138220000000004</v>
      </c>
      <c r="BT9" s="351">
        <v>99.223560000000006</v>
      </c>
      <c r="BU9" s="351">
        <v>99.016779999999997</v>
      </c>
      <c r="BV9" s="351">
        <v>98.527010000000004</v>
      </c>
    </row>
    <row r="10" spans="1:74" ht="11.1" customHeight="1" x14ac:dyDescent="0.2">
      <c r="A10" s="76" t="s">
        <v>545</v>
      </c>
      <c r="B10" s="185" t="s">
        <v>436</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79.278645161</v>
      </c>
      <c r="AA10" s="213">
        <v>78.536483871000001</v>
      </c>
      <c r="AB10" s="213">
        <v>80.224892857</v>
      </c>
      <c r="AC10" s="213">
        <v>81.789064515999996</v>
      </c>
      <c r="AD10" s="213">
        <v>81.296000000000006</v>
      </c>
      <c r="AE10" s="213">
        <v>82.055741935</v>
      </c>
      <c r="AF10" s="213">
        <v>82.174033332999997</v>
      </c>
      <c r="AG10" s="213">
        <v>82.936161290000001</v>
      </c>
      <c r="AH10" s="213">
        <v>84.616580644999999</v>
      </c>
      <c r="AI10" s="213">
        <v>86.883433332999999</v>
      </c>
      <c r="AJ10" s="213">
        <v>87.033451612999997</v>
      </c>
      <c r="AK10" s="213">
        <v>89.160966666999997</v>
      </c>
      <c r="AL10" s="213">
        <v>88.741096773999999</v>
      </c>
      <c r="AM10" s="213">
        <v>88.615838710000006</v>
      </c>
      <c r="AN10" s="213">
        <v>89.417464285999998</v>
      </c>
      <c r="AO10" s="213">
        <v>89.927806451999999</v>
      </c>
      <c r="AP10" s="213">
        <v>90.404899999999998</v>
      </c>
      <c r="AQ10" s="213">
        <v>89.921354839000003</v>
      </c>
      <c r="AR10" s="213">
        <v>91.198533333</v>
      </c>
      <c r="AS10" s="213">
        <v>91.278225805999995</v>
      </c>
      <c r="AT10" s="213">
        <v>93.316870968000003</v>
      </c>
      <c r="AU10" s="213">
        <v>94.214299999999994</v>
      </c>
      <c r="AV10" s="213">
        <v>95.215483871000004</v>
      </c>
      <c r="AW10" s="213">
        <v>95.204679999999996</v>
      </c>
      <c r="AX10" s="213">
        <v>95.442790000000002</v>
      </c>
      <c r="AY10" s="351">
        <v>95.366029999999995</v>
      </c>
      <c r="AZ10" s="351">
        <v>95.064760000000007</v>
      </c>
      <c r="BA10" s="351">
        <v>94.709239999999994</v>
      </c>
      <c r="BB10" s="351">
        <v>94.627719999999997</v>
      </c>
      <c r="BC10" s="351">
        <v>94.698700000000002</v>
      </c>
      <c r="BD10" s="351">
        <v>94.739800000000002</v>
      </c>
      <c r="BE10" s="351">
        <v>94.700680000000006</v>
      </c>
      <c r="BF10" s="351">
        <v>94.83372</v>
      </c>
      <c r="BG10" s="351">
        <v>94.922409999999999</v>
      </c>
      <c r="BH10" s="351">
        <v>94.680139999999994</v>
      </c>
      <c r="BI10" s="351">
        <v>94.565370000000001</v>
      </c>
      <c r="BJ10" s="351">
        <v>93.933660000000003</v>
      </c>
      <c r="BK10" s="351">
        <v>93.320809999999994</v>
      </c>
      <c r="BL10" s="351">
        <v>93.313230000000004</v>
      </c>
      <c r="BM10" s="351">
        <v>93.522450000000006</v>
      </c>
      <c r="BN10" s="351">
        <v>93.711560000000006</v>
      </c>
      <c r="BO10" s="351">
        <v>94.008049999999997</v>
      </c>
      <c r="BP10" s="351">
        <v>94.130529999999993</v>
      </c>
      <c r="BQ10" s="351">
        <v>94.211089999999999</v>
      </c>
      <c r="BR10" s="351">
        <v>94.504440000000002</v>
      </c>
      <c r="BS10" s="351">
        <v>94.777829999999994</v>
      </c>
      <c r="BT10" s="351">
        <v>94.727789999999999</v>
      </c>
      <c r="BU10" s="351">
        <v>94.742769999999993</v>
      </c>
      <c r="BV10" s="351">
        <v>94.313509999999994</v>
      </c>
    </row>
    <row r="11" spans="1:74" ht="11.1" customHeight="1" x14ac:dyDescent="0.2">
      <c r="A11" s="613" t="s">
        <v>551</v>
      </c>
      <c r="B11" s="614" t="s">
        <v>998</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0.46560732257999998</v>
      </c>
      <c r="AN11" s="213">
        <v>0.26884496428999999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0.20710567532999999</v>
      </c>
      <c r="AX11" s="213">
        <v>0.35</v>
      </c>
      <c r="AY11" s="351">
        <v>0.45</v>
      </c>
      <c r="AZ11" s="351">
        <v>0.35</v>
      </c>
      <c r="BA11" s="351">
        <v>0.15</v>
      </c>
      <c r="BB11" s="351">
        <v>0.1</v>
      </c>
      <c r="BC11" s="351">
        <v>0.1</v>
      </c>
      <c r="BD11" s="351">
        <v>0.1</v>
      </c>
      <c r="BE11" s="351">
        <v>0.2</v>
      </c>
      <c r="BF11" s="351">
        <v>0.25362032258</v>
      </c>
      <c r="BG11" s="351">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999</v>
      </c>
      <c r="B12" s="614" t="s">
        <v>1000</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4.4702474515999997</v>
      </c>
      <c r="AU12" s="213">
        <v>5.3683212332999997</v>
      </c>
      <c r="AV12" s="213">
        <v>5.7408443548000001</v>
      </c>
      <c r="AW12" s="213">
        <v>6.4</v>
      </c>
      <c r="AX12" s="213">
        <v>7</v>
      </c>
      <c r="AY12" s="351">
        <v>6.4</v>
      </c>
      <c r="AZ12" s="351">
        <v>6.45</v>
      </c>
      <c r="BA12" s="351">
        <v>5.9</v>
      </c>
      <c r="BB12" s="351">
        <v>5.3676349999999999</v>
      </c>
      <c r="BC12" s="351">
        <v>5.5</v>
      </c>
      <c r="BD12" s="351">
        <v>6.4355489741999996</v>
      </c>
      <c r="BE12" s="351">
        <v>6.8761311134999996</v>
      </c>
      <c r="BF12" s="351">
        <v>6.7302216347000003</v>
      </c>
      <c r="BG12" s="351">
        <v>6.1136499999999998</v>
      </c>
      <c r="BH12" s="351">
        <v>6.5639000000000003</v>
      </c>
      <c r="BI12" s="351">
        <v>7.6475499999999998</v>
      </c>
      <c r="BJ12" s="351">
        <v>7.8577500000000002</v>
      </c>
      <c r="BK12" s="351">
        <v>8.6555</v>
      </c>
      <c r="BL12" s="351">
        <v>8.6555</v>
      </c>
      <c r="BM12" s="351">
        <v>7.4271000000000003</v>
      </c>
      <c r="BN12" s="351">
        <v>6.6526542459</v>
      </c>
      <c r="BO12" s="351">
        <v>6.4613788047999998</v>
      </c>
      <c r="BP12" s="351">
        <v>7.5462989742</v>
      </c>
      <c r="BQ12" s="351">
        <v>7.9795311135000002</v>
      </c>
      <c r="BR12" s="351">
        <v>7.8300216346999996</v>
      </c>
      <c r="BS12" s="351">
        <v>6.8365999999999998</v>
      </c>
      <c r="BT12" s="351">
        <v>7.1962000000000002</v>
      </c>
      <c r="BU12" s="351">
        <v>8.8930000000000007</v>
      </c>
      <c r="BV12" s="351">
        <v>8.5232500000000009</v>
      </c>
    </row>
    <row r="13" spans="1:74" ht="11.1" customHeight="1" x14ac:dyDescent="0.2">
      <c r="A13" s="613" t="s">
        <v>550</v>
      </c>
      <c r="B13" s="614" t="s">
        <v>962</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6.821231</v>
      </c>
      <c r="AX13" s="213">
        <v>7.7287119999999998</v>
      </c>
      <c r="AY13" s="351">
        <v>8.6963249999999999</v>
      </c>
      <c r="AZ13" s="351">
        <v>7.5855439999999996</v>
      </c>
      <c r="BA13" s="351">
        <v>7.4869630000000003</v>
      </c>
      <c r="BB13" s="351">
        <v>6.831772</v>
      </c>
      <c r="BC13" s="351">
        <v>6.4122170000000001</v>
      </c>
      <c r="BD13" s="351">
        <v>6.3415439999999998</v>
      </c>
      <c r="BE13" s="351">
        <v>6.6593090000000004</v>
      </c>
      <c r="BF13" s="351">
        <v>6.4030399999999998</v>
      </c>
      <c r="BG13" s="351">
        <v>6.3519329999999998</v>
      </c>
      <c r="BH13" s="351">
        <v>6.5535040000000002</v>
      </c>
      <c r="BI13" s="351">
        <v>6.9811820000000004</v>
      </c>
      <c r="BJ13" s="351">
        <v>8.4363399999999995</v>
      </c>
      <c r="BK13" s="351">
        <v>8.4153310000000001</v>
      </c>
      <c r="BL13" s="351">
        <v>7.601445</v>
      </c>
      <c r="BM13" s="351">
        <v>7.4541789999999999</v>
      </c>
      <c r="BN13" s="351">
        <v>6.8965339999999999</v>
      </c>
      <c r="BO13" s="351">
        <v>6.1725250000000003</v>
      </c>
      <c r="BP13" s="351">
        <v>6.3063669999999998</v>
      </c>
      <c r="BQ13" s="351">
        <v>6.8114020000000002</v>
      </c>
      <c r="BR13" s="351">
        <v>6.4098160000000002</v>
      </c>
      <c r="BS13" s="351">
        <v>6.758127</v>
      </c>
      <c r="BT13" s="351">
        <v>7.0229660000000003</v>
      </c>
      <c r="BU13" s="351">
        <v>7.072921</v>
      </c>
      <c r="BV13" s="351">
        <v>8.5186530000000005</v>
      </c>
    </row>
    <row r="14" spans="1:74" ht="11.1" customHeight="1" x14ac:dyDescent="0.2">
      <c r="A14" s="613" t="s">
        <v>1001</v>
      </c>
      <c r="B14" s="614" t="s">
        <v>963</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7.3455195667000002</v>
      </c>
      <c r="AJ14" s="213">
        <v>6.9922699032000004</v>
      </c>
      <c r="AK14" s="213">
        <v>7.6710149000000003</v>
      </c>
      <c r="AL14" s="213">
        <v>7.7633359031999998</v>
      </c>
      <c r="AM14" s="213">
        <v>7.6719125805999999</v>
      </c>
      <c r="AN14" s="213">
        <v>8.1103156071000004</v>
      </c>
      <c r="AO14" s="213">
        <v>7.8298361613000003</v>
      </c>
      <c r="AP14" s="213">
        <v>7.0370176000000004</v>
      </c>
      <c r="AQ14" s="213">
        <v>7.2146951934999999</v>
      </c>
      <c r="AR14" s="213">
        <v>7.2756394333000003</v>
      </c>
      <c r="AS14" s="213">
        <v>7.6301779354999999</v>
      </c>
      <c r="AT14" s="213">
        <v>7.9485698065000001</v>
      </c>
      <c r="AU14" s="213">
        <v>7.7905740333000004</v>
      </c>
      <c r="AV14" s="213">
        <v>7.9644997742000001</v>
      </c>
      <c r="AW14" s="213">
        <v>8.2303379999999997</v>
      </c>
      <c r="AX14" s="213">
        <v>8.9972580000000004</v>
      </c>
      <c r="AY14" s="351">
        <v>8.4321459999999995</v>
      </c>
      <c r="AZ14" s="351">
        <v>8.2635520000000007</v>
      </c>
      <c r="BA14" s="351">
        <v>8.9398560000000007</v>
      </c>
      <c r="BB14" s="351">
        <v>8.1833580000000001</v>
      </c>
      <c r="BC14" s="351">
        <v>7.7265379999999997</v>
      </c>
      <c r="BD14" s="351">
        <v>7.8111119999999996</v>
      </c>
      <c r="BE14" s="351">
        <v>8.1887939999999997</v>
      </c>
      <c r="BF14" s="351">
        <v>8.3009590000000006</v>
      </c>
      <c r="BG14" s="351">
        <v>7.8388780000000002</v>
      </c>
      <c r="BH14" s="351">
        <v>7.4328089999999998</v>
      </c>
      <c r="BI14" s="351">
        <v>7.8303770000000004</v>
      </c>
      <c r="BJ14" s="351">
        <v>8.2378049999999998</v>
      </c>
      <c r="BK14" s="351">
        <v>8.407235</v>
      </c>
      <c r="BL14" s="351">
        <v>8.6114429999999995</v>
      </c>
      <c r="BM14" s="351">
        <v>8.2118549999999999</v>
      </c>
      <c r="BN14" s="351">
        <v>7.7558990000000003</v>
      </c>
      <c r="BO14" s="351">
        <v>7.5886969999999998</v>
      </c>
      <c r="BP14" s="351">
        <v>7.8050259999999998</v>
      </c>
      <c r="BQ14" s="351">
        <v>8.6401629999999994</v>
      </c>
      <c r="BR14" s="351">
        <v>8.5483320000000003</v>
      </c>
      <c r="BS14" s="351">
        <v>8.6629120000000004</v>
      </c>
      <c r="BT14" s="351">
        <v>8.3243390000000002</v>
      </c>
      <c r="BU14" s="351">
        <v>9.4787280000000003</v>
      </c>
      <c r="BV14" s="351">
        <v>9.9361529999999991</v>
      </c>
    </row>
    <row r="15" spans="1:74" ht="11.1" customHeight="1" x14ac:dyDescent="0.2">
      <c r="A15" s="76" t="s">
        <v>552</v>
      </c>
      <c r="B15" s="185" t="s">
        <v>437</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0.17803225806</v>
      </c>
      <c r="AB15" s="213">
        <v>0.18185714285999999</v>
      </c>
      <c r="AC15" s="213">
        <v>0.18538709677000001</v>
      </c>
      <c r="AD15" s="213">
        <v>0.18426666667</v>
      </c>
      <c r="AE15" s="213">
        <v>0.186</v>
      </c>
      <c r="AF15" s="213">
        <v>0.18626666667</v>
      </c>
      <c r="AG15" s="213">
        <v>0.188</v>
      </c>
      <c r="AH15" s="213">
        <v>0.19180645161000001</v>
      </c>
      <c r="AI15" s="213">
        <v>0.19693333332999999</v>
      </c>
      <c r="AJ15" s="213">
        <v>0.19729032258000001</v>
      </c>
      <c r="AK15" s="213">
        <v>0.2021</v>
      </c>
      <c r="AL15" s="213">
        <v>0.20116129031999999</v>
      </c>
      <c r="AM15" s="213">
        <v>0.16535483871000001</v>
      </c>
      <c r="AN15" s="213">
        <v>0.223</v>
      </c>
      <c r="AO15" s="213">
        <v>0.20593548386999999</v>
      </c>
      <c r="AP15" s="213">
        <v>0.17706666667000001</v>
      </c>
      <c r="AQ15" s="213">
        <v>0.11706451613</v>
      </c>
      <c r="AR15" s="213">
        <v>0.18433333332999999</v>
      </c>
      <c r="AS15" s="213">
        <v>0.16141935484</v>
      </c>
      <c r="AT15" s="213">
        <v>0.15687096774000001</v>
      </c>
      <c r="AU15" s="213">
        <v>0.13943333332999999</v>
      </c>
      <c r="AV15" s="213">
        <v>0.14599999999999999</v>
      </c>
      <c r="AW15" s="213">
        <v>0.1819038</v>
      </c>
      <c r="AX15" s="213">
        <v>0.18235870000000001</v>
      </c>
      <c r="AY15" s="351">
        <v>0.18221209999999999</v>
      </c>
      <c r="AZ15" s="351">
        <v>0.1816364</v>
      </c>
      <c r="BA15" s="351">
        <v>0.18095720000000001</v>
      </c>
      <c r="BB15" s="351">
        <v>0.1808014</v>
      </c>
      <c r="BC15" s="351">
        <v>0.18093699999999999</v>
      </c>
      <c r="BD15" s="351">
        <v>0.1810156</v>
      </c>
      <c r="BE15" s="351">
        <v>0.18094080000000001</v>
      </c>
      <c r="BF15" s="351">
        <v>0.18119499999999999</v>
      </c>
      <c r="BG15" s="351">
        <v>0.18136450000000001</v>
      </c>
      <c r="BH15" s="351">
        <v>0.18090149999999999</v>
      </c>
      <c r="BI15" s="351">
        <v>0.18068229999999999</v>
      </c>
      <c r="BJ15" s="351">
        <v>0.1794753</v>
      </c>
      <c r="BK15" s="351">
        <v>0.1783043</v>
      </c>
      <c r="BL15" s="351">
        <v>0.1782898</v>
      </c>
      <c r="BM15" s="351">
        <v>0.1786896</v>
      </c>
      <c r="BN15" s="351">
        <v>0.17905090000000001</v>
      </c>
      <c r="BO15" s="351">
        <v>0.17961740000000001</v>
      </c>
      <c r="BP15" s="351">
        <v>0.17985139999999999</v>
      </c>
      <c r="BQ15" s="351">
        <v>0.18000540000000001</v>
      </c>
      <c r="BR15" s="351">
        <v>0.1805658</v>
      </c>
      <c r="BS15" s="351">
        <v>0.1810882</v>
      </c>
      <c r="BT15" s="351">
        <v>0.1809926</v>
      </c>
      <c r="BU15" s="351">
        <v>0.18102119999999999</v>
      </c>
      <c r="BV15" s="351">
        <v>0.180201</v>
      </c>
    </row>
    <row r="16" spans="1:74" ht="11.1" customHeight="1" x14ac:dyDescent="0.2">
      <c r="A16" s="76" t="s">
        <v>17</v>
      </c>
      <c r="B16" s="185" t="s">
        <v>438</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28.86683871</v>
      </c>
      <c r="AB16" s="213">
        <v>16.705821429</v>
      </c>
      <c r="AC16" s="213">
        <v>9.2381612903000008</v>
      </c>
      <c r="AD16" s="213">
        <v>-1.1294333333</v>
      </c>
      <c r="AE16" s="213">
        <v>-13.609322581000001</v>
      </c>
      <c r="AF16" s="213">
        <v>-11.663966667</v>
      </c>
      <c r="AG16" s="213">
        <v>-6.0142258064999998</v>
      </c>
      <c r="AH16" s="213">
        <v>-7.6239032258000003</v>
      </c>
      <c r="AI16" s="213">
        <v>-11.1431</v>
      </c>
      <c r="AJ16" s="213">
        <v>-9.2493870967999996</v>
      </c>
      <c r="AK16" s="213">
        <v>6.8826666666999996</v>
      </c>
      <c r="AL16" s="213">
        <v>10.243290323</v>
      </c>
      <c r="AM16" s="213">
        <v>22.862580645000001</v>
      </c>
      <c r="AN16" s="213">
        <v>20.285928570999999</v>
      </c>
      <c r="AO16" s="213">
        <v>7.9560000000000004</v>
      </c>
      <c r="AP16" s="213">
        <v>-12.712899999999999</v>
      </c>
      <c r="AQ16" s="213">
        <v>-15.359677419</v>
      </c>
      <c r="AR16" s="213">
        <v>-14.415900000000001</v>
      </c>
      <c r="AS16" s="213">
        <v>-8.1542903225999996</v>
      </c>
      <c r="AT16" s="213">
        <v>-9.2207096774000004</v>
      </c>
      <c r="AU16" s="213">
        <v>-13.952866667</v>
      </c>
      <c r="AV16" s="213">
        <v>-11.183129032</v>
      </c>
      <c r="AW16" s="213">
        <v>4.8104809523999998</v>
      </c>
      <c r="AX16" s="213">
        <v>13.169880184</v>
      </c>
      <c r="AY16" s="351">
        <v>23.48179</v>
      </c>
      <c r="AZ16" s="351">
        <v>17.28894</v>
      </c>
      <c r="BA16" s="351">
        <v>5.5435829999999999</v>
      </c>
      <c r="BB16" s="351">
        <v>-9.0694660000000002</v>
      </c>
      <c r="BC16" s="351">
        <v>-15.616440000000001</v>
      </c>
      <c r="BD16" s="351">
        <v>-11.82572</v>
      </c>
      <c r="BE16" s="351">
        <v>-7.7429750000000004</v>
      </c>
      <c r="BF16" s="351">
        <v>-7.9001190000000001</v>
      </c>
      <c r="BG16" s="351">
        <v>-11.85247</v>
      </c>
      <c r="BH16" s="351">
        <v>-8.2963360000000002</v>
      </c>
      <c r="BI16" s="351">
        <v>3.5176850000000002</v>
      </c>
      <c r="BJ16" s="351">
        <v>14.994440000000001</v>
      </c>
      <c r="BK16" s="351">
        <v>25.531420000000001</v>
      </c>
      <c r="BL16" s="351">
        <v>20.31596</v>
      </c>
      <c r="BM16" s="351">
        <v>6.9056509999999998</v>
      </c>
      <c r="BN16" s="351">
        <v>-7.0852510000000004</v>
      </c>
      <c r="BO16" s="351">
        <v>-13.968590000000001</v>
      </c>
      <c r="BP16" s="351">
        <v>-11.319879999999999</v>
      </c>
      <c r="BQ16" s="351">
        <v>-7.0229330000000001</v>
      </c>
      <c r="BR16" s="351">
        <v>-6.4730689999999997</v>
      </c>
      <c r="BS16" s="351">
        <v>-12.86957</v>
      </c>
      <c r="BT16" s="351">
        <v>-9.3058650000000007</v>
      </c>
      <c r="BU16" s="351">
        <v>3.528375</v>
      </c>
      <c r="BV16" s="351">
        <v>15.87041</v>
      </c>
    </row>
    <row r="17" spans="1:74" ht="11.1" customHeight="1" x14ac:dyDescent="0.2">
      <c r="A17" s="71" t="s">
        <v>792</v>
      </c>
      <c r="B17" s="185" t="s">
        <v>440</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101.45082239</v>
      </c>
      <c r="AA17" s="213">
        <v>107.57030781</v>
      </c>
      <c r="AB17" s="213">
        <v>95.747039857000004</v>
      </c>
      <c r="AC17" s="213">
        <v>90.544696258000002</v>
      </c>
      <c r="AD17" s="213">
        <v>79.1282669</v>
      </c>
      <c r="AE17" s="213">
        <v>67.182505194000001</v>
      </c>
      <c r="AF17" s="213">
        <v>69.578813533000002</v>
      </c>
      <c r="AG17" s="213">
        <v>75.207174065000004</v>
      </c>
      <c r="AH17" s="213">
        <v>74.783716773999998</v>
      </c>
      <c r="AI17" s="213">
        <v>73.014868066999995</v>
      </c>
      <c r="AJ17" s="213">
        <v>75.029154871000003</v>
      </c>
      <c r="AK17" s="213">
        <v>92.071431133000004</v>
      </c>
      <c r="AL17" s="213">
        <v>95.756203709999994</v>
      </c>
      <c r="AM17" s="213">
        <v>109.25835345</v>
      </c>
      <c r="AN17" s="213">
        <v>106.47505021000001</v>
      </c>
      <c r="AO17" s="213">
        <v>94.201020096999997</v>
      </c>
      <c r="AP17" s="213">
        <v>73.480604533000005</v>
      </c>
      <c r="AQ17" s="213">
        <v>69.487854838999993</v>
      </c>
      <c r="AR17" s="213">
        <v>71.6648809</v>
      </c>
      <c r="AS17" s="213">
        <v>78.027512290000004</v>
      </c>
      <c r="AT17" s="213">
        <v>78.933454870999995</v>
      </c>
      <c r="AU17" s="213">
        <v>74.184854232999996</v>
      </c>
      <c r="AV17" s="213">
        <v>77.264530097000005</v>
      </c>
      <c r="AW17" s="213">
        <v>92.595062752000004</v>
      </c>
      <c r="AX17" s="213">
        <v>100.87648288</v>
      </c>
      <c r="AY17" s="351">
        <v>113.3442</v>
      </c>
      <c r="AZ17" s="351">
        <v>105.7573</v>
      </c>
      <c r="BA17" s="351">
        <v>93.230890000000002</v>
      </c>
      <c r="BB17" s="351">
        <v>79.119839999999996</v>
      </c>
      <c r="BC17" s="351">
        <v>72.548869999999994</v>
      </c>
      <c r="BD17" s="351">
        <v>75.28998</v>
      </c>
      <c r="BE17" s="351">
        <v>78.933030000000002</v>
      </c>
      <c r="BF17" s="351">
        <v>78.740279999999998</v>
      </c>
      <c r="BG17" s="351">
        <v>75.739050000000006</v>
      </c>
      <c r="BH17" s="351">
        <v>79.200749999999999</v>
      </c>
      <c r="BI17" s="351">
        <v>89.979590000000002</v>
      </c>
      <c r="BJ17" s="351">
        <v>101.7484</v>
      </c>
      <c r="BK17" s="351">
        <v>110.8331</v>
      </c>
      <c r="BL17" s="351">
        <v>104.492</v>
      </c>
      <c r="BM17" s="351">
        <v>92.572010000000006</v>
      </c>
      <c r="BN17" s="351">
        <v>79.465699999999998</v>
      </c>
      <c r="BO17" s="351">
        <v>72.51876</v>
      </c>
      <c r="BP17" s="351">
        <v>74.133439999999993</v>
      </c>
      <c r="BQ17" s="351">
        <v>77.759870000000006</v>
      </c>
      <c r="BR17" s="351">
        <v>78.497020000000006</v>
      </c>
      <c r="BS17" s="351">
        <v>73.436310000000006</v>
      </c>
      <c r="BT17" s="351">
        <v>77.18459</v>
      </c>
      <c r="BU17" s="351">
        <v>87.365960000000001</v>
      </c>
      <c r="BV17" s="351">
        <v>100.7234</v>
      </c>
    </row>
    <row r="18" spans="1:74" ht="11.1" customHeight="1" x14ac:dyDescent="0.2">
      <c r="A18" s="76" t="s">
        <v>554</v>
      </c>
      <c r="B18" s="185" t="s">
        <v>139</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0.40300312903000002</v>
      </c>
      <c r="P18" s="213">
        <v>1.4083549643</v>
      </c>
      <c r="Q18" s="213">
        <v>-1.2473975160999999</v>
      </c>
      <c r="R18" s="213">
        <v>-1.0163476</v>
      </c>
      <c r="S18" s="213">
        <v>-1.0223084194000001</v>
      </c>
      <c r="T18" s="213">
        <v>-0.42734736667000001</v>
      </c>
      <c r="U18" s="213">
        <v>-0.87136951613000002</v>
      </c>
      <c r="V18" s="213">
        <v>-0.83274219355000001</v>
      </c>
      <c r="W18" s="213">
        <v>-0.71756786667000005</v>
      </c>
      <c r="X18" s="213">
        <v>-2.5610512581</v>
      </c>
      <c r="Y18" s="213">
        <v>-2.7886603000000001</v>
      </c>
      <c r="Z18" s="213">
        <v>-1.9511772258</v>
      </c>
      <c r="AA18" s="213">
        <v>9.6607377420000005E-3</v>
      </c>
      <c r="AB18" s="213">
        <v>0.89312803714</v>
      </c>
      <c r="AC18" s="213">
        <v>-0.46022412935000001</v>
      </c>
      <c r="AD18" s="213">
        <v>-0.91783380332999998</v>
      </c>
      <c r="AE18" s="213">
        <v>-1.0247407451999999</v>
      </c>
      <c r="AF18" s="213">
        <v>-0.95664619666999995</v>
      </c>
      <c r="AG18" s="213">
        <v>0.42443629032000002</v>
      </c>
      <c r="AH18" s="213">
        <v>-0.34169006194000001</v>
      </c>
      <c r="AI18" s="213">
        <v>-1.2975615700000001</v>
      </c>
      <c r="AJ18" s="213">
        <v>-1.5097883826</v>
      </c>
      <c r="AK18" s="213">
        <v>-1.7407938300000001</v>
      </c>
      <c r="AL18" s="213">
        <v>0.79520229161</v>
      </c>
      <c r="AM18" s="213">
        <v>0.41725396710000001</v>
      </c>
      <c r="AN18" s="213">
        <v>0.63949628856999996</v>
      </c>
      <c r="AO18" s="213">
        <v>-0.65632209774000005</v>
      </c>
      <c r="AP18" s="213">
        <v>-0.10988877</v>
      </c>
      <c r="AQ18" s="213">
        <v>-1.0669846419</v>
      </c>
      <c r="AR18" s="213">
        <v>-1.1572660667000001</v>
      </c>
      <c r="AS18" s="213">
        <v>-0.36517670742000002</v>
      </c>
      <c r="AT18" s="213">
        <v>-0.31717325871000002</v>
      </c>
      <c r="AU18" s="213">
        <v>-0.31767306333000001</v>
      </c>
      <c r="AV18" s="213">
        <v>-2.2142152902999999</v>
      </c>
      <c r="AW18" s="213">
        <v>2.7860191475999998</v>
      </c>
      <c r="AX18" s="213">
        <v>0.50092801567</v>
      </c>
      <c r="AY18" s="351">
        <v>1.60703</v>
      </c>
      <c r="AZ18" s="351">
        <v>0.82459300000000002</v>
      </c>
      <c r="BA18" s="351">
        <v>0.47489170000000003</v>
      </c>
      <c r="BB18" s="351">
        <v>-0.1462205</v>
      </c>
      <c r="BC18" s="351">
        <v>-1.4095470000000001</v>
      </c>
      <c r="BD18" s="351">
        <v>-1.1890289999999999</v>
      </c>
      <c r="BE18" s="351">
        <v>-0.35183170000000002</v>
      </c>
      <c r="BF18" s="351">
        <v>-1.129583</v>
      </c>
      <c r="BG18" s="351">
        <v>-0.4099082</v>
      </c>
      <c r="BH18" s="351">
        <v>-1.192277</v>
      </c>
      <c r="BI18" s="351">
        <v>-0.32480730000000002</v>
      </c>
      <c r="BJ18" s="351">
        <v>0.71901219999999999</v>
      </c>
      <c r="BK18" s="351">
        <v>-1.1809179999999999</v>
      </c>
      <c r="BL18" s="351">
        <v>-0.56102339999999995</v>
      </c>
      <c r="BM18" s="351">
        <v>-1.093388</v>
      </c>
      <c r="BN18" s="351">
        <v>6.0285400000000003E-2</v>
      </c>
      <c r="BO18" s="351">
        <v>-1.0011749999999999</v>
      </c>
      <c r="BP18" s="351">
        <v>-0.54065379999999996</v>
      </c>
      <c r="BQ18" s="351">
        <v>0.26710909999999999</v>
      </c>
      <c r="BR18" s="351">
        <v>-1.275903</v>
      </c>
      <c r="BS18" s="351">
        <v>0.95000079999999998</v>
      </c>
      <c r="BT18" s="351">
        <v>0.1774751</v>
      </c>
      <c r="BU18" s="351">
        <v>2.2849400000000002</v>
      </c>
      <c r="BV18" s="351">
        <v>2.2284160000000002</v>
      </c>
    </row>
    <row r="19" spans="1:74" ht="11.1" customHeight="1" x14ac:dyDescent="0.2">
      <c r="A19" s="77" t="s">
        <v>793</v>
      </c>
      <c r="B19" s="185" t="s">
        <v>439</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94.005322581000001</v>
      </c>
      <c r="P19" s="213">
        <v>83.592035714000005</v>
      </c>
      <c r="Q19" s="213">
        <v>81.41</v>
      </c>
      <c r="R19" s="213">
        <v>64.416433333000001</v>
      </c>
      <c r="S19" s="213">
        <v>61.047967741999997</v>
      </c>
      <c r="T19" s="213">
        <v>63.697899999999997</v>
      </c>
      <c r="U19" s="213">
        <v>69.100096773999994</v>
      </c>
      <c r="V19" s="213">
        <v>67.557612903000006</v>
      </c>
      <c r="W19" s="213">
        <v>64.031633333000002</v>
      </c>
      <c r="X19" s="213">
        <v>65.548580645000001</v>
      </c>
      <c r="Y19" s="213">
        <v>78.589200000000005</v>
      </c>
      <c r="Z19" s="213">
        <v>99.499645161000004</v>
      </c>
      <c r="AA19" s="213">
        <v>107.57996854</v>
      </c>
      <c r="AB19" s="213">
        <v>96.640167894000001</v>
      </c>
      <c r="AC19" s="213">
        <v>90.084472129000005</v>
      </c>
      <c r="AD19" s="213">
        <v>78.210433097000006</v>
      </c>
      <c r="AE19" s="213">
        <v>66.157764447999995</v>
      </c>
      <c r="AF19" s="213">
        <v>68.622167336999993</v>
      </c>
      <c r="AG19" s="213">
        <v>75.631610355000007</v>
      </c>
      <c r="AH19" s="213">
        <v>74.442026712000001</v>
      </c>
      <c r="AI19" s="213">
        <v>71.717306496999996</v>
      </c>
      <c r="AJ19" s="213">
        <v>73.519366488000003</v>
      </c>
      <c r="AK19" s="213">
        <v>90.330637303000003</v>
      </c>
      <c r="AL19" s="213">
        <v>96.551406001000004</v>
      </c>
      <c r="AM19" s="213">
        <v>109.67560742000001</v>
      </c>
      <c r="AN19" s="213">
        <v>107.1145465</v>
      </c>
      <c r="AO19" s="213">
        <v>93.544697998999993</v>
      </c>
      <c r="AP19" s="213">
        <v>73.370715763000007</v>
      </c>
      <c r="AQ19" s="213">
        <v>68.420870196999999</v>
      </c>
      <c r="AR19" s="213">
        <v>70.507614833000005</v>
      </c>
      <c r="AS19" s="213">
        <v>77.662335583000001</v>
      </c>
      <c r="AT19" s="213">
        <v>78.616281611999995</v>
      </c>
      <c r="AU19" s="213">
        <v>73.867181169999995</v>
      </c>
      <c r="AV19" s="213">
        <v>75.050314806000003</v>
      </c>
      <c r="AW19" s="213">
        <v>95.381081899999998</v>
      </c>
      <c r="AX19" s="213">
        <v>101.3774109</v>
      </c>
      <c r="AY19" s="351">
        <v>114.9512</v>
      </c>
      <c r="AZ19" s="351">
        <v>106.5819</v>
      </c>
      <c r="BA19" s="351">
        <v>93.705780000000004</v>
      </c>
      <c r="BB19" s="351">
        <v>78.973619999999997</v>
      </c>
      <c r="BC19" s="351">
        <v>71.139330000000001</v>
      </c>
      <c r="BD19" s="351">
        <v>74.100960000000001</v>
      </c>
      <c r="BE19" s="351">
        <v>78.581199999999995</v>
      </c>
      <c r="BF19" s="351">
        <v>77.610699999999994</v>
      </c>
      <c r="BG19" s="351">
        <v>75.329149999999998</v>
      </c>
      <c r="BH19" s="351">
        <v>78.008470000000003</v>
      </c>
      <c r="BI19" s="351">
        <v>89.654780000000002</v>
      </c>
      <c r="BJ19" s="351">
        <v>102.4674</v>
      </c>
      <c r="BK19" s="351">
        <v>109.65219999999999</v>
      </c>
      <c r="BL19" s="351">
        <v>103.931</v>
      </c>
      <c r="BM19" s="351">
        <v>91.478629999999995</v>
      </c>
      <c r="BN19" s="351">
        <v>79.525980000000004</v>
      </c>
      <c r="BO19" s="351">
        <v>71.517579999999995</v>
      </c>
      <c r="BP19" s="351">
        <v>73.592789999999994</v>
      </c>
      <c r="BQ19" s="351">
        <v>78.026979999999995</v>
      </c>
      <c r="BR19" s="351">
        <v>77.221109999999996</v>
      </c>
      <c r="BS19" s="351">
        <v>74.386309999999995</v>
      </c>
      <c r="BT19" s="351">
        <v>77.362070000000003</v>
      </c>
      <c r="BU19" s="351">
        <v>89.650899999999993</v>
      </c>
      <c r="BV19" s="351">
        <v>102.95180000000001</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351"/>
      <c r="AZ20" s="351"/>
      <c r="BA20" s="351"/>
      <c r="BB20" s="351"/>
      <c r="BC20" s="351"/>
      <c r="BD20" s="351"/>
      <c r="BE20" s="351"/>
      <c r="BF20" s="351"/>
      <c r="BG20" s="351"/>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801</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387"/>
      <c r="AZ21" s="387"/>
      <c r="BA21" s="387"/>
      <c r="BB21" s="387"/>
      <c r="BC21" s="387"/>
      <c r="BD21" s="387"/>
      <c r="BE21" s="387"/>
      <c r="BF21" s="387"/>
      <c r="BG21" s="387"/>
      <c r="BH21" s="387"/>
      <c r="BI21" s="387"/>
      <c r="BJ21" s="387"/>
      <c r="BK21" s="387"/>
      <c r="BL21" s="387"/>
      <c r="BM21" s="387"/>
      <c r="BN21" s="387"/>
      <c r="BO21" s="387"/>
      <c r="BP21" s="387"/>
      <c r="BQ21" s="387"/>
      <c r="BR21" s="387"/>
      <c r="BS21" s="387"/>
      <c r="BT21" s="387"/>
      <c r="BU21" s="387"/>
      <c r="BV21" s="387"/>
    </row>
    <row r="22" spans="1:74" ht="11.1" customHeight="1" x14ac:dyDescent="0.2">
      <c r="A22" s="76" t="s">
        <v>555</v>
      </c>
      <c r="B22" s="185" t="s">
        <v>441</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26.797612903000001</v>
      </c>
      <c r="P22" s="213">
        <v>20.690750000000001</v>
      </c>
      <c r="Q22" s="213">
        <v>18.703548387000001</v>
      </c>
      <c r="R22" s="213">
        <v>9.2974999999999994</v>
      </c>
      <c r="S22" s="213">
        <v>6.4341612902999996</v>
      </c>
      <c r="T22" s="213">
        <v>4.1345000000000001</v>
      </c>
      <c r="U22" s="213">
        <v>3.4651612903000002</v>
      </c>
      <c r="V22" s="213">
        <v>3.3488709676999999</v>
      </c>
      <c r="W22" s="213">
        <v>3.8161999999999998</v>
      </c>
      <c r="X22" s="213">
        <v>6.6146129032000003</v>
      </c>
      <c r="Y22" s="213">
        <v>15.587</v>
      </c>
      <c r="Z22" s="213">
        <v>26.505032258</v>
      </c>
      <c r="AA22" s="213">
        <v>31.643645160999998</v>
      </c>
      <c r="AB22" s="213">
        <v>24.636214286000001</v>
      </c>
      <c r="AC22" s="213">
        <v>21.265516129000002</v>
      </c>
      <c r="AD22" s="213">
        <v>14.694033333</v>
      </c>
      <c r="AE22" s="213">
        <v>5.4523225805999997</v>
      </c>
      <c r="AF22" s="213">
        <v>3.9743666666999999</v>
      </c>
      <c r="AG22" s="213">
        <v>3.4161935483999999</v>
      </c>
      <c r="AH22" s="213">
        <v>3.2182903226000001</v>
      </c>
      <c r="AI22" s="213">
        <v>3.7434666666999998</v>
      </c>
      <c r="AJ22" s="213">
        <v>8.2266451613000005</v>
      </c>
      <c r="AK22" s="213">
        <v>19.959233333</v>
      </c>
      <c r="AL22" s="213">
        <v>24.68983871</v>
      </c>
      <c r="AM22" s="213">
        <v>30.702870967999999</v>
      </c>
      <c r="AN22" s="213">
        <v>28.747142857</v>
      </c>
      <c r="AO22" s="213">
        <v>22.143612903000001</v>
      </c>
      <c r="AP22" s="213">
        <v>10.921366666999999</v>
      </c>
      <c r="AQ22" s="213">
        <v>6.8263225806000003</v>
      </c>
      <c r="AR22" s="213">
        <v>4.2919999999999998</v>
      </c>
      <c r="AS22" s="213">
        <v>3.6607096773999999</v>
      </c>
      <c r="AT22" s="213">
        <v>3.2789677418999998</v>
      </c>
      <c r="AU22" s="213">
        <v>3.6639666666999999</v>
      </c>
      <c r="AV22" s="213">
        <v>7.5049032257999997</v>
      </c>
      <c r="AW22" s="213">
        <v>21.228619999999999</v>
      </c>
      <c r="AX22" s="213">
        <v>24.03135</v>
      </c>
      <c r="AY22" s="351">
        <v>31.44248</v>
      </c>
      <c r="AZ22" s="351">
        <v>27.083639999999999</v>
      </c>
      <c r="BA22" s="351">
        <v>22.130400000000002</v>
      </c>
      <c r="BB22" s="351">
        <v>12.485749999999999</v>
      </c>
      <c r="BC22" s="351">
        <v>6.3875849999999996</v>
      </c>
      <c r="BD22" s="351">
        <v>4.2235019999999999</v>
      </c>
      <c r="BE22" s="351">
        <v>3.6015630000000001</v>
      </c>
      <c r="BF22" s="351">
        <v>3.190302</v>
      </c>
      <c r="BG22" s="351">
        <v>3.8306809999999998</v>
      </c>
      <c r="BH22" s="351">
        <v>8.3129849999999994</v>
      </c>
      <c r="BI22" s="351">
        <v>16.98386</v>
      </c>
      <c r="BJ22" s="351">
        <v>25.811150000000001</v>
      </c>
      <c r="BK22" s="351">
        <v>31.480460000000001</v>
      </c>
      <c r="BL22" s="351">
        <v>26.904630000000001</v>
      </c>
      <c r="BM22" s="351">
        <v>21.533460000000002</v>
      </c>
      <c r="BN22" s="351">
        <v>12.56446</v>
      </c>
      <c r="BO22" s="351">
        <v>6.1345999999999998</v>
      </c>
      <c r="BP22" s="351">
        <v>4.0562870000000002</v>
      </c>
      <c r="BQ22" s="351">
        <v>3.6296360000000001</v>
      </c>
      <c r="BR22" s="351">
        <v>3.1158269999999999</v>
      </c>
      <c r="BS22" s="351">
        <v>3.8577620000000001</v>
      </c>
      <c r="BT22" s="351">
        <v>8.3669879999999992</v>
      </c>
      <c r="BU22" s="351">
        <v>17.106719999999999</v>
      </c>
      <c r="BV22" s="351">
        <v>25.99136</v>
      </c>
    </row>
    <row r="23" spans="1:74" ht="11.1" customHeight="1" x14ac:dyDescent="0.2">
      <c r="A23" s="76" t="s">
        <v>556</v>
      </c>
      <c r="B23" s="185" t="s">
        <v>442</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15.462999999999999</v>
      </c>
      <c r="P23" s="213">
        <v>12.836499999999999</v>
      </c>
      <c r="Q23" s="213">
        <v>11.988741935</v>
      </c>
      <c r="R23" s="213">
        <v>7.0653666667000001</v>
      </c>
      <c r="S23" s="213">
        <v>5.7578064515999996</v>
      </c>
      <c r="T23" s="213">
        <v>4.601</v>
      </c>
      <c r="U23" s="213">
        <v>4.3109999999999999</v>
      </c>
      <c r="V23" s="213">
        <v>4.4264193548000001</v>
      </c>
      <c r="W23" s="213">
        <v>4.8273000000000001</v>
      </c>
      <c r="X23" s="213">
        <v>6.4732580645000004</v>
      </c>
      <c r="Y23" s="213">
        <v>10.747166667</v>
      </c>
      <c r="Z23" s="213">
        <v>15.702741935000001</v>
      </c>
      <c r="AA23" s="213">
        <v>17.877290323</v>
      </c>
      <c r="AB23" s="213">
        <v>15.158214286</v>
      </c>
      <c r="AC23" s="213">
        <v>13.487451612999999</v>
      </c>
      <c r="AD23" s="213">
        <v>10.065966667</v>
      </c>
      <c r="AE23" s="213">
        <v>5.2835483870999997</v>
      </c>
      <c r="AF23" s="213">
        <v>4.7474333333000001</v>
      </c>
      <c r="AG23" s="213">
        <v>4.4385161289999999</v>
      </c>
      <c r="AH23" s="213">
        <v>4.6127419354999999</v>
      </c>
      <c r="AI23" s="213">
        <v>4.8875666666999997</v>
      </c>
      <c r="AJ23" s="213">
        <v>7.6563870967999996</v>
      </c>
      <c r="AK23" s="213">
        <v>12.8797</v>
      </c>
      <c r="AL23" s="213">
        <v>14.814612903</v>
      </c>
      <c r="AM23" s="213">
        <v>17.962709676999999</v>
      </c>
      <c r="AN23" s="213">
        <v>16.914464286000001</v>
      </c>
      <c r="AO23" s="213">
        <v>13.767548387</v>
      </c>
      <c r="AP23" s="213">
        <v>8.2837333333000007</v>
      </c>
      <c r="AQ23" s="213">
        <v>5.9918064515999996</v>
      </c>
      <c r="AR23" s="213">
        <v>4.8260666667000001</v>
      </c>
      <c r="AS23" s="213">
        <v>4.6447096773999998</v>
      </c>
      <c r="AT23" s="213">
        <v>4.5868064516000002</v>
      </c>
      <c r="AU23" s="213">
        <v>4.8236999999999997</v>
      </c>
      <c r="AV23" s="213">
        <v>7.0279999999999996</v>
      </c>
      <c r="AW23" s="213">
        <v>13.2979</v>
      </c>
      <c r="AX23" s="213">
        <v>13.766640000000001</v>
      </c>
      <c r="AY23" s="351">
        <v>18.028040000000001</v>
      </c>
      <c r="AZ23" s="351">
        <v>16.09169</v>
      </c>
      <c r="BA23" s="351">
        <v>12.794829999999999</v>
      </c>
      <c r="BB23" s="351">
        <v>8.7454520000000002</v>
      </c>
      <c r="BC23" s="351">
        <v>6.2384700000000004</v>
      </c>
      <c r="BD23" s="351">
        <v>5.0110060000000001</v>
      </c>
      <c r="BE23" s="351">
        <v>4.6632210000000001</v>
      </c>
      <c r="BF23" s="351">
        <v>4.8489620000000002</v>
      </c>
      <c r="BG23" s="351">
        <v>5.2339830000000003</v>
      </c>
      <c r="BH23" s="351">
        <v>6.9950859999999997</v>
      </c>
      <c r="BI23" s="351">
        <v>10.688359999999999</v>
      </c>
      <c r="BJ23" s="351">
        <v>14.30683</v>
      </c>
      <c r="BK23" s="351">
        <v>17.747969999999999</v>
      </c>
      <c r="BL23" s="351">
        <v>15.874029999999999</v>
      </c>
      <c r="BM23" s="351">
        <v>12.412470000000001</v>
      </c>
      <c r="BN23" s="351">
        <v>8.7291570000000007</v>
      </c>
      <c r="BO23" s="351">
        <v>6.2261050000000004</v>
      </c>
      <c r="BP23" s="351">
        <v>5.0010940000000002</v>
      </c>
      <c r="BQ23" s="351">
        <v>4.6544679999999996</v>
      </c>
      <c r="BR23" s="351">
        <v>4.8405880000000003</v>
      </c>
      <c r="BS23" s="351">
        <v>5.2256179999999999</v>
      </c>
      <c r="BT23" s="351">
        <v>6.9832520000000002</v>
      </c>
      <c r="BU23" s="351">
        <v>10.66954</v>
      </c>
      <c r="BV23" s="351">
        <v>14.283569999999999</v>
      </c>
    </row>
    <row r="24" spans="1:74" ht="11.1" customHeight="1" x14ac:dyDescent="0.2">
      <c r="A24" s="76" t="s">
        <v>558</v>
      </c>
      <c r="B24" s="185" t="s">
        <v>443</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23.701967742000001</v>
      </c>
      <c r="P24" s="213">
        <v>23.225035714000001</v>
      </c>
      <c r="Q24" s="213">
        <v>22.478903226</v>
      </c>
      <c r="R24" s="213">
        <v>21.071066667</v>
      </c>
      <c r="S24" s="213">
        <v>20.287774194000001</v>
      </c>
      <c r="T24" s="213">
        <v>20.494</v>
      </c>
      <c r="U24" s="213">
        <v>20.130225805999999</v>
      </c>
      <c r="V24" s="213">
        <v>20.563741934999999</v>
      </c>
      <c r="W24" s="213">
        <v>20.521899999999999</v>
      </c>
      <c r="X24" s="213">
        <v>21.196741934999999</v>
      </c>
      <c r="Y24" s="213">
        <v>23.202633333000001</v>
      </c>
      <c r="Z24" s="213">
        <v>24.557290323</v>
      </c>
      <c r="AA24" s="213">
        <v>25.103580645000001</v>
      </c>
      <c r="AB24" s="213">
        <v>24.843892857</v>
      </c>
      <c r="AC24" s="213">
        <v>23.684870967999998</v>
      </c>
      <c r="AD24" s="213">
        <v>23.1312</v>
      </c>
      <c r="AE24" s="213">
        <v>21.534774194000001</v>
      </c>
      <c r="AF24" s="213">
        <v>21.537866666999999</v>
      </c>
      <c r="AG24" s="213">
        <v>21.444225805999999</v>
      </c>
      <c r="AH24" s="213">
        <v>21.450064516000001</v>
      </c>
      <c r="AI24" s="213">
        <v>21.803433333000001</v>
      </c>
      <c r="AJ24" s="213">
        <v>21.978161289999999</v>
      </c>
      <c r="AK24" s="213">
        <v>24.416499999999999</v>
      </c>
      <c r="AL24" s="213">
        <v>24.649000000000001</v>
      </c>
      <c r="AM24" s="213">
        <v>25.724967742</v>
      </c>
      <c r="AN24" s="213">
        <v>25.574714285999999</v>
      </c>
      <c r="AO24" s="213">
        <v>24.099161290000001</v>
      </c>
      <c r="AP24" s="213">
        <v>22.404399999999999</v>
      </c>
      <c r="AQ24" s="213">
        <v>21.715774194000002</v>
      </c>
      <c r="AR24" s="213">
        <v>21.089066667000001</v>
      </c>
      <c r="AS24" s="213">
        <v>20.882064516</v>
      </c>
      <c r="AT24" s="213">
        <v>21.641161289999999</v>
      </c>
      <c r="AU24" s="213">
        <v>21.411000000000001</v>
      </c>
      <c r="AV24" s="213">
        <v>21.988290323000001</v>
      </c>
      <c r="AW24" s="213">
        <v>25.490600000000001</v>
      </c>
      <c r="AX24" s="213">
        <v>25.8201</v>
      </c>
      <c r="AY24" s="351">
        <v>26.986879999999999</v>
      </c>
      <c r="AZ24" s="351">
        <v>26.752829999999999</v>
      </c>
      <c r="BA24" s="351">
        <v>24.797229999999999</v>
      </c>
      <c r="BB24" s="351">
        <v>23.904720000000001</v>
      </c>
      <c r="BC24" s="351">
        <v>22.673539999999999</v>
      </c>
      <c r="BD24" s="351">
        <v>22.537980000000001</v>
      </c>
      <c r="BE24" s="351">
        <v>21.938739999999999</v>
      </c>
      <c r="BF24" s="351">
        <v>21.984310000000001</v>
      </c>
      <c r="BG24" s="351">
        <v>22.923860000000001</v>
      </c>
      <c r="BH24" s="351">
        <v>23.611910000000002</v>
      </c>
      <c r="BI24" s="351">
        <v>25.52535</v>
      </c>
      <c r="BJ24" s="351">
        <v>26.800889999999999</v>
      </c>
      <c r="BK24" s="351">
        <v>26.74316</v>
      </c>
      <c r="BL24" s="351">
        <v>26.69491</v>
      </c>
      <c r="BM24" s="351">
        <v>24.803380000000001</v>
      </c>
      <c r="BN24" s="351">
        <v>23.88363</v>
      </c>
      <c r="BO24" s="351">
        <v>22.634550000000001</v>
      </c>
      <c r="BP24" s="351">
        <v>22.508279999999999</v>
      </c>
      <c r="BQ24" s="351">
        <v>21.940180000000002</v>
      </c>
      <c r="BR24" s="351">
        <v>22.00067</v>
      </c>
      <c r="BS24" s="351">
        <v>22.946999999999999</v>
      </c>
      <c r="BT24" s="351">
        <v>23.734249999999999</v>
      </c>
      <c r="BU24" s="351">
        <v>25.76585</v>
      </c>
      <c r="BV24" s="351">
        <v>27.065169999999998</v>
      </c>
    </row>
    <row r="25" spans="1:74" ht="11.1" customHeight="1" x14ac:dyDescent="0.2">
      <c r="A25" s="76" t="s">
        <v>559</v>
      </c>
      <c r="B25" s="185" t="s">
        <v>140</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21.278164159999999</v>
      </c>
      <c r="P25" s="213">
        <v>20.313613069999999</v>
      </c>
      <c r="Q25" s="213">
        <v>21.683090060000001</v>
      </c>
      <c r="R25" s="213">
        <v>20.901627269999999</v>
      </c>
      <c r="S25" s="213">
        <v>22.58255261</v>
      </c>
      <c r="T25" s="213">
        <v>28.367823999999999</v>
      </c>
      <c r="U25" s="213">
        <v>34.897599100000001</v>
      </c>
      <c r="V25" s="213">
        <v>32.96835523</v>
      </c>
      <c r="W25" s="213">
        <v>28.641985569999999</v>
      </c>
      <c r="X25" s="213">
        <v>24.920742390000001</v>
      </c>
      <c r="Y25" s="213">
        <v>22.205195100000001</v>
      </c>
      <c r="Z25" s="213">
        <v>25.323521060000001</v>
      </c>
      <c r="AA25" s="213">
        <v>25.354871769999999</v>
      </c>
      <c r="AB25" s="213">
        <v>24.643632180000001</v>
      </c>
      <c r="AC25" s="213">
        <v>24.404117289999999</v>
      </c>
      <c r="AD25" s="213">
        <v>23.463966429999999</v>
      </c>
      <c r="AE25" s="213">
        <v>27.357570899999999</v>
      </c>
      <c r="AF25" s="213">
        <v>31.751800670000002</v>
      </c>
      <c r="AG25" s="213">
        <v>39.468190999999997</v>
      </c>
      <c r="AH25" s="213">
        <v>38.242897679999999</v>
      </c>
      <c r="AI25" s="213">
        <v>34.326639829999998</v>
      </c>
      <c r="AJ25" s="213">
        <v>28.639172940000002</v>
      </c>
      <c r="AK25" s="213">
        <v>25.431703970000001</v>
      </c>
      <c r="AL25" s="213">
        <v>24.587760840000001</v>
      </c>
      <c r="AM25" s="213">
        <v>27.119252580000001</v>
      </c>
      <c r="AN25" s="213">
        <v>27.734189359999998</v>
      </c>
      <c r="AO25" s="213">
        <v>25.750181869999999</v>
      </c>
      <c r="AP25" s="213">
        <v>24.52878243</v>
      </c>
      <c r="AQ25" s="213">
        <v>26.818483100000002</v>
      </c>
      <c r="AR25" s="213">
        <v>33.109781499999997</v>
      </c>
      <c r="AS25" s="213">
        <v>41.08188397</v>
      </c>
      <c r="AT25" s="213">
        <v>41.564152579999998</v>
      </c>
      <c r="AU25" s="213">
        <v>36.49748117</v>
      </c>
      <c r="AV25" s="213">
        <v>30.969669645</v>
      </c>
      <c r="AW25" s="213">
        <v>27.328009999999999</v>
      </c>
      <c r="AX25" s="213">
        <v>29.50619</v>
      </c>
      <c r="AY25" s="351">
        <v>30.075089999999999</v>
      </c>
      <c r="AZ25" s="351">
        <v>28.400639999999999</v>
      </c>
      <c r="BA25" s="351">
        <v>26.07095</v>
      </c>
      <c r="BB25" s="351">
        <v>26.28416</v>
      </c>
      <c r="BC25" s="351">
        <v>28.40917</v>
      </c>
      <c r="BD25" s="351">
        <v>34.70138</v>
      </c>
      <c r="BE25" s="351">
        <v>40.602849999999997</v>
      </c>
      <c r="BF25" s="351">
        <v>39.843890000000002</v>
      </c>
      <c r="BG25" s="351">
        <v>35.725279999999998</v>
      </c>
      <c r="BH25" s="351">
        <v>31.368790000000001</v>
      </c>
      <c r="BI25" s="351">
        <v>28.364550000000001</v>
      </c>
      <c r="BJ25" s="351">
        <v>27.217559999999999</v>
      </c>
      <c r="BK25" s="351">
        <v>25.126799999999999</v>
      </c>
      <c r="BL25" s="351">
        <v>26.010539999999999</v>
      </c>
      <c r="BM25" s="351">
        <v>24.684940000000001</v>
      </c>
      <c r="BN25" s="351">
        <v>26.631730000000001</v>
      </c>
      <c r="BO25" s="351">
        <v>28.966919999999998</v>
      </c>
      <c r="BP25" s="351">
        <v>34.265509999999999</v>
      </c>
      <c r="BQ25" s="351">
        <v>39.888750000000002</v>
      </c>
      <c r="BR25" s="351">
        <v>39.370370000000001</v>
      </c>
      <c r="BS25" s="351">
        <v>34.645989999999998</v>
      </c>
      <c r="BT25" s="351">
        <v>30.460619999999999</v>
      </c>
      <c r="BU25" s="351">
        <v>27.80951</v>
      </c>
      <c r="BV25" s="351">
        <v>27.139389999999999</v>
      </c>
    </row>
    <row r="26" spans="1:74" ht="11.1" customHeight="1" x14ac:dyDescent="0.2">
      <c r="A26" s="76" t="s">
        <v>557</v>
      </c>
      <c r="B26" s="185" t="s">
        <v>444</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4.5989677419000001</v>
      </c>
      <c r="AA26" s="213">
        <v>4.3242258065000003</v>
      </c>
      <c r="AB26" s="213">
        <v>4.4171785714</v>
      </c>
      <c r="AC26" s="213">
        <v>4.5033225805999999</v>
      </c>
      <c r="AD26" s="213">
        <v>4.4761666667000002</v>
      </c>
      <c r="AE26" s="213">
        <v>4.5179999999999998</v>
      </c>
      <c r="AF26" s="213">
        <v>4.5244999999999997</v>
      </c>
      <c r="AG26" s="213">
        <v>4.566483871</v>
      </c>
      <c r="AH26" s="213">
        <v>4.6589999999999998</v>
      </c>
      <c r="AI26" s="213">
        <v>4.7838000000000003</v>
      </c>
      <c r="AJ26" s="213">
        <v>4.7920645160999999</v>
      </c>
      <c r="AK26" s="213">
        <v>4.9092000000000002</v>
      </c>
      <c r="AL26" s="213">
        <v>4.8860967742000003</v>
      </c>
      <c r="AM26" s="213">
        <v>4.8858387096999998</v>
      </c>
      <c r="AN26" s="213">
        <v>4.9375357143</v>
      </c>
      <c r="AO26" s="213">
        <v>4.9670322580999997</v>
      </c>
      <c r="AP26" s="213">
        <v>4.9940666667000002</v>
      </c>
      <c r="AQ26" s="213">
        <v>4.9721290322999998</v>
      </c>
      <c r="AR26" s="213">
        <v>5.0344666667000002</v>
      </c>
      <c r="AS26" s="213">
        <v>5.0314838709999998</v>
      </c>
      <c r="AT26" s="213">
        <v>5.14</v>
      </c>
      <c r="AU26" s="213">
        <v>5.2020999999999997</v>
      </c>
      <c r="AV26" s="213">
        <v>5.2565806451999997</v>
      </c>
      <c r="AW26" s="213">
        <v>5.254092</v>
      </c>
      <c r="AX26" s="213">
        <v>5.2706270000000002</v>
      </c>
      <c r="AY26" s="351">
        <v>5.2665509999999998</v>
      </c>
      <c r="AZ26" s="351">
        <v>5.2504799999999996</v>
      </c>
      <c r="BA26" s="351">
        <v>5.232221</v>
      </c>
      <c r="BB26" s="351">
        <v>5.2284199999999998</v>
      </c>
      <c r="BC26" s="351">
        <v>5.2332210000000003</v>
      </c>
      <c r="BD26" s="351">
        <v>5.236478</v>
      </c>
      <c r="BE26" s="351">
        <v>5.2351770000000002</v>
      </c>
      <c r="BF26" s="351">
        <v>5.2434500000000002</v>
      </c>
      <c r="BG26" s="351">
        <v>5.2492830000000001</v>
      </c>
      <c r="BH26" s="351">
        <v>5.2368009999999998</v>
      </c>
      <c r="BI26" s="351">
        <v>5.2313859999999996</v>
      </c>
      <c r="BJ26" s="351">
        <v>5.1973830000000003</v>
      </c>
      <c r="BK26" s="351">
        <v>5.1643379999999999</v>
      </c>
      <c r="BL26" s="351">
        <v>5.1648350000000001</v>
      </c>
      <c r="BM26" s="351">
        <v>5.1773239999999996</v>
      </c>
      <c r="BN26" s="351">
        <v>5.1886900000000002</v>
      </c>
      <c r="BO26" s="351">
        <v>5.2060129999999996</v>
      </c>
      <c r="BP26" s="351">
        <v>5.2137000000000002</v>
      </c>
      <c r="BQ26" s="351">
        <v>5.2190709999999996</v>
      </c>
      <c r="BR26" s="351">
        <v>5.2362380000000002</v>
      </c>
      <c r="BS26" s="351">
        <v>5.2523020000000002</v>
      </c>
      <c r="BT26" s="351">
        <v>5.2504559999999998</v>
      </c>
      <c r="BU26" s="351">
        <v>5.2522180000000001</v>
      </c>
      <c r="BV26" s="351">
        <v>5.2293630000000002</v>
      </c>
    </row>
    <row r="27" spans="1:74" ht="11.1" customHeight="1" x14ac:dyDescent="0.2">
      <c r="A27" s="76" t="s">
        <v>561</v>
      </c>
      <c r="B27" s="185" t="s">
        <v>833</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3.1382258064999999</v>
      </c>
      <c r="AB27" s="213">
        <v>2.8029285713999998</v>
      </c>
      <c r="AC27" s="213">
        <v>2.6010645161000001</v>
      </c>
      <c r="AD27" s="213">
        <v>2.2410000000000001</v>
      </c>
      <c r="AE27" s="213">
        <v>1.8734193548</v>
      </c>
      <c r="AF27" s="213">
        <v>1.9480999999999999</v>
      </c>
      <c r="AG27" s="213">
        <v>2.1598709676999999</v>
      </c>
      <c r="AH27" s="213">
        <v>2.1209032257999998</v>
      </c>
      <c r="AI27" s="213">
        <v>2.0343</v>
      </c>
      <c r="AJ27" s="213">
        <v>2.0888064516</v>
      </c>
      <c r="AK27" s="213">
        <v>2.5962000000000001</v>
      </c>
      <c r="AL27" s="213">
        <v>2.7859677419</v>
      </c>
      <c r="AM27" s="213">
        <v>3.1466774194</v>
      </c>
      <c r="AN27" s="213">
        <v>3.0732142857000002</v>
      </c>
      <c r="AO27" s="213">
        <v>2.6838709676999999</v>
      </c>
      <c r="AP27" s="213">
        <v>2.1050666667</v>
      </c>
      <c r="AQ27" s="213">
        <v>1.9630645161</v>
      </c>
      <c r="AR27" s="213">
        <v>2.0229333333000001</v>
      </c>
      <c r="AS27" s="213">
        <v>2.2281935484000002</v>
      </c>
      <c r="AT27" s="213">
        <v>2.2555806451999998</v>
      </c>
      <c r="AU27" s="213">
        <v>2.1193</v>
      </c>
      <c r="AV27" s="213">
        <v>2.1532580645000001</v>
      </c>
      <c r="AW27" s="213">
        <v>2.632247</v>
      </c>
      <c r="AX27" s="213">
        <v>2.832891</v>
      </c>
      <c r="AY27" s="351">
        <v>2.9995949999999998</v>
      </c>
      <c r="AZ27" s="351">
        <v>2.8500329999999998</v>
      </c>
      <c r="BA27" s="351">
        <v>2.527539</v>
      </c>
      <c r="BB27" s="351">
        <v>2.1725029999999999</v>
      </c>
      <c r="BC27" s="351">
        <v>2.0447229999999998</v>
      </c>
      <c r="BD27" s="351">
        <v>2.237994</v>
      </c>
      <c r="BE27" s="351">
        <v>2.3870279999999999</v>
      </c>
      <c r="BF27" s="351">
        <v>2.3471660000000001</v>
      </c>
      <c r="BG27" s="351">
        <v>2.2134480000000001</v>
      </c>
      <c r="BH27" s="351">
        <v>2.3302839999999998</v>
      </c>
      <c r="BI27" s="351">
        <v>2.708663</v>
      </c>
      <c r="BJ27" s="351">
        <v>2.9809320000000001</v>
      </c>
      <c r="BK27" s="351">
        <v>3.2338819999999999</v>
      </c>
      <c r="BL27" s="351">
        <v>3.1263960000000002</v>
      </c>
      <c r="BM27" s="351">
        <v>2.7114379999999998</v>
      </c>
      <c r="BN27" s="351">
        <v>2.3727019999999999</v>
      </c>
      <c r="BO27" s="351">
        <v>2.193781</v>
      </c>
      <c r="BP27" s="351">
        <v>2.3923009999999998</v>
      </c>
      <c r="BQ27" s="351">
        <v>2.5392640000000002</v>
      </c>
      <c r="BR27" s="351">
        <v>2.5017969999999998</v>
      </c>
      <c r="BS27" s="351">
        <v>2.302028</v>
      </c>
      <c r="BT27" s="351">
        <v>2.4108909999999999</v>
      </c>
      <c r="BU27" s="351">
        <v>2.8914499999999999</v>
      </c>
      <c r="BV27" s="351">
        <v>3.0873240000000002</v>
      </c>
    </row>
    <row r="28" spans="1:74" ht="11.1" customHeight="1" x14ac:dyDescent="0.2">
      <c r="A28" s="76" t="s">
        <v>572</v>
      </c>
      <c r="B28" s="185" t="s">
        <v>445</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0.13207142857000001</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0.13812903226000001</v>
      </c>
      <c r="AB28" s="213">
        <v>0.13810714286</v>
      </c>
      <c r="AC28" s="213">
        <v>0.13812903226000001</v>
      </c>
      <c r="AD28" s="213">
        <v>0.1381</v>
      </c>
      <c r="AE28" s="213">
        <v>0.13812903226000001</v>
      </c>
      <c r="AF28" s="213">
        <v>0.1381</v>
      </c>
      <c r="AG28" s="213">
        <v>0.13812903226000001</v>
      </c>
      <c r="AH28" s="213">
        <v>0.13812903226000001</v>
      </c>
      <c r="AI28" s="213">
        <v>0.1381</v>
      </c>
      <c r="AJ28" s="213">
        <v>0.13812903226000001</v>
      </c>
      <c r="AK28" s="213">
        <v>0.1381</v>
      </c>
      <c r="AL28" s="213">
        <v>0.13812903226000001</v>
      </c>
      <c r="AM28" s="213">
        <v>0.13329032258000001</v>
      </c>
      <c r="AN28" s="213">
        <v>0.13328571429</v>
      </c>
      <c r="AO28" s="213">
        <v>0.13329032258000001</v>
      </c>
      <c r="AP28" s="213">
        <v>0.1333</v>
      </c>
      <c r="AQ28" s="213">
        <v>0.13329032258000001</v>
      </c>
      <c r="AR28" s="213">
        <v>0.1333</v>
      </c>
      <c r="AS28" s="213">
        <v>0.13329032258000001</v>
      </c>
      <c r="AT28" s="213">
        <v>0.14961290323000001</v>
      </c>
      <c r="AU28" s="213">
        <v>0.14963333333000001</v>
      </c>
      <c r="AV28" s="213">
        <v>0.14961290323000001</v>
      </c>
      <c r="AW28" s="213">
        <v>0.14961289999999999</v>
      </c>
      <c r="AX28" s="213">
        <v>0.14961289999999999</v>
      </c>
      <c r="AY28" s="351">
        <v>0.1526129</v>
      </c>
      <c r="AZ28" s="351">
        <v>0.1526129</v>
      </c>
      <c r="BA28" s="351">
        <v>0.1526129</v>
      </c>
      <c r="BB28" s="351">
        <v>0.1526129</v>
      </c>
      <c r="BC28" s="351">
        <v>0.1526129</v>
      </c>
      <c r="BD28" s="351">
        <v>0.1526129</v>
      </c>
      <c r="BE28" s="351">
        <v>0.1526129</v>
      </c>
      <c r="BF28" s="351">
        <v>0.1526129</v>
      </c>
      <c r="BG28" s="351">
        <v>0.1526129</v>
      </c>
      <c r="BH28" s="351">
        <v>0.1526129</v>
      </c>
      <c r="BI28" s="351">
        <v>0.1526129</v>
      </c>
      <c r="BJ28" s="351">
        <v>0.1526129</v>
      </c>
      <c r="BK28" s="351">
        <v>0.1556129</v>
      </c>
      <c r="BL28" s="351">
        <v>0.1556129</v>
      </c>
      <c r="BM28" s="351">
        <v>0.1556129</v>
      </c>
      <c r="BN28" s="351">
        <v>0.1556129</v>
      </c>
      <c r="BO28" s="351">
        <v>0.1556129</v>
      </c>
      <c r="BP28" s="351">
        <v>0.1556129</v>
      </c>
      <c r="BQ28" s="351">
        <v>0.1556129</v>
      </c>
      <c r="BR28" s="351">
        <v>0.1556129</v>
      </c>
      <c r="BS28" s="351">
        <v>0.1556129</v>
      </c>
      <c r="BT28" s="351">
        <v>0.1556129</v>
      </c>
      <c r="BU28" s="351">
        <v>0.1556129</v>
      </c>
      <c r="BV28" s="351">
        <v>0.1556129</v>
      </c>
    </row>
    <row r="29" spans="1:74" ht="11.1" customHeight="1" x14ac:dyDescent="0.2">
      <c r="A29" s="77" t="s">
        <v>560</v>
      </c>
      <c r="B29" s="186" t="s">
        <v>803</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94.005322581000001</v>
      </c>
      <c r="P29" s="213">
        <v>83.592035714000005</v>
      </c>
      <c r="Q29" s="213">
        <v>81.41</v>
      </c>
      <c r="R29" s="213">
        <v>64.416433333000001</v>
      </c>
      <c r="S29" s="213">
        <v>61.047967741999997</v>
      </c>
      <c r="T29" s="213">
        <v>63.697899999999997</v>
      </c>
      <c r="U29" s="213">
        <v>69.100096773999994</v>
      </c>
      <c r="V29" s="213">
        <v>67.557612903000006</v>
      </c>
      <c r="W29" s="213">
        <v>64.031633333000002</v>
      </c>
      <c r="X29" s="213">
        <v>65.548580645000001</v>
      </c>
      <c r="Y29" s="213">
        <v>78.589200000000005</v>
      </c>
      <c r="Z29" s="213">
        <v>99.499645161000004</v>
      </c>
      <c r="AA29" s="213">
        <v>107.57996854</v>
      </c>
      <c r="AB29" s="213">
        <v>96.640167894000001</v>
      </c>
      <c r="AC29" s="213">
        <v>90.084472129000005</v>
      </c>
      <c r="AD29" s="213">
        <v>78.210433097000006</v>
      </c>
      <c r="AE29" s="213">
        <v>66.157764447999995</v>
      </c>
      <c r="AF29" s="213">
        <v>68.622167336999993</v>
      </c>
      <c r="AG29" s="213">
        <v>75.631610355000007</v>
      </c>
      <c r="AH29" s="213">
        <v>74.442026712000001</v>
      </c>
      <c r="AI29" s="213">
        <v>71.717306496999996</v>
      </c>
      <c r="AJ29" s="213">
        <v>73.519366488000003</v>
      </c>
      <c r="AK29" s="213">
        <v>90.330637303000003</v>
      </c>
      <c r="AL29" s="213">
        <v>96.551406001000004</v>
      </c>
      <c r="AM29" s="213">
        <v>109.67560742000001</v>
      </c>
      <c r="AN29" s="213">
        <v>107.1145465</v>
      </c>
      <c r="AO29" s="213">
        <v>93.544697998999993</v>
      </c>
      <c r="AP29" s="213">
        <v>73.370715763000007</v>
      </c>
      <c r="AQ29" s="213">
        <v>68.420870196999999</v>
      </c>
      <c r="AR29" s="213">
        <v>70.507614833000005</v>
      </c>
      <c r="AS29" s="213">
        <v>77.662335583000001</v>
      </c>
      <c r="AT29" s="213">
        <v>78.616281611999995</v>
      </c>
      <c r="AU29" s="213">
        <v>73.867181169999995</v>
      </c>
      <c r="AV29" s="213">
        <v>75.050314806000003</v>
      </c>
      <c r="AW29" s="213">
        <v>95.381081899999998</v>
      </c>
      <c r="AX29" s="213">
        <v>101.3774109</v>
      </c>
      <c r="AY29" s="351">
        <v>114.9512</v>
      </c>
      <c r="AZ29" s="351">
        <v>106.5819</v>
      </c>
      <c r="BA29" s="351">
        <v>93.705780000000004</v>
      </c>
      <c r="BB29" s="351">
        <v>78.973619999999997</v>
      </c>
      <c r="BC29" s="351">
        <v>71.139330000000001</v>
      </c>
      <c r="BD29" s="351">
        <v>74.100960000000001</v>
      </c>
      <c r="BE29" s="351">
        <v>78.581199999999995</v>
      </c>
      <c r="BF29" s="351">
        <v>77.610699999999994</v>
      </c>
      <c r="BG29" s="351">
        <v>75.329149999999998</v>
      </c>
      <c r="BH29" s="351">
        <v>78.008470000000003</v>
      </c>
      <c r="BI29" s="351">
        <v>89.654780000000002</v>
      </c>
      <c r="BJ29" s="351">
        <v>102.4674</v>
      </c>
      <c r="BK29" s="351">
        <v>109.65219999999999</v>
      </c>
      <c r="BL29" s="351">
        <v>103.931</v>
      </c>
      <c r="BM29" s="351">
        <v>91.478629999999995</v>
      </c>
      <c r="BN29" s="351">
        <v>79.525980000000004</v>
      </c>
      <c r="BO29" s="351">
        <v>71.517579999999995</v>
      </c>
      <c r="BP29" s="351">
        <v>73.592789999999994</v>
      </c>
      <c r="BQ29" s="351">
        <v>78.026979999999995</v>
      </c>
      <c r="BR29" s="351">
        <v>77.221109999999996</v>
      </c>
      <c r="BS29" s="351">
        <v>74.386309999999995</v>
      </c>
      <c r="BT29" s="351">
        <v>77.362070000000003</v>
      </c>
      <c r="BU29" s="351">
        <v>89.650899999999993</v>
      </c>
      <c r="BV29" s="351">
        <v>102.95180000000001</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802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388"/>
      <c r="AZ31" s="388"/>
      <c r="BA31" s="388"/>
      <c r="BB31" s="388"/>
      <c r="BC31" s="388"/>
      <c r="BD31" s="388"/>
      <c r="BE31" s="388"/>
      <c r="BF31" s="388"/>
      <c r="BG31" s="388"/>
      <c r="BH31" s="388"/>
      <c r="BI31" s="388"/>
      <c r="BJ31" s="388"/>
      <c r="BK31" s="388"/>
      <c r="BL31" s="388"/>
      <c r="BM31" s="388"/>
      <c r="BN31" s="388"/>
      <c r="BO31" s="388"/>
      <c r="BP31" s="388"/>
      <c r="BQ31" s="388"/>
      <c r="BR31" s="388"/>
      <c r="BS31" s="388"/>
      <c r="BT31" s="388"/>
      <c r="BU31" s="388"/>
      <c r="BV31" s="388"/>
    </row>
    <row r="32" spans="1:74" ht="11.1" customHeight="1" x14ac:dyDescent="0.2">
      <c r="A32" s="76" t="s">
        <v>553</v>
      </c>
      <c r="B32" s="185" t="s">
        <v>446</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1426.2159999999999</v>
      </c>
      <c r="AO32" s="257">
        <v>1184.894</v>
      </c>
      <c r="AP32" s="257">
        <v>1559.405</v>
      </c>
      <c r="AQ32" s="257">
        <v>2031.0350000000001</v>
      </c>
      <c r="AR32" s="257">
        <v>2460.752</v>
      </c>
      <c r="AS32" s="257">
        <v>2713.89</v>
      </c>
      <c r="AT32" s="257">
        <v>2997.47</v>
      </c>
      <c r="AU32" s="257">
        <v>3414.6170000000002</v>
      </c>
      <c r="AV32" s="257">
        <v>3760.6309999999999</v>
      </c>
      <c r="AW32" s="257">
        <v>3616.3165714000002</v>
      </c>
      <c r="AX32" s="257">
        <v>3208.0502857000001</v>
      </c>
      <c r="AY32" s="368">
        <v>2480.1149999999998</v>
      </c>
      <c r="AZ32" s="368">
        <v>1978.7360000000001</v>
      </c>
      <c r="BA32" s="368">
        <v>1806.885</v>
      </c>
      <c r="BB32" s="368">
        <v>2078.9690000000001</v>
      </c>
      <c r="BC32" s="368">
        <v>2563.078</v>
      </c>
      <c r="BD32" s="368">
        <v>2917.85</v>
      </c>
      <c r="BE32" s="368">
        <v>3157.8820000000001</v>
      </c>
      <c r="BF32" s="368">
        <v>3402.7860000000001</v>
      </c>
      <c r="BG32" s="368">
        <v>3758.36</v>
      </c>
      <c r="BH32" s="368">
        <v>4015.5459999999998</v>
      </c>
      <c r="BI32" s="368">
        <v>3910.0160000000001</v>
      </c>
      <c r="BJ32" s="368">
        <v>3445.1880000000001</v>
      </c>
      <c r="BK32" s="368">
        <v>2653.7139999999999</v>
      </c>
      <c r="BL32" s="368">
        <v>2084.8670000000002</v>
      </c>
      <c r="BM32" s="368">
        <v>1870.7919999999999</v>
      </c>
      <c r="BN32" s="368">
        <v>2083.3490000000002</v>
      </c>
      <c r="BO32" s="368">
        <v>2516.3760000000002</v>
      </c>
      <c r="BP32" s="368">
        <v>2855.9720000000002</v>
      </c>
      <c r="BQ32" s="368">
        <v>3073.683</v>
      </c>
      <c r="BR32" s="368">
        <v>3274.348</v>
      </c>
      <c r="BS32" s="368">
        <v>3660.4349999999999</v>
      </c>
      <c r="BT32" s="368">
        <v>3948.9169999999999</v>
      </c>
      <c r="BU32" s="368">
        <v>3843.0659999999998</v>
      </c>
      <c r="BV32" s="368">
        <v>3351.0830000000001</v>
      </c>
    </row>
    <row r="33" spans="1:74" ht="11.1" customHeight="1" x14ac:dyDescent="0.2">
      <c r="A33" s="613" t="s">
        <v>1036</v>
      </c>
      <c r="B33" s="614" t="s">
        <v>1041</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887.57142856999997</v>
      </c>
      <c r="AX33" s="257">
        <v>764.57142856999997</v>
      </c>
      <c r="AY33" s="368">
        <v>576.49839999999995</v>
      </c>
      <c r="AZ33" s="368">
        <v>435.90899999999999</v>
      </c>
      <c r="BA33" s="368">
        <v>351.76679999999999</v>
      </c>
      <c r="BB33" s="368">
        <v>410.94069999999999</v>
      </c>
      <c r="BC33" s="368">
        <v>544.53539999999998</v>
      </c>
      <c r="BD33" s="368">
        <v>672.99400000000003</v>
      </c>
      <c r="BE33" s="368">
        <v>769.09469999999999</v>
      </c>
      <c r="BF33" s="368">
        <v>871.48530000000005</v>
      </c>
      <c r="BG33" s="368">
        <v>970.68859999999995</v>
      </c>
      <c r="BH33" s="368">
        <v>1007.57</v>
      </c>
      <c r="BI33" s="368">
        <v>954.76379999999995</v>
      </c>
      <c r="BJ33" s="368">
        <v>839.85940000000005</v>
      </c>
      <c r="BK33" s="368">
        <v>608.36990000000003</v>
      </c>
      <c r="BL33" s="368">
        <v>427.2747</v>
      </c>
      <c r="BM33" s="368">
        <v>322.23050000000001</v>
      </c>
      <c r="BN33" s="368">
        <v>379.55959999999999</v>
      </c>
      <c r="BO33" s="368">
        <v>518.27059999999994</v>
      </c>
      <c r="BP33" s="368">
        <v>640.63170000000002</v>
      </c>
      <c r="BQ33" s="368">
        <v>727.66250000000002</v>
      </c>
      <c r="BR33" s="368">
        <v>804.76930000000004</v>
      </c>
      <c r="BS33" s="368">
        <v>923.98230000000001</v>
      </c>
      <c r="BT33" s="368">
        <v>972.99580000000003</v>
      </c>
      <c r="BU33" s="368">
        <v>910.08659999999998</v>
      </c>
      <c r="BV33" s="368">
        <v>780.87450000000001</v>
      </c>
    </row>
    <row r="34" spans="1:74" ht="11.1" customHeight="1" x14ac:dyDescent="0.2">
      <c r="A34" s="613" t="s">
        <v>1037</v>
      </c>
      <c r="B34" s="614" t="s">
        <v>1042</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1102.826</v>
      </c>
      <c r="AW34" s="257">
        <v>1036.1428570999999</v>
      </c>
      <c r="AX34" s="257">
        <v>896.42857143000003</v>
      </c>
      <c r="AY34" s="368">
        <v>665.73199999999997</v>
      </c>
      <c r="AZ34" s="368">
        <v>472.36790000000002</v>
      </c>
      <c r="BA34" s="368">
        <v>390.11880000000002</v>
      </c>
      <c r="BB34" s="368">
        <v>444.36329999999998</v>
      </c>
      <c r="BC34" s="368">
        <v>594.97190000000001</v>
      </c>
      <c r="BD34" s="368">
        <v>719.48509999999999</v>
      </c>
      <c r="BE34" s="368">
        <v>834.74800000000005</v>
      </c>
      <c r="BF34" s="368">
        <v>940.07569999999998</v>
      </c>
      <c r="BG34" s="368">
        <v>1064.288</v>
      </c>
      <c r="BH34" s="368">
        <v>1162.3879999999999</v>
      </c>
      <c r="BI34" s="368">
        <v>1119.277</v>
      </c>
      <c r="BJ34" s="368">
        <v>956.46810000000005</v>
      </c>
      <c r="BK34" s="368">
        <v>647.88869999999997</v>
      </c>
      <c r="BL34" s="368">
        <v>439.8193</v>
      </c>
      <c r="BM34" s="368">
        <v>337.99149999999997</v>
      </c>
      <c r="BN34" s="368">
        <v>378.55930000000001</v>
      </c>
      <c r="BO34" s="368">
        <v>485.47089999999997</v>
      </c>
      <c r="BP34" s="368">
        <v>605.74890000000005</v>
      </c>
      <c r="BQ34" s="368">
        <v>707.54399999999998</v>
      </c>
      <c r="BR34" s="368">
        <v>824.67259999999999</v>
      </c>
      <c r="BS34" s="368">
        <v>970.23239999999998</v>
      </c>
      <c r="BT34" s="368">
        <v>1085.9680000000001</v>
      </c>
      <c r="BU34" s="368">
        <v>1042.884</v>
      </c>
      <c r="BV34" s="368">
        <v>869.93780000000004</v>
      </c>
    </row>
    <row r="35" spans="1:74" ht="11.1" customHeight="1" x14ac:dyDescent="0.2">
      <c r="A35" s="613" t="s">
        <v>1038</v>
      </c>
      <c r="B35" s="614" t="s">
        <v>1043</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562.56700000000001</v>
      </c>
      <c r="AO35" s="257">
        <v>519.04899999999998</v>
      </c>
      <c r="AP35" s="257">
        <v>695.03899999999999</v>
      </c>
      <c r="AQ35" s="257">
        <v>825.673</v>
      </c>
      <c r="AR35" s="257">
        <v>917.26</v>
      </c>
      <c r="AS35" s="257">
        <v>941.73099999999999</v>
      </c>
      <c r="AT35" s="257">
        <v>948.79700000000003</v>
      </c>
      <c r="AU35" s="257">
        <v>1049.069</v>
      </c>
      <c r="AV35" s="257">
        <v>1191.057</v>
      </c>
      <c r="AW35" s="257">
        <v>1173.1428570999999</v>
      </c>
      <c r="AX35" s="257">
        <v>1094.7142856999999</v>
      </c>
      <c r="AY35" s="368">
        <v>880.93079999999998</v>
      </c>
      <c r="AZ35" s="368">
        <v>764.49670000000003</v>
      </c>
      <c r="BA35" s="368">
        <v>761.38779999999997</v>
      </c>
      <c r="BB35" s="368">
        <v>892.45569999999998</v>
      </c>
      <c r="BC35" s="368">
        <v>1037.4110000000001</v>
      </c>
      <c r="BD35" s="368">
        <v>1084.598</v>
      </c>
      <c r="BE35" s="368">
        <v>1084.348</v>
      </c>
      <c r="BF35" s="368">
        <v>1105.848</v>
      </c>
      <c r="BG35" s="368">
        <v>1203.395</v>
      </c>
      <c r="BH35" s="368">
        <v>1300.941</v>
      </c>
      <c r="BI35" s="368">
        <v>1299.6279999999999</v>
      </c>
      <c r="BJ35" s="368">
        <v>1185.357</v>
      </c>
      <c r="BK35" s="368">
        <v>1033.7950000000001</v>
      </c>
      <c r="BL35" s="368">
        <v>895.37400000000002</v>
      </c>
      <c r="BM35" s="368">
        <v>888.65959999999995</v>
      </c>
      <c r="BN35" s="368">
        <v>969.58799999999997</v>
      </c>
      <c r="BO35" s="368">
        <v>1095.893</v>
      </c>
      <c r="BP35" s="368">
        <v>1141.9749999999999</v>
      </c>
      <c r="BQ35" s="368">
        <v>1145.48</v>
      </c>
      <c r="BR35" s="368">
        <v>1139.825</v>
      </c>
      <c r="BS35" s="368">
        <v>1230.1849999999999</v>
      </c>
      <c r="BT35" s="368">
        <v>1332.61</v>
      </c>
      <c r="BU35" s="368">
        <v>1344.087</v>
      </c>
      <c r="BV35" s="368">
        <v>1239.6030000000001</v>
      </c>
    </row>
    <row r="36" spans="1:74" ht="11.1" customHeight="1" x14ac:dyDescent="0.2">
      <c r="A36" s="613" t="s">
        <v>1039</v>
      </c>
      <c r="B36" s="709" t="s">
        <v>1044</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158.47300000000001</v>
      </c>
      <c r="AT36" s="257">
        <v>177.578</v>
      </c>
      <c r="AU36" s="257">
        <v>200.149</v>
      </c>
      <c r="AV36" s="257">
        <v>205.63</v>
      </c>
      <c r="AW36" s="257">
        <v>199</v>
      </c>
      <c r="AX36" s="257">
        <v>170</v>
      </c>
      <c r="AY36" s="368">
        <v>129.04560000000001</v>
      </c>
      <c r="AZ36" s="368">
        <v>102.241</v>
      </c>
      <c r="BA36" s="368">
        <v>95.661190000000005</v>
      </c>
      <c r="BB36" s="368">
        <v>102.93210000000001</v>
      </c>
      <c r="BC36" s="368">
        <v>120.1897</v>
      </c>
      <c r="BD36" s="368">
        <v>138.58029999999999</v>
      </c>
      <c r="BE36" s="368">
        <v>153.8683</v>
      </c>
      <c r="BF36" s="368">
        <v>167.26400000000001</v>
      </c>
      <c r="BG36" s="368">
        <v>183.32560000000001</v>
      </c>
      <c r="BH36" s="368">
        <v>193.6514</v>
      </c>
      <c r="BI36" s="368">
        <v>188.1207</v>
      </c>
      <c r="BJ36" s="368">
        <v>152.2465</v>
      </c>
      <c r="BK36" s="368">
        <v>123.4089</v>
      </c>
      <c r="BL36" s="368">
        <v>110.60420000000001</v>
      </c>
      <c r="BM36" s="368">
        <v>106.0663</v>
      </c>
      <c r="BN36" s="368">
        <v>114.2642</v>
      </c>
      <c r="BO36" s="368">
        <v>131.78280000000001</v>
      </c>
      <c r="BP36" s="368">
        <v>149.95259999999999</v>
      </c>
      <c r="BQ36" s="368">
        <v>164.69909999999999</v>
      </c>
      <c r="BR36" s="368">
        <v>177.29480000000001</v>
      </c>
      <c r="BS36" s="368">
        <v>192.2287</v>
      </c>
      <c r="BT36" s="368">
        <v>201.3218</v>
      </c>
      <c r="BU36" s="368">
        <v>194.52889999999999</v>
      </c>
      <c r="BV36" s="368">
        <v>157.44980000000001</v>
      </c>
    </row>
    <row r="37" spans="1:74" ht="11.1" customHeight="1" x14ac:dyDescent="0.2">
      <c r="A37" s="613" t="s">
        <v>1040</v>
      </c>
      <c r="B37" s="709" t="s">
        <v>1045</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284.57142857000002</v>
      </c>
      <c r="AX37" s="257">
        <v>248</v>
      </c>
      <c r="AY37" s="368">
        <v>193.572</v>
      </c>
      <c r="AZ37" s="368">
        <v>169.38499999999999</v>
      </c>
      <c r="BA37" s="368">
        <v>173.614</v>
      </c>
      <c r="BB37" s="368">
        <v>193.94069999999999</v>
      </c>
      <c r="BC37" s="368">
        <v>231.63409999999999</v>
      </c>
      <c r="BD37" s="368">
        <v>267.85590000000002</v>
      </c>
      <c r="BE37" s="368">
        <v>281.48750000000001</v>
      </c>
      <c r="BF37" s="368">
        <v>283.77710000000002</v>
      </c>
      <c r="BG37" s="368">
        <v>302.3261</v>
      </c>
      <c r="BH37" s="368">
        <v>316.65949999999998</v>
      </c>
      <c r="BI37" s="368">
        <v>313.89010000000002</v>
      </c>
      <c r="BJ37" s="368">
        <v>276.9212</v>
      </c>
      <c r="BK37" s="368">
        <v>205.91589999999999</v>
      </c>
      <c r="BL37" s="368">
        <v>177.4588</v>
      </c>
      <c r="BM37" s="368">
        <v>181.50790000000001</v>
      </c>
      <c r="BN37" s="368">
        <v>207.04239999999999</v>
      </c>
      <c r="BO37" s="368">
        <v>250.62270000000001</v>
      </c>
      <c r="BP37" s="368">
        <v>283.32799999999997</v>
      </c>
      <c r="BQ37" s="368">
        <v>293.96179999999998</v>
      </c>
      <c r="BR37" s="368">
        <v>293.45069999999998</v>
      </c>
      <c r="BS37" s="368">
        <v>309.47050000000002</v>
      </c>
      <c r="BT37" s="368">
        <v>321.68560000000002</v>
      </c>
      <c r="BU37" s="368">
        <v>317.1431</v>
      </c>
      <c r="BV37" s="368">
        <v>268.88229999999999</v>
      </c>
    </row>
    <row r="38" spans="1:74" ht="11.1" customHeight="1" x14ac:dyDescent="0.2">
      <c r="A38" s="613" t="s">
        <v>1046</v>
      </c>
      <c r="B38" s="708" t="s">
        <v>435</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36.396999999999998</v>
      </c>
      <c r="AW38" s="253">
        <v>35.887999999999998</v>
      </c>
      <c r="AX38" s="253">
        <v>34.335999999999999</v>
      </c>
      <c r="AY38" s="338">
        <v>34.335999999999999</v>
      </c>
      <c r="AZ38" s="338">
        <v>34.335999999999999</v>
      </c>
      <c r="BA38" s="338">
        <v>34.335999999999999</v>
      </c>
      <c r="BB38" s="338">
        <v>34.335999999999999</v>
      </c>
      <c r="BC38" s="338">
        <v>34.335999999999999</v>
      </c>
      <c r="BD38" s="338">
        <v>34.335999999999999</v>
      </c>
      <c r="BE38" s="338">
        <v>34.335999999999999</v>
      </c>
      <c r="BF38" s="338">
        <v>34.335999999999999</v>
      </c>
      <c r="BG38" s="338">
        <v>34.335999999999999</v>
      </c>
      <c r="BH38" s="338">
        <v>34.335999999999999</v>
      </c>
      <c r="BI38" s="338">
        <v>34.335999999999999</v>
      </c>
      <c r="BJ38" s="338">
        <v>34.335999999999999</v>
      </c>
      <c r="BK38" s="338">
        <v>34.335999999999999</v>
      </c>
      <c r="BL38" s="338">
        <v>34.335999999999999</v>
      </c>
      <c r="BM38" s="338">
        <v>34.335999999999999</v>
      </c>
      <c r="BN38" s="338">
        <v>34.335999999999999</v>
      </c>
      <c r="BO38" s="338">
        <v>34.335999999999999</v>
      </c>
      <c r="BP38" s="338">
        <v>34.335999999999999</v>
      </c>
      <c r="BQ38" s="338">
        <v>34.335999999999999</v>
      </c>
      <c r="BR38" s="338">
        <v>34.335999999999999</v>
      </c>
      <c r="BS38" s="338">
        <v>34.335999999999999</v>
      </c>
      <c r="BT38" s="338">
        <v>34.335999999999999</v>
      </c>
      <c r="BU38" s="338">
        <v>34.335999999999999</v>
      </c>
      <c r="BV38" s="338">
        <v>34.335999999999999</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803" t="s">
        <v>834</v>
      </c>
      <c r="C40" s="800"/>
      <c r="D40" s="800"/>
      <c r="E40" s="800"/>
      <c r="F40" s="800"/>
      <c r="G40" s="800"/>
      <c r="H40" s="800"/>
      <c r="I40" s="800"/>
      <c r="J40" s="800"/>
      <c r="K40" s="800"/>
      <c r="L40" s="800"/>
      <c r="M40" s="800"/>
      <c r="N40" s="800"/>
      <c r="O40" s="800"/>
      <c r="P40" s="800"/>
      <c r="Q40" s="800"/>
      <c r="AY40" s="519"/>
      <c r="AZ40" s="519"/>
      <c r="BA40" s="519"/>
      <c r="BB40" s="519"/>
      <c r="BC40" s="519"/>
      <c r="BD40" s="647"/>
      <c r="BE40" s="647"/>
      <c r="BF40" s="647"/>
      <c r="BG40" s="519"/>
      <c r="BH40" s="519"/>
      <c r="BI40" s="519"/>
      <c r="BJ40" s="519"/>
    </row>
    <row r="41" spans="1:74" s="442" customFormat="1" ht="12" customHeight="1" x14ac:dyDescent="0.2">
      <c r="A41" s="441"/>
      <c r="B41" s="828" t="s">
        <v>884</v>
      </c>
      <c r="C41" s="790"/>
      <c r="D41" s="790"/>
      <c r="E41" s="790"/>
      <c r="F41" s="790"/>
      <c r="G41" s="790"/>
      <c r="H41" s="790"/>
      <c r="I41" s="790"/>
      <c r="J41" s="790"/>
      <c r="K41" s="790"/>
      <c r="L41" s="790"/>
      <c r="M41" s="790"/>
      <c r="N41" s="790"/>
      <c r="O41" s="790"/>
      <c r="P41" s="790"/>
      <c r="Q41" s="786"/>
      <c r="AY41" s="520"/>
      <c r="AZ41" s="520"/>
      <c r="BA41" s="520"/>
      <c r="BB41" s="625"/>
      <c r="BC41" s="520"/>
      <c r="BD41" s="648"/>
      <c r="BE41" s="648"/>
      <c r="BF41" s="648"/>
      <c r="BG41" s="520"/>
      <c r="BH41" s="520"/>
      <c r="BI41" s="520"/>
      <c r="BJ41" s="520"/>
    </row>
    <row r="42" spans="1:74" s="442" customFormat="1" ht="12" customHeight="1" x14ac:dyDescent="0.2">
      <c r="A42" s="441"/>
      <c r="B42" s="837" t="s">
        <v>888</v>
      </c>
      <c r="C42" s="790"/>
      <c r="D42" s="790"/>
      <c r="E42" s="790"/>
      <c r="F42" s="790"/>
      <c r="G42" s="790"/>
      <c r="H42" s="790"/>
      <c r="I42" s="790"/>
      <c r="J42" s="790"/>
      <c r="K42" s="790"/>
      <c r="L42" s="790"/>
      <c r="M42" s="790"/>
      <c r="N42" s="790"/>
      <c r="O42" s="790"/>
      <c r="P42" s="790"/>
      <c r="Q42" s="786"/>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
      <c r="A43" s="441"/>
      <c r="B43" s="837" t="s">
        <v>889</v>
      </c>
      <c r="C43" s="790"/>
      <c r="D43" s="790"/>
      <c r="E43" s="790"/>
      <c r="F43" s="790"/>
      <c r="G43" s="790"/>
      <c r="H43" s="790"/>
      <c r="I43" s="790"/>
      <c r="J43" s="790"/>
      <c r="K43" s="790"/>
      <c r="L43" s="790"/>
      <c r="M43" s="790"/>
      <c r="N43" s="790"/>
      <c r="O43" s="790"/>
      <c r="P43" s="790"/>
      <c r="Q43" s="786"/>
      <c r="AY43" s="520"/>
      <c r="AZ43" s="520"/>
      <c r="BA43" s="520"/>
      <c r="BB43" s="520"/>
      <c r="BC43" s="520"/>
      <c r="BD43" s="648"/>
      <c r="BE43" s="648"/>
      <c r="BF43" s="648"/>
      <c r="BG43" s="520"/>
      <c r="BH43" s="520"/>
      <c r="BI43" s="520"/>
      <c r="BJ43" s="520"/>
    </row>
    <row r="44" spans="1:74" s="442" customFormat="1" ht="12" customHeight="1" x14ac:dyDescent="0.2">
      <c r="A44" s="441"/>
      <c r="B44" s="835" t="s">
        <v>1047</v>
      </c>
      <c r="C44" s="786"/>
      <c r="D44" s="786"/>
      <c r="E44" s="786"/>
      <c r="F44" s="786"/>
      <c r="G44" s="786"/>
      <c r="H44" s="786"/>
      <c r="I44" s="786"/>
      <c r="J44" s="786"/>
      <c r="K44" s="786"/>
      <c r="L44" s="786"/>
      <c r="M44" s="786"/>
      <c r="N44" s="786"/>
      <c r="O44" s="786"/>
      <c r="P44" s="786"/>
      <c r="Q44" s="786"/>
      <c r="AY44" s="520"/>
      <c r="AZ44" s="520"/>
      <c r="BA44" s="520"/>
      <c r="BB44" s="520"/>
      <c r="BC44" s="520"/>
      <c r="BD44" s="648"/>
      <c r="BE44" s="648"/>
      <c r="BF44" s="648"/>
      <c r="BG44" s="520"/>
      <c r="BH44" s="520"/>
      <c r="BI44" s="520"/>
      <c r="BJ44" s="520"/>
    </row>
    <row r="45" spans="1:74" s="442" customFormat="1" ht="12" customHeight="1" x14ac:dyDescent="0.2">
      <c r="A45" s="441"/>
      <c r="B45" s="789" t="s">
        <v>859</v>
      </c>
      <c r="C45" s="790"/>
      <c r="D45" s="790"/>
      <c r="E45" s="790"/>
      <c r="F45" s="790"/>
      <c r="G45" s="790"/>
      <c r="H45" s="790"/>
      <c r="I45" s="790"/>
      <c r="J45" s="790"/>
      <c r="K45" s="790"/>
      <c r="L45" s="790"/>
      <c r="M45" s="790"/>
      <c r="N45" s="790"/>
      <c r="O45" s="790"/>
      <c r="P45" s="790"/>
      <c r="Q45" s="786"/>
      <c r="AY45" s="520"/>
      <c r="AZ45" s="520"/>
      <c r="BA45" s="520"/>
      <c r="BB45" s="520"/>
      <c r="BC45" s="520"/>
      <c r="BD45" s="648"/>
      <c r="BE45" s="648"/>
      <c r="BF45" s="648"/>
      <c r="BG45" s="520"/>
      <c r="BH45" s="520"/>
      <c r="BI45" s="520"/>
      <c r="BJ45" s="520"/>
    </row>
    <row r="46" spans="1:74" s="442" customFormat="1" ht="12" customHeight="1" x14ac:dyDescent="0.2">
      <c r="A46" s="441"/>
      <c r="B46" s="836" t="s">
        <v>893</v>
      </c>
      <c r="C46" s="836"/>
      <c r="D46" s="836"/>
      <c r="E46" s="836"/>
      <c r="F46" s="836"/>
      <c r="G46" s="836"/>
      <c r="H46" s="836"/>
      <c r="I46" s="836"/>
      <c r="J46" s="836"/>
      <c r="K46" s="836"/>
      <c r="L46" s="836"/>
      <c r="M46" s="836"/>
      <c r="N46" s="836"/>
      <c r="O46" s="836"/>
      <c r="P46" s="836"/>
      <c r="Q46" s="786"/>
      <c r="AY46" s="520"/>
      <c r="AZ46" s="520"/>
      <c r="BA46" s="520"/>
      <c r="BB46" s="520"/>
      <c r="BC46" s="520"/>
      <c r="BD46" s="648"/>
      <c r="BE46" s="648"/>
      <c r="BF46" s="648"/>
      <c r="BG46" s="520"/>
      <c r="BH46" s="520"/>
      <c r="BI46" s="520"/>
      <c r="BJ46" s="520"/>
    </row>
    <row r="47" spans="1:74" s="442" customFormat="1" ht="22.35" customHeight="1" x14ac:dyDescent="0.2">
      <c r="A47" s="441"/>
      <c r="B47" s="789" t="s">
        <v>894</v>
      </c>
      <c r="C47" s="790"/>
      <c r="D47" s="790"/>
      <c r="E47" s="790"/>
      <c r="F47" s="790"/>
      <c r="G47" s="790"/>
      <c r="H47" s="790"/>
      <c r="I47" s="790"/>
      <c r="J47" s="790"/>
      <c r="K47" s="790"/>
      <c r="L47" s="790"/>
      <c r="M47" s="790"/>
      <c r="N47" s="790"/>
      <c r="O47" s="790"/>
      <c r="P47" s="790"/>
      <c r="Q47" s="786"/>
      <c r="AY47" s="520"/>
      <c r="AZ47" s="520"/>
      <c r="BA47" s="520"/>
      <c r="BB47" s="520"/>
      <c r="BC47" s="520"/>
      <c r="BD47" s="648"/>
      <c r="BE47" s="648"/>
      <c r="BF47" s="648"/>
      <c r="BG47" s="520"/>
      <c r="BH47" s="520"/>
      <c r="BI47" s="520"/>
      <c r="BJ47" s="520"/>
    </row>
    <row r="48" spans="1:74" s="442" customFormat="1" ht="12" customHeight="1" x14ac:dyDescent="0.2">
      <c r="A48" s="441"/>
      <c r="B48" s="784" t="s">
        <v>863</v>
      </c>
      <c r="C48" s="785"/>
      <c r="D48" s="785"/>
      <c r="E48" s="785"/>
      <c r="F48" s="785"/>
      <c r="G48" s="785"/>
      <c r="H48" s="785"/>
      <c r="I48" s="785"/>
      <c r="J48" s="785"/>
      <c r="K48" s="785"/>
      <c r="L48" s="785"/>
      <c r="M48" s="785"/>
      <c r="N48" s="785"/>
      <c r="O48" s="785"/>
      <c r="P48" s="785"/>
      <c r="Q48" s="786"/>
      <c r="AY48" s="520"/>
      <c r="AZ48" s="520"/>
      <c r="BA48" s="520"/>
      <c r="BB48" s="520"/>
      <c r="BC48" s="520"/>
      <c r="BD48" s="648"/>
      <c r="BE48" s="648"/>
      <c r="BF48" s="648"/>
      <c r="BG48" s="520"/>
      <c r="BH48" s="520"/>
      <c r="BI48" s="520"/>
      <c r="BJ48" s="520"/>
    </row>
    <row r="49" spans="1:74" s="443" customFormat="1" ht="12" customHeight="1" x14ac:dyDescent="0.2">
      <c r="A49" s="429"/>
      <c r="B49" s="806" t="s">
        <v>959</v>
      </c>
      <c r="C49" s="786"/>
      <c r="D49" s="786"/>
      <c r="E49" s="786"/>
      <c r="F49" s="786"/>
      <c r="G49" s="786"/>
      <c r="H49" s="786"/>
      <c r="I49" s="786"/>
      <c r="J49" s="786"/>
      <c r="K49" s="786"/>
      <c r="L49" s="786"/>
      <c r="M49" s="786"/>
      <c r="N49" s="786"/>
      <c r="O49" s="786"/>
      <c r="P49" s="786"/>
      <c r="Q49" s="786"/>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1" customWidth="1"/>
    <col min="60" max="62" width="6.5703125" style="386" customWidth="1"/>
    <col min="63" max="74" width="6.5703125" style="6" customWidth="1"/>
    <col min="75" max="16384" width="9.5703125" style="6"/>
  </cols>
  <sheetData>
    <row r="1" spans="1:74" ht="13.35" customHeight="1" x14ac:dyDescent="0.2">
      <c r="A1" s="792" t="s">
        <v>817</v>
      </c>
      <c r="B1" s="840" t="s">
        <v>134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85"/>
    </row>
    <row r="2" spans="1:74" s="72" customFormat="1" ht="12.75"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4"/>
      <c r="B5" s="86" t="s">
        <v>94</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755</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3.2271420000000002</v>
      </c>
      <c r="AN6" s="213">
        <v>2.7932579999999998</v>
      </c>
      <c r="AO6" s="213">
        <v>3.0600239999999999</v>
      </c>
      <c r="AP6" s="213">
        <v>2.7475860000000001</v>
      </c>
      <c r="AQ6" s="213">
        <v>2.7382439999999999</v>
      </c>
      <c r="AR6" s="213">
        <v>2.4901620000000002</v>
      </c>
      <c r="AS6" s="213">
        <v>2.455908</v>
      </c>
      <c r="AT6" s="213">
        <v>2.3053979999999998</v>
      </c>
      <c r="AU6" s="213">
        <v>2.6562420000000002</v>
      </c>
      <c r="AV6" s="213">
        <v>2.419578</v>
      </c>
      <c r="AW6" s="213">
        <v>2.7538140000000002</v>
      </c>
      <c r="AX6" s="213">
        <v>2.30436</v>
      </c>
      <c r="AY6" s="351">
        <v>2.2591000000000001</v>
      </c>
      <c r="AZ6" s="351">
        <v>2.4100160000000002</v>
      </c>
      <c r="BA6" s="351">
        <v>2.395346</v>
      </c>
      <c r="BB6" s="351">
        <v>2.3716339999999998</v>
      </c>
      <c r="BC6" s="351">
        <v>2.3811939999999998</v>
      </c>
      <c r="BD6" s="351">
        <v>2.402701</v>
      </c>
      <c r="BE6" s="351">
        <v>2.424814</v>
      </c>
      <c r="BF6" s="351">
        <v>2.4161100000000002</v>
      </c>
      <c r="BG6" s="351">
        <v>2.3970509999999998</v>
      </c>
      <c r="BH6" s="351">
        <v>2.4296090000000001</v>
      </c>
      <c r="BI6" s="351">
        <v>2.5034290000000001</v>
      </c>
      <c r="BJ6" s="351">
        <v>2.6391610000000001</v>
      </c>
      <c r="BK6" s="351">
        <v>2.796586</v>
      </c>
      <c r="BL6" s="351">
        <v>2.7880690000000001</v>
      </c>
      <c r="BM6" s="351">
        <v>2.7271879999999999</v>
      </c>
      <c r="BN6" s="351">
        <v>2.5310299999999999</v>
      </c>
      <c r="BO6" s="351">
        <v>2.5418720000000001</v>
      </c>
      <c r="BP6" s="351">
        <v>2.5628700000000002</v>
      </c>
      <c r="BQ6" s="351">
        <v>2.573372</v>
      </c>
      <c r="BR6" s="351">
        <v>2.5630639999999998</v>
      </c>
      <c r="BS6" s="351">
        <v>2.5423390000000001</v>
      </c>
      <c r="BT6" s="351">
        <v>2.563123</v>
      </c>
      <c r="BU6" s="351">
        <v>2.6461679999999999</v>
      </c>
      <c r="BV6" s="351">
        <v>2.76111</v>
      </c>
    </row>
    <row r="7" spans="1:74" ht="11.1" customHeight="1" x14ac:dyDescent="0.2">
      <c r="A7" s="84"/>
      <c r="B7" s="88" t="s">
        <v>1052</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383"/>
      <c r="AZ7" s="383"/>
      <c r="BA7" s="383"/>
      <c r="BB7" s="383"/>
      <c r="BC7" s="383"/>
      <c r="BD7" s="383"/>
      <c r="BE7" s="383"/>
      <c r="BF7" s="383"/>
      <c r="BG7" s="383"/>
      <c r="BH7" s="383"/>
      <c r="BI7" s="383"/>
      <c r="BJ7" s="383"/>
      <c r="BK7" s="383"/>
      <c r="BL7" s="383"/>
      <c r="BM7" s="383"/>
      <c r="BN7" s="383"/>
      <c r="BO7" s="383"/>
      <c r="BP7" s="383"/>
      <c r="BQ7" s="383"/>
      <c r="BR7" s="383"/>
      <c r="BS7" s="383"/>
      <c r="BT7" s="383"/>
      <c r="BU7" s="383"/>
      <c r="BV7" s="383"/>
    </row>
    <row r="8" spans="1:74" ht="11.1" customHeight="1" x14ac:dyDescent="0.2">
      <c r="A8" s="84" t="s">
        <v>668</v>
      </c>
      <c r="B8" s="189" t="s">
        <v>447</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14.54064028</v>
      </c>
      <c r="AN8" s="213">
        <v>14.31373011</v>
      </c>
      <c r="AO8" s="213">
        <v>14.44754998</v>
      </c>
      <c r="AP8" s="213">
        <v>15.19060603</v>
      </c>
      <c r="AQ8" s="213">
        <v>15.500826419999999</v>
      </c>
      <c r="AR8" s="213">
        <v>16.810376210000001</v>
      </c>
      <c r="AS8" s="213">
        <v>19.170142219999999</v>
      </c>
      <c r="AT8" s="213">
        <v>19.954414849999999</v>
      </c>
      <c r="AU8" s="213">
        <v>18.871915049999998</v>
      </c>
      <c r="AV8" s="213">
        <v>16.065565249999999</v>
      </c>
      <c r="AW8" s="213">
        <v>14.484030000000001</v>
      </c>
      <c r="AX8" s="213">
        <v>14.200570000000001</v>
      </c>
      <c r="AY8" s="351">
        <v>13.59304</v>
      </c>
      <c r="AZ8" s="351">
        <v>13.43139</v>
      </c>
      <c r="BA8" s="351">
        <v>13.294129999999999</v>
      </c>
      <c r="BB8" s="351">
        <v>13.58023</v>
      </c>
      <c r="BC8" s="351">
        <v>14.30817</v>
      </c>
      <c r="BD8" s="351">
        <v>15.09388</v>
      </c>
      <c r="BE8" s="351">
        <v>16.786670000000001</v>
      </c>
      <c r="BF8" s="351">
        <v>17.20054</v>
      </c>
      <c r="BG8" s="351">
        <v>16.54766</v>
      </c>
      <c r="BH8" s="351">
        <v>13.695259999999999</v>
      </c>
      <c r="BI8" s="351">
        <v>12.86415</v>
      </c>
      <c r="BJ8" s="351">
        <v>12.696260000000001</v>
      </c>
      <c r="BK8" s="351">
        <v>12.52059</v>
      </c>
      <c r="BL8" s="351">
        <v>12.697929999999999</v>
      </c>
      <c r="BM8" s="351">
        <v>12.76595</v>
      </c>
      <c r="BN8" s="351">
        <v>13.17332</v>
      </c>
      <c r="BO8" s="351">
        <v>13.992000000000001</v>
      </c>
      <c r="BP8" s="351">
        <v>14.85084</v>
      </c>
      <c r="BQ8" s="351">
        <v>16.599550000000001</v>
      </c>
      <c r="BR8" s="351">
        <v>17.053599999999999</v>
      </c>
      <c r="BS8" s="351">
        <v>16.426390000000001</v>
      </c>
      <c r="BT8" s="351">
        <v>13.599819999999999</v>
      </c>
      <c r="BU8" s="351">
        <v>12.79283</v>
      </c>
      <c r="BV8" s="351">
        <v>12.643319999999999</v>
      </c>
    </row>
    <row r="9" spans="1:74" ht="11.1" customHeight="1" x14ac:dyDescent="0.2">
      <c r="A9" s="84" t="s">
        <v>669</v>
      </c>
      <c r="B9" s="187" t="s">
        <v>480</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9.4274978150000006</v>
      </c>
      <c r="P9" s="213">
        <v>10.137152459999999</v>
      </c>
      <c r="Q9" s="213">
        <v>10.1466574</v>
      </c>
      <c r="R9" s="213">
        <v>10.53435983</v>
      </c>
      <c r="S9" s="213">
        <v>12.96101</v>
      </c>
      <c r="T9" s="213">
        <v>14.905379720000001</v>
      </c>
      <c r="U9" s="213">
        <v>17.393037459999999</v>
      </c>
      <c r="V9" s="213">
        <v>17.642458300000001</v>
      </c>
      <c r="W9" s="213">
        <v>16.537153060000001</v>
      </c>
      <c r="X9" s="213">
        <v>15.42248874</v>
      </c>
      <c r="Y9" s="213">
        <v>11.85208007</v>
      </c>
      <c r="Z9" s="213">
        <v>10.21583568</v>
      </c>
      <c r="AA9" s="213">
        <v>9.4657806230000006</v>
      </c>
      <c r="AB9" s="213">
        <v>10.49023871</v>
      </c>
      <c r="AC9" s="213">
        <v>10.76512565</v>
      </c>
      <c r="AD9" s="213">
        <v>10.27675872</v>
      </c>
      <c r="AE9" s="213">
        <v>13.013382099999999</v>
      </c>
      <c r="AF9" s="213">
        <v>16.915659609999999</v>
      </c>
      <c r="AG9" s="213">
        <v>18.053984880000002</v>
      </c>
      <c r="AH9" s="213">
        <v>18.74802996</v>
      </c>
      <c r="AI9" s="213">
        <v>17.978952670000002</v>
      </c>
      <c r="AJ9" s="213">
        <v>14.373266190000001</v>
      </c>
      <c r="AK9" s="213">
        <v>11.038600479999999</v>
      </c>
      <c r="AL9" s="213">
        <v>10.65259985</v>
      </c>
      <c r="AM9" s="213">
        <v>11.05088454</v>
      </c>
      <c r="AN9" s="213">
        <v>10.689079319999999</v>
      </c>
      <c r="AO9" s="213">
        <v>10.541795670000001</v>
      </c>
      <c r="AP9" s="213">
        <v>11.796979540000001</v>
      </c>
      <c r="AQ9" s="213">
        <v>13.426434220000001</v>
      </c>
      <c r="AR9" s="213">
        <v>15.916897090000001</v>
      </c>
      <c r="AS9" s="213">
        <v>18.297844739999999</v>
      </c>
      <c r="AT9" s="213">
        <v>18.958697180000001</v>
      </c>
      <c r="AU9" s="213">
        <v>18.282171000000002</v>
      </c>
      <c r="AV9" s="213">
        <v>15.297743690000001</v>
      </c>
      <c r="AW9" s="213">
        <v>11.74042</v>
      </c>
      <c r="AX9" s="213">
        <v>10.349209999999999</v>
      </c>
      <c r="AY9" s="351">
        <v>9.6886410000000005</v>
      </c>
      <c r="AZ9" s="351">
        <v>9.5864999999999991</v>
      </c>
      <c r="BA9" s="351">
        <v>9.7939969999999992</v>
      </c>
      <c r="BB9" s="351">
        <v>10.21255</v>
      </c>
      <c r="BC9" s="351">
        <v>12.070040000000001</v>
      </c>
      <c r="BD9" s="351">
        <v>14.79433</v>
      </c>
      <c r="BE9" s="351">
        <v>15.896190000000001</v>
      </c>
      <c r="BF9" s="351">
        <v>16.444310000000002</v>
      </c>
      <c r="BG9" s="351">
        <v>15.75211</v>
      </c>
      <c r="BH9" s="351">
        <v>13.00024</v>
      </c>
      <c r="BI9" s="351">
        <v>10.34882</v>
      </c>
      <c r="BJ9" s="351">
        <v>9.1952440000000006</v>
      </c>
      <c r="BK9" s="351">
        <v>8.9579199999999997</v>
      </c>
      <c r="BL9" s="351">
        <v>9.2144030000000008</v>
      </c>
      <c r="BM9" s="351">
        <v>9.6526599999999991</v>
      </c>
      <c r="BN9" s="351">
        <v>10.207319999999999</v>
      </c>
      <c r="BO9" s="351">
        <v>12.134679999999999</v>
      </c>
      <c r="BP9" s="351">
        <v>14.912000000000001</v>
      </c>
      <c r="BQ9" s="351">
        <v>16.057510000000001</v>
      </c>
      <c r="BR9" s="351">
        <v>16.640160000000002</v>
      </c>
      <c r="BS9" s="351">
        <v>15.98348</v>
      </c>
      <c r="BT9" s="351">
        <v>13.24863</v>
      </c>
      <c r="BU9" s="351">
        <v>10.599449999999999</v>
      </c>
      <c r="BV9" s="351">
        <v>9.4527579999999993</v>
      </c>
    </row>
    <row r="10" spans="1:74" ht="11.1" customHeight="1" x14ac:dyDescent="0.2">
      <c r="A10" s="84" t="s">
        <v>670</v>
      </c>
      <c r="B10" s="189" t="s">
        <v>448</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6.8706755169999996</v>
      </c>
      <c r="AB10" s="213">
        <v>7.4291122170000001</v>
      </c>
      <c r="AC10" s="213">
        <v>7.3739020609999999</v>
      </c>
      <c r="AD10" s="213">
        <v>7.7361482019999999</v>
      </c>
      <c r="AE10" s="213">
        <v>12.835632690000001</v>
      </c>
      <c r="AF10" s="213">
        <v>16.75279969</v>
      </c>
      <c r="AG10" s="213">
        <v>18.897747649999999</v>
      </c>
      <c r="AH10" s="213">
        <v>18.94032537</v>
      </c>
      <c r="AI10" s="213">
        <v>17.54384799</v>
      </c>
      <c r="AJ10" s="213">
        <v>9.8465435770000003</v>
      </c>
      <c r="AK10" s="213">
        <v>7.4883130930000004</v>
      </c>
      <c r="AL10" s="213">
        <v>7.7499955439999999</v>
      </c>
      <c r="AM10" s="213">
        <v>7.1684620670000001</v>
      </c>
      <c r="AN10" s="213">
        <v>7.2949354</v>
      </c>
      <c r="AO10" s="213">
        <v>7.388133045</v>
      </c>
      <c r="AP10" s="213">
        <v>8.7354894479999992</v>
      </c>
      <c r="AQ10" s="213">
        <v>10.84986499</v>
      </c>
      <c r="AR10" s="213">
        <v>15.667006000000001</v>
      </c>
      <c r="AS10" s="213">
        <v>18.835849020000001</v>
      </c>
      <c r="AT10" s="213">
        <v>19.766839709999999</v>
      </c>
      <c r="AU10" s="213">
        <v>18.565909900000001</v>
      </c>
      <c r="AV10" s="213">
        <v>10.17961451</v>
      </c>
      <c r="AW10" s="213">
        <v>7.4635239999999996</v>
      </c>
      <c r="AX10" s="213">
        <v>7.4415769999999997</v>
      </c>
      <c r="AY10" s="351">
        <v>6.8032839999999997</v>
      </c>
      <c r="AZ10" s="351">
        <v>7.0692490000000001</v>
      </c>
      <c r="BA10" s="351">
        <v>7.4876459999999998</v>
      </c>
      <c r="BB10" s="351">
        <v>8.5213350000000005</v>
      </c>
      <c r="BC10" s="351">
        <v>10.849309999999999</v>
      </c>
      <c r="BD10" s="351">
        <v>14.13993</v>
      </c>
      <c r="BE10" s="351">
        <v>16.277429999999999</v>
      </c>
      <c r="BF10" s="351">
        <v>16.894860000000001</v>
      </c>
      <c r="BG10" s="351">
        <v>15.06391</v>
      </c>
      <c r="BH10" s="351">
        <v>10.29365</v>
      </c>
      <c r="BI10" s="351">
        <v>7.9723290000000002</v>
      </c>
      <c r="BJ10" s="351">
        <v>7.1251920000000002</v>
      </c>
      <c r="BK10" s="351">
        <v>7.1278240000000004</v>
      </c>
      <c r="BL10" s="351">
        <v>7.3775950000000003</v>
      </c>
      <c r="BM10" s="351">
        <v>7.7785330000000004</v>
      </c>
      <c r="BN10" s="351">
        <v>8.757714</v>
      </c>
      <c r="BO10" s="351">
        <v>11.055669999999999</v>
      </c>
      <c r="BP10" s="351">
        <v>14.295109999999999</v>
      </c>
      <c r="BQ10" s="351">
        <v>16.382459999999998</v>
      </c>
      <c r="BR10" s="351">
        <v>16.946560000000002</v>
      </c>
      <c r="BS10" s="351">
        <v>15.076639999999999</v>
      </c>
      <c r="BT10" s="351">
        <v>10.280939999999999</v>
      </c>
      <c r="BU10" s="351">
        <v>7.9496919999999998</v>
      </c>
      <c r="BV10" s="351">
        <v>7.0893370000000004</v>
      </c>
    </row>
    <row r="11" spans="1:74" ht="11.1" customHeight="1" x14ac:dyDescent="0.2">
      <c r="A11" s="84" t="s">
        <v>671</v>
      </c>
      <c r="B11" s="189" t="s">
        <v>449</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7.8194992599999997</v>
      </c>
      <c r="AB11" s="213">
        <v>8.3217775100000004</v>
      </c>
      <c r="AC11" s="213">
        <v>8.5095076850000009</v>
      </c>
      <c r="AD11" s="213">
        <v>8.8739449050000001</v>
      </c>
      <c r="AE11" s="213">
        <v>11.75290397</v>
      </c>
      <c r="AF11" s="213">
        <v>16.368471079999999</v>
      </c>
      <c r="AG11" s="213">
        <v>19.184589880000001</v>
      </c>
      <c r="AH11" s="213">
        <v>19.40432646</v>
      </c>
      <c r="AI11" s="213">
        <v>17.342856579999999</v>
      </c>
      <c r="AJ11" s="213">
        <v>11.64583294</v>
      </c>
      <c r="AK11" s="213">
        <v>8.5342765949999997</v>
      </c>
      <c r="AL11" s="213">
        <v>8.6114024649999994</v>
      </c>
      <c r="AM11" s="213">
        <v>8.1559516369999994</v>
      </c>
      <c r="AN11" s="213">
        <v>7.7562630490000002</v>
      </c>
      <c r="AO11" s="213">
        <v>7.8236337730000001</v>
      </c>
      <c r="AP11" s="213">
        <v>9.1413528720000006</v>
      </c>
      <c r="AQ11" s="213">
        <v>10.85213663</v>
      </c>
      <c r="AR11" s="213">
        <v>15.022800950000001</v>
      </c>
      <c r="AS11" s="213">
        <v>18.482804049999999</v>
      </c>
      <c r="AT11" s="213">
        <v>18.393550309999998</v>
      </c>
      <c r="AU11" s="213">
        <v>17.600595970000001</v>
      </c>
      <c r="AV11" s="213">
        <v>10.664785889999999</v>
      </c>
      <c r="AW11" s="213">
        <v>7.7323040000000001</v>
      </c>
      <c r="AX11" s="213">
        <v>7.1314440000000001</v>
      </c>
      <c r="AY11" s="351">
        <v>6.7227569999999996</v>
      </c>
      <c r="AZ11" s="351">
        <v>7.014284</v>
      </c>
      <c r="BA11" s="351">
        <v>7.4100799999999998</v>
      </c>
      <c r="BB11" s="351">
        <v>8.4615589999999994</v>
      </c>
      <c r="BC11" s="351">
        <v>10.47673</v>
      </c>
      <c r="BD11" s="351">
        <v>14.18694</v>
      </c>
      <c r="BE11" s="351">
        <v>16.53378</v>
      </c>
      <c r="BF11" s="351">
        <v>17.164899999999999</v>
      </c>
      <c r="BG11" s="351">
        <v>15.64804</v>
      </c>
      <c r="BH11" s="351">
        <v>11.757569999999999</v>
      </c>
      <c r="BI11" s="351">
        <v>8.7186610000000009</v>
      </c>
      <c r="BJ11" s="351">
        <v>7.5476460000000003</v>
      </c>
      <c r="BK11" s="351">
        <v>7.316446</v>
      </c>
      <c r="BL11" s="351">
        <v>7.6025970000000003</v>
      </c>
      <c r="BM11" s="351">
        <v>7.953646</v>
      </c>
      <c r="BN11" s="351">
        <v>8.9552230000000002</v>
      </c>
      <c r="BO11" s="351">
        <v>10.89503</v>
      </c>
      <c r="BP11" s="351">
        <v>14.525980000000001</v>
      </c>
      <c r="BQ11" s="351">
        <v>16.804950000000002</v>
      </c>
      <c r="BR11" s="351">
        <v>17.369710000000001</v>
      </c>
      <c r="BS11" s="351">
        <v>15.802210000000001</v>
      </c>
      <c r="BT11" s="351">
        <v>11.877079999999999</v>
      </c>
      <c r="BU11" s="351">
        <v>8.8128119999999992</v>
      </c>
      <c r="BV11" s="351">
        <v>7.6242510000000001</v>
      </c>
    </row>
    <row r="12" spans="1:74" ht="11.1" customHeight="1" x14ac:dyDescent="0.2">
      <c r="A12" s="84" t="s">
        <v>672</v>
      </c>
      <c r="B12" s="189" t="s">
        <v>450</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11.33674218</v>
      </c>
      <c r="P12" s="213">
        <v>12.73901174</v>
      </c>
      <c r="Q12" s="213">
        <v>11.749708099999999</v>
      </c>
      <c r="R12" s="213">
        <v>15.789817360000001</v>
      </c>
      <c r="S12" s="213">
        <v>20.794327330000002</v>
      </c>
      <c r="T12" s="213">
        <v>23.697296120000001</v>
      </c>
      <c r="U12" s="213">
        <v>25.681117660000002</v>
      </c>
      <c r="V12" s="213">
        <v>26.656245070000001</v>
      </c>
      <c r="W12" s="213">
        <v>24.904320429999999</v>
      </c>
      <c r="X12" s="213">
        <v>20.45593023</v>
      </c>
      <c r="Y12" s="213">
        <v>12.88586941</v>
      </c>
      <c r="Z12" s="213">
        <v>11.13360481</v>
      </c>
      <c r="AA12" s="213">
        <v>10.332055560000001</v>
      </c>
      <c r="AB12" s="213">
        <v>12.32664173</v>
      </c>
      <c r="AC12" s="213">
        <v>10.76376587</v>
      </c>
      <c r="AD12" s="213">
        <v>12.207667969999999</v>
      </c>
      <c r="AE12" s="213">
        <v>17.740141999999999</v>
      </c>
      <c r="AF12" s="213">
        <v>22.336792840000001</v>
      </c>
      <c r="AG12" s="213">
        <v>23.681234480000001</v>
      </c>
      <c r="AH12" s="213">
        <v>24.53396884</v>
      </c>
      <c r="AI12" s="213">
        <v>24.431117149999999</v>
      </c>
      <c r="AJ12" s="213">
        <v>18.110700359999999</v>
      </c>
      <c r="AK12" s="213">
        <v>11.53329153</v>
      </c>
      <c r="AL12" s="213">
        <v>11.33079386</v>
      </c>
      <c r="AM12" s="213">
        <v>11.42322579</v>
      </c>
      <c r="AN12" s="213">
        <v>11.88488817</v>
      </c>
      <c r="AO12" s="213">
        <v>11.67233766</v>
      </c>
      <c r="AP12" s="213">
        <v>14.65422395</v>
      </c>
      <c r="AQ12" s="213">
        <v>20.344439220000002</v>
      </c>
      <c r="AR12" s="213">
        <v>23.681013029999999</v>
      </c>
      <c r="AS12" s="213">
        <v>26.384526430000001</v>
      </c>
      <c r="AT12" s="213">
        <v>25.792692880000001</v>
      </c>
      <c r="AU12" s="213">
        <v>25.807327040000001</v>
      </c>
      <c r="AV12" s="213">
        <v>22.060145250000001</v>
      </c>
      <c r="AW12" s="213">
        <v>15.3393</v>
      </c>
      <c r="AX12" s="213">
        <v>14.319940000000001</v>
      </c>
      <c r="AY12" s="351">
        <v>12.72321</v>
      </c>
      <c r="AZ12" s="351">
        <v>12.383369999999999</v>
      </c>
      <c r="BA12" s="351">
        <v>12.42062</v>
      </c>
      <c r="BB12" s="351">
        <v>14.18975</v>
      </c>
      <c r="BC12" s="351">
        <v>17.552700000000002</v>
      </c>
      <c r="BD12" s="351">
        <v>20.882930000000002</v>
      </c>
      <c r="BE12" s="351">
        <v>22.41018</v>
      </c>
      <c r="BF12" s="351">
        <v>22.736930000000001</v>
      </c>
      <c r="BG12" s="351">
        <v>21.956299999999999</v>
      </c>
      <c r="BH12" s="351">
        <v>16.998519999999999</v>
      </c>
      <c r="BI12" s="351">
        <v>12.260680000000001</v>
      </c>
      <c r="BJ12" s="351">
        <v>10.7256</v>
      </c>
      <c r="BK12" s="351">
        <v>10.393359999999999</v>
      </c>
      <c r="BL12" s="351">
        <v>10.67573</v>
      </c>
      <c r="BM12" s="351">
        <v>11.10521</v>
      </c>
      <c r="BN12" s="351">
        <v>13.239330000000001</v>
      </c>
      <c r="BO12" s="351">
        <v>16.834579999999999</v>
      </c>
      <c r="BP12" s="351">
        <v>20.34817</v>
      </c>
      <c r="BQ12" s="351">
        <v>22.019400000000001</v>
      </c>
      <c r="BR12" s="351">
        <v>22.456890000000001</v>
      </c>
      <c r="BS12" s="351">
        <v>21.762260000000001</v>
      </c>
      <c r="BT12" s="351">
        <v>16.872579999999999</v>
      </c>
      <c r="BU12" s="351">
        <v>12.186809999999999</v>
      </c>
      <c r="BV12" s="351">
        <v>10.694319999999999</v>
      </c>
    </row>
    <row r="13" spans="1:74" ht="11.1" customHeight="1" x14ac:dyDescent="0.2">
      <c r="A13" s="84" t="s">
        <v>673</v>
      </c>
      <c r="B13" s="189" t="s">
        <v>451</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9.1387087170000001</v>
      </c>
      <c r="AB13" s="213">
        <v>9.977215889</v>
      </c>
      <c r="AC13" s="213">
        <v>10.412329870000001</v>
      </c>
      <c r="AD13" s="213">
        <v>10.439104690000001</v>
      </c>
      <c r="AE13" s="213">
        <v>14.722739199999999</v>
      </c>
      <c r="AF13" s="213">
        <v>20.259388390000002</v>
      </c>
      <c r="AG13" s="213">
        <v>21.16873992</v>
      </c>
      <c r="AH13" s="213">
        <v>22.35077995</v>
      </c>
      <c r="AI13" s="213">
        <v>20.82289317</v>
      </c>
      <c r="AJ13" s="213">
        <v>16.175837990000002</v>
      </c>
      <c r="AK13" s="213">
        <v>10.53516636</v>
      </c>
      <c r="AL13" s="213">
        <v>9.7381353389999994</v>
      </c>
      <c r="AM13" s="213">
        <v>9.7632808600000001</v>
      </c>
      <c r="AN13" s="213">
        <v>9.611179259</v>
      </c>
      <c r="AO13" s="213">
        <v>9.4622962640000008</v>
      </c>
      <c r="AP13" s="213">
        <v>11.71291445</v>
      </c>
      <c r="AQ13" s="213">
        <v>16.792593929999999</v>
      </c>
      <c r="AR13" s="213">
        <v>20.265073529999999</v>
      </c>
      <c r="AS13" s="213">
        <v>21.30711999</v>
      </c>
      <c r="AT13" s="213">
        <v>21.632163340000002</v>
      </c>
      <c r="AU13" s="213">
        <v>21.30319115</v>
      </c>
      <c r="AV13" s="213">
        <v>17.573233800000001</v>
      </c>
      <c r="AW13" s="213">
        <v>12.480980000000001</v>
      </c>
      <c r="AX13" s="213">
        <v>11.10787</v>
      </c>
      <c r="AY13" s="351">
        <v>9.8410879999999992</v>
      </c>
      <c r="AZ13" s="351">
        <v>9.3853960000000001</v>
      </c>
      <c r="BA13" s="351">
        <v>9.5757169999999991</v>
      </c>
      <c r="BB13" s="351">
        <v>11.44074</v>
      </c>
      <c r="BC13" s="351">
        <v>15.26117</v>
      </c>
      <c r="BD13" s="351">
        <v>18.84254</v>
      </c>
      <c r="BE13" s="351">
        <v>20.66534</v>
      </c>
      <c r="BF13" s="351">
        <v>21.511060000000001</v>
      </c>
      <c r="BG13" s="351">
        <v>20.945889999999999</v>
      </c>
      <c r="BH13" s="351">
        <v>17.736660000000001</v>
      </c>
      <c r="BI13" s="351">
        <v>13.23616</v>
      </c>
      <c r="BJ13" s="351">
        <v>11.205299999999999</v>
      </c>
      <c r="BK13" s="351">
        <v>10.11209</v>
      </c>
      <c r="BL13" s="351">
        <v>10.04687</v>
      </c>
      <c r="BM13" s="351">
        <v>10.34778</v>
      </c>
      <c r="BN13" s="351">
        <v>12.310029999999999</v>
      </c>
      <c r="BO13" s="351">
        <v>16.067240000000002</v>
      </c>
      <c r="BP13" s="351">
        <v>19.630240000000001</v>
      </c>
      <c r="BQ13" s="351">
        <v>21.455449999999999</v>
      </c>
      <c r="BR13" s="351">
        <v>22.298829999999999</v>
      </c>
      <c r="BS13" s="351">
        <v>21.694040000000001</v>
      </c>
      <c r="BT13" s="351">
        <v>18.416370000000001</v>
      </c>
      <c r="BU13" s="351">
        <v>13.81629</v>
      </c>
      <c r="BV13" s="351">
        <v>11.72747</v>
      </c>
    </row>
    <row r="14" spans="1:74" ht="11.1" customHeight="1" x14ac:dyDescent="0.2">
      <c r="A14" s="84" t="s">
        <v>674</v>
      </c>
      <c r="B14" s="189" t="s">
        <v>452</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8.6077243330000002</v>
      </c>
      <c r="AB14" s="213">
        <v>9.2833014150000004</v>
      </c>
      <c r="AC14" s="213">
        <v>10.885303159999999</v>
      </c>
      <c r="AD14" s="213">
        <v>11.81731813</v>
      </c>
      <c r="AE14" s="213">
        <v>15.17767343</v>
      </c>
      <c r="AF14" s="213">
        <v>19.941891949999999</v>
      </c>
      <c r="AG14" s="213">
        <v>21.47223554</v>
      </c>
      <c r="AH14" s="213">
        <v>23.200504389999999</v>
      </c>
      <c r="AI14" s="213">
        <v>21.6202872</v>
      </c>
      <c r="AJ14" s="213">
        <v>17.332312630000001</v>
      </c>
      <c r="AK14" s="213">
        <v>10.49035286</v>
      </c>
      <c r="AL14" s="213">
        <v>8.4595592100000001</v>
      </c>
      <c r="AM14" s="213">
        <v>8.2874268040000008</v>
      </c>
      <c r="AN14" s="213">
        <v>8.2014858949999994</v>
      </c>
      <c r="AO14" s="213">
        <v>8.3887520569999996</v>
      </c>
      <c r="AP14" s="213">
        <v>10.6322247</v>
      </c>
      <c r="AQ14" s="213">
        <v>15.15513421</v>
      </c>
      <c r="AR14" s="213">
        <v>17.948558340000002</v>
      </c>
      <c r="AS14" s="213">
        <v>20.440324199999999</v>
      </c>
      <c r="AT14" s="213">
        <v>21.904417259999999</v>
      </c>
      <c r="AU14" s="213">
        <v>22.092102950000001</v>
      </c>
      <c r="AV14" s="213">
        <v>20.50195738</v>
      </c>
      <c r="AW14" s="213">
        <v>13.07255</v>
      </c>
      <c r="AX14" s="213">
        <v>9.956925</v>
      </c>
      <c r="AY14" s="351">
        <v>8.6895810000000004</v>
      </c>
      <c r="AZ14" s="351">
        <v>8.4022640000000006</v>
      </c>
      <c r="BA14" s="351">
        <v>9.3201370000000008</v>
      </c>
      <c r="BB14" s="351">
        <v>11.778230000000001</v>
      </c>
      <c r="BC14" s="351">
        <v>15.073259999999999</v>
      </c>
      <c r="BD14" s="351">
        <v>17.598520000000001</v>
      </c>
      <c r="BE14" s="351">
        <v>19.33755</v>
      </c>
      <c r="BF14" s="351">
        <v>21.024049999999999</v>
      </c>
      <c r="BG14" s="351">
        <v>20.139690000000002</v>
      </c>
      <c r="BH14" s="351">
        <v>18.347989999999999</v>
      </c>
      <c r="BI14" s="351">
        <v>12.773239999999999</v>
      </c>
      <c r="BJ14" s="351">
        <v>9.2965649999999993</v>
      </c>
      <c r="BK14" s="351">
        <v>8.5221260000000001</v>
      </c>
      <c r="BL14" s="351">
        <v>8.8945589999999992</v>
      </c>
      <c r="BM14" s="351">
        <v>9.9859720000000003</v>
      </c>
      <c r="BN14" s="351">
        <v>12.552949999999999</v>
      </c>
      <c r="BO14" s="351">
        <v>15.674899999999999</v>
      </c>
      <c r="BP14" s="351">
        <v>18.07029</v>
      </c>
      <c r="BQ14" s="351">
        <v>19.742039999999999</v>
      </c>
      <c r="BR14" s="351">
        <v>21.374890000000001</v>
      </c>
      <c r="BS14" s="351">
        <v>20.410540000000001</v>
      </c>
      <c r="BT14" s="351">
        <v>18.562729999999998</v>
      </c>
      <c r="BU14" s="351">
        <v>12.944879999999999</v>
      </c>
      <c r="BV14" s="351">
        <v>9.4801319999999993</v>
      </c>
    </row>
    <row r="15" spans="1:74" ht="11.1" customHeight="1" x14ac:dyDescent="0.2">
      <c r="A15" s="84" t="s">
        <v>675</v>
      </c>
      <c r="B15" s="189" t="s">
        <v>453</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8.1205024229999996</v>
      </c>
      <c r="AB15" s="213">
        <v>8.1913694530000001</v>
      </c>
      <c r="AC15" s="213">
        <v>8.4995312290000005</v>
      </c>
      <c r="AD15" s="213">
        <v>8.9312091230000004</v>
      </c>
      <c r="AE15" s="213">
        <v>11.128867420000001</v>
      </c>
      <c r="AF15" s="213">
        <v>13.31150023</v>
      </c>
      <c r="AG15" s="213">
        <v>14.960607</v>
      </c>
      <c r="AH15" s="213">
        <v>13.95862488</v>
      </c>
      <c r="AI15" s="213">
        <v>13.34964965</v>
      </c>
      <c r="AJ15" s="213">
        <v>9.35339046</v>
      </c>
      <c r="AK15" s="213">
        <v>7.4163563149999998</v>
      </c>
      <c r="AL15" s="213">
        <v>7.3407176209999996</v>
      </c>
      <c r="AM15" s="213">
        <v>7.6135802159999999</v>
      </c>
      <c r="AN15" s="213">
        <v>7.7297570970000002</v>
      </c>
      <c r="AO15" s="213">
        <v>7.871106631</v>
      </c>
      <c r="AP15" s="213">
        <v>8.6667358199999995</v>
      </c>
      <c r="AQ15" s="213">
        <v>9.2651373639999992</v>
      </c>
      <c r="AR15" s="213">
        <v>11.514806399999999</v>
      </c>
      <c r="AS15" s="213">
        <v>13.13044522</v>
      </c>
      <c r="AT15" s="213">
        <v>14.02627538</v>
      </c>
      <c r="AU15" s="213">
        <v>13.12282458</v>
      </c>
      <c r="AV15" s="213">
        <v>8.9107002299999998</v>
      </c>
      <c r="AW15" s="213">
        <v>7.3528659999999997</v>
      </c>
      <c r="AX15" s="213">
        <v>7.3416810000000003</v>
      </c>
      <c r="AY15" s="351">
        <v>7.187856</v>
      </c>
      <c r="AZ15" s="351">
        <v>7.4230359999999997</v>
      </c>
      <c r="BA15" s="351">
        <v>7.7109699999999997</v>
      </c>
      <c r="BB15" s="351">
        <v>8.2246310000000005</v>
      </c>
      <c r="BC15" s="351">
        <v>9.2755039999999997</v>
      </c>
      <c r="BD15" s="351">
        <v>11.467700000000001</v>
      </c>
      <c r="BE15" s="351">
        <v>13.1013</v>
      </c>
      <c r="BF15" s="351">
        <v>13.425829999999999</v>
      </c>
      <c r="BG15" s="351">
        <v>12.410450000000001</v>
      </c>
      <c r="BH15" s="351">
        <v>9.5137970000000003</v>
      </c>
      <c r="BI15" s="351">
        <v>7.6792040000000004</v>
      </c>
      <c r="BJ15" s="351">
        <v>7.3339210000000001</v>
      </c>
      <c r="BK15" s="351">
        <v>7.3637790000000001</v>
      </c>
      <c r="BL15" s="351">
        <v>7.6864160000000004</v>
      </c>
      <c r="BM15" s="351">
        <v>8.003698</v>
      </c>
      <c r="BN15" s="351">
        <v>8.5833180000000002</v>
      </c>
      <c r="BO15" s="351">
        <v>9.6355760000000004</v>
      </c>
      <c r="BP15" s="351">
        <v>11.828939999999999</v>
      </c>
      <c r="BQ15" s="351">
        <v>13.46368</v>
      </c>
      <c r="BR15" s="351">
        <v>13.78439</v>
      </c>
      <c r="BS15" s="351">
        <v>12.76028</v>
      </c>
      <c r="BT15" s="351">
        <v>9.8560630000000007</v>
      </c>
      <c r="BU15" s="351">
        <v>8.0054379999999998</v>
      </c>
      <c r="BV15" s="351">
        <v>7.6527229999999999</v>
      </c>
    </row>
    <row r="16" spans="1:74" ht="11.1" customHeight="1" x14ac:dyDescent="0.2">
      <c r="A16" s="84" t="s">
        <v>676</v>
      </c>
      <c r="B16" s="189" t="s">
        <v>454</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12.682305100000001</v>
      </c>
      <c r="AN16" s="213">
        <v>12.18976979</v>
      </c>
      <c r="AO16" s="213">
        <v>12.491727969999999</v>
      </c>
      <c r="AP16" s="213">
        <v>12.620350139999999</v>
      </c>
      <c r="AQ16" s="213">
        <v>12.89351911</v>
      </c>
      <c r="AR16" s="213">
        <v>12.745315570000001</v>
      </c>
      <c r="AS16" s="213">
        <v>13.93680752</v>
      </c>
      <c r="AT16" s="213">
        <v>13.57154437</v>
      </c>
      <c r="AU16" s="213">
        <v>12.984265369999999</v>
      </c>
      <c r="AV16" s="213">
        <v>12.100651450000001</v>
      </c>
      <c r="AW16" s="213">
        <v>11.378270000000001</v>
      </c>
      <c r="AX16" s="213">
        <v>11.8058</v>
      </c>
      <c r="AY16" s="351">
        <v>11.975529999999999</v>
      </c>
      <c r="AZ16" s="351">
        <v>11.90921</v>
      </c>
      <c r="BA16" s="351">
        <v>11.997400000000001</v>
      </c>
      <c r="BB16" s="351">
        <v>12.18281</v>
      </c>
      <c r="BC16" s="351">
        <v>13.03823</v>
      </c>
      <c r="BD16" s="351">
        <v>13.346909999999999</v>
      </c>
      <c r="BE16" s="351">
        <v>13.48873</v>
      </c>
      <c r="BF16" s="351">
        <v>13.665480000000001</v>
      </c>
      <c r="BG16" s="351">
        <v>13.446759999999999</v>
      </c>
      <c r="BH16" s="351">
        <v>13.026350000000001</v>
      </c>
      <c r="BI16" s="351">
        <v>12.14467</v>
      </c>
      <c r="BJ16" s="351">
        <v>12.491429999999999</v>
      </c>
      <c r="BK16" s="351">
        <v>12.78293</v>
      </c>
      <c r="BL16" s="351">
        <v>12.76868</v>
      </c>
      <c r="BM16" s="351">
        <v>12.864420000000001</v>
      </c>
      <c r="BN16" s="351">
        <v>13.052899999999999</v>
      </c>
      <c r="BO16" s="351">
        <v>13.883660000000001</v>
      </c>
      <c r="BP16" s="351">
        <v>14.17802</v>
      </c>
      <c r="BQ16" s="351">
        <v>14.297040000000001</v>
      </c>
      <c r="BR16" s="351">
        <v>14.447839999999999</v>
      </c>
      <c r="BS16" s="351">
        <v>14.205069999999999</v>
      </c>
      <c r="BT16" s="351">
        <v>13.761430000000001</v>
      </c>
      <c r="BU16" s="351">
        <v>12.85345</v>
      </c>
      <c r="BV16" s="351">
        <v>13.17704</v>
      </c>
    </row>
    <row r="17" spans="1:74" ht="11.1" customHeight="1" x14ac:dyDescent="0.2">
      <c r="A17" s="84" t="s">
        <v>543</v>
      </c>
      <c r="B17" s="189" t="s">
        <v>428</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17.84</v>
      </c>
      <c r="AH17" s="213">
        <v>18.559999999999999</v>
      </c>
      <c r="AI17" s="213">
        <v>17.23</v>
      </c>
      <c r="AJ17" s="213">
        <v>12.23</v>
      </c>
      <c r="AK17" s="213">
        <v>9.41</v>
      </c>
      <c r="AL17" s="213">
        <v>9.61</v>
      </c>
      <c r="AM17" s="213">
        <v>9.4499999999999993</v>
      </c>
      <c r="AN17" s="213">
        <v>9.4700000000000006</v>
      </c>
      <c r="AO17" s="213">
        <v>9.49</v>
      </c>
      <c r="AP17" s="213">
        <v>10.94</v>
      </c>
      <c r="AQ17" s="213">
        <v>12.88</v>
      </c>
      <c r="AR17" s="213">
        <v>15.72</v>
      </c>
      <c r="AS17" s="213">
        <v>17.940000000000001</v>
      </c>
      <c r="AT17" s="213">
        <v>18.579999999999998</v>
      </c>
      <c r="AU17" s="213">
        <v>17.809999999999999</v>
      </c>
      <c r="AV17" s="213">
        <v>12.62</v>
      </c>
      <c r="AW17" s="213">
        <v>10.03356</v>
      </c>
      <c r="AX17" s="213">
        <v>9.6427029999999991</v>
      </c>
      <c r="AY17" s="351">
        <v>8.9797159999999998</v>
      </c>
      <c r="AZ17" s="351">
        <v>9.0605510000000002</v>
      </c>
      <c r="BA17" s="351">
        <v>9.3676980000000007</v>
      </c>
      <c r="BB17" s="351">
        <v>10.33793</v>
      </c>
      <c r="BC17" s="351">
        <v>12.425700000000001</v>
      </c>
      <c r="BD17" s="351">
        <v>15.036989999999999</v>
      </c>
      <c r="BE17" s="351">
        <v>16.520299999999999</v>
      </c>
      <c r="BF17" s="351">
        <v>17.112480000000001</v>
      </c>
      <c r="BG17" s="351">
        <v>16.085640000000001</v>
      </c>
      <c r="BH17" s="351">
        <v>12.67388</v>
      </c>
      <c r="BI17" s="351">
        <v>10.05245</v>
      </c>
      <c r="BJ17" s="351">
        <v>9.1487689999999997</v>
      </c>
      <c r="BK17" s="351">
        <v>8.8776600000000006</v>
      </c>
      <c r="BL17" s="351">
        <v>9.1616549999999997</v>
      </c>
      <c r="BM17" s="351">
        <v>9.5568650000000002</v>
      </c>
      <c r="BN17" s="351">
        <v>10.607150000000001</v>
      </c>
      <c r="BO17" s="351">
        <v>12.711209999999999</v>
      </c>
      <c r="BP17" s="351">
        <v>15.33426</v>
      </c>
      <c r="BQ17" s="351">
        <v>16.80509</v>
      </c>
      <c r="BR17" s="351">
        <v>17.395859999999999</v>
      </c>
      <c r="BS17" s="351">
        <v>16.35622</v>
      </c>
      <c r="BT17" s="351">
        <v>12.89376</v>
      </c>
      <c r="BU17" s="351">
        <v>10.23485</v>
      </c>
      <c r="BV17" s="351">
        <v>9.3350629999999999</v>
      </c>
    </row>
    <row r="18" spans="1:74" ht="11.1" customHeight="1" x14ac:dyDescent="0.2">
      <c r="A18" s="84"/>
      <c r="B18" s="88" t="s">
        <v>1053</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384"/>
      <c r="AZ18" s="384"/>
      <c r="BA18" s="384"/>
      <c r="BB18" s="384"/>
      <c r="BC18" s="384"/>
      <c r="BD18" s="384"/>
      <c r="BE18" s="384"/>
      <c r="BF18" s="384"/>
      <c r="BG18" s="384"/>
      <c r="BH18" s="384"/>
      <c r="BI18" s="384"/>
      <c r="BJ18" s="384"/>
      <c r="BK18" s="384"/>
      <c r="BL18" s="384"/>
      <c r="BM18" s="384"/>
      <c r="BN18" s="384"/>
      <c r="BO18" s="384"/>
      <c r="BP18" s="384"/>
      <c r="BQ18" s="384"/>
      <c r="BR18" s="384"/>
      <c r="BS18" s="384"/>
      <c r="BT18" s="384"/>
      <c r="BU18" s="384"/>
      <c r="BV18" s="384"/>
    </row>
    <row r="19" spans="1:74" ht="11.1" customHeight="1" x14ac:dyDescent="0.2">
      <c r="A19" s="84" t="s">
        <v>677</v>
      </c>
      <c r="B19" s="189" t="s">
        <v>447</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11.21114777</v>
      </c>
      <c r="AN19" s="213">
        <v>11.08550479</v>
      </c>
      <c r="AO19" s="213">
        <v>11.360226340000001</v>
      </c>
      <c r="AP19" s="213">
        <v>11.484291989999999</v>
      </c>
      <c r="AQ19" s="213">
        <v>11.391828200000001</v>
      </c>
      <c r="AR19" s="213">
        <v>11.28938677</v>
      </c>
      <c r="AS19" s="213">
        <v>11.481390490000001</v>
      </c>
      <c r="AT19" s="213">
        <v>12.263576309999999</v>
      </c>
      <c r="AU19" s="213">
        <v>11.16509102</v>
      </c>
      <c r="AV19" s="213">
        <v>10.03524668</v>
      </c>
      <c r="AW19" s="213">
        <v>9.7487060000000003</v>
      </c>
      <c r="AX19" s="213">
        <v>9.8381620000000005</v>
      </c>
      <c r="AY19" s="351">
        <v>9.5151970000000006</v>
      </c>
      <c r="AZ19" s="351">
        <v>8.9989229999999996</v>
      </c>
      <c r="BA19" s="351">
        <v>8.8466710000000006</v>
      </c>
      <c r="BB19" s="351">
        <v>8.9435819999999993</v>
      </c>
      <c r="BC19" s="351">
        <v>8.8410550000000008</v>
      </c>
      <c r="BD19" s="351">
        <v>8.6634960000000003</v>
      </c>
      <c r="BE19" s="351">
        <v>8.6600830000000002</v>
      </c>
      <c r="BF19" s="351">
        <v>8.7454409999999996</v>
      </c>
      <c r="BG19" s="351">
        <v>8.6205250000000007</v>
      </c>
      <c r="BH19" s="351">
        <v>8.1003120000000006</v>
      </c>
      <c r="BI19" s="351">
        <v>8.2178299999999993</v>
      </c>
      <c r="BJ19" s="351">
        <v>8.855003</v>
      </c>
      <c r="BK19" s="351">
        <v>8.8647869999999998</v>
      </c>
      <c r="BL19" s="351">
        <v>8.7162849999999992</v>
      </c>
      <c r="BM19" s="351">
        <v>8.8417150000000007</v>
      </c>
      <c r="BN19" s="351">
        <v>9.1338500000000007</v>
      </c>
      <c r="BO19" s="351">
        <v>9.1031980000000008</v>
      </c>
      <c r="BP19" s="351">
        <v>8.9792520000000007</v>
      </c>
      <c r="BQ19" s="351">
        <v>9.0276409999999991</v>
      </c>
      <c r="BR19" s="351">
        <v>9.1596489999999999</v>
      </c>
      <c r="BS19" s="351">
        <v>9.0970849999999999</v>
      </c>
      <c r="BT19" s="351">
        <v>8.595872</v>
      </c>
      <c r="BU19" s="351">
        <v>8.6993430000000007</v>
      </c>
      <c r="BV19" s="351">
        <v>9.341208</v>
      </c>
    </row>
    <row r="20" spans="1:74" ht="11.1" customHeight="1" x14ac:dyDescent="0.2">
      <c r="A20" s="84" t="s">
        <v>678</v>
      </c>
      <c r="B20" s="187" t="s">
        <v>480</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7.5827686050000001</v>
      </c>
      <c r="P20" s="213">
        <v>7.9284085790000001</v>
      </c>
      <c r="Q20" s="213">
        <v>7.7083014600000004</v>
      </c>
      <c r="R20" s="213">
        <v>7.4107859229999997</v>
      </c>
      <c r="S20" s="213">
        <v>7.4887926389999997</v>
      </c>
      <c r="T20" s="213">
        <v>7.4759880399999998</v>
      </c>
      <c r="U20" s="213">
        <v>7.3486523310000003</v>
      </c>
      <c r="V20" s="213">
        <v>6.6758507820000004</v>
      </c>
      <c r="W20" s="213">
        <v>6.6378238520000004</v>
      </c>
      <c r="X20" s="213">
        <v>7.2887059169999997</v>
      </c>
      <c r="Y20" s="213">
        <v>7.318730178</v>
      </c>
      <c r="Z20" s="213">
        <v>7.5810708849999999</v>
      </c>
      <c r="AA20" s="213">
        <v>7.7866607569999999</v>
      </c>
      <c r="AB20" s="213">
        <v>8.3352810799999997</v>
      </c>
      <c r="AC20" s="213">
        <v>8.2729578480000008</v>
      </c>
      <c r="AD20" s="213">
        <v>7.5228413180000002</v>
      </c>
      <c r="AE20" s="213">
        <v>7.8049432269999999</v>
      </c>
      <c r="AF20" s="213">
        <v>7.7293118940000003</v>
      </c>
      <c r="AG20" s="213">
        <v>7.5991385820000001</v>
      </c>
      <c r="AH20" s="213">
        <v>7.4435917859999998</v>
      </c>
      <c r="AI20" s="213">
        <v>7.2703919529999999</v>
      </c>
      <c r="AJ20" s="213">
        <v>7.4165989550000004</v>
      </c>
      <c r="AK20" s="213">
        <v>7.5516751080000004</v>
      </c>
      <c r="AL20" s="213">
        <v>8.247676641</v>
      </c>
      <c r="AM20" s="213">
        <v>8.7682652619999999</v>
      </c>
      <c r="AN20" s="213">
        <v>8.3602623010000006</v>
      </c>
      <c r="AO20" s="213">
        <v>8.0376224329999992</v>
      </c>
      <c r="AP20" s="213">
        <v>7.6323182059999999</v>
      </c>
      <c r="AQ20" s="213">
        <v>8.0549056790000009</v>
      </c>
      <c r="AR20" s="213">
        <v>7.431150648</v>
      </c>
      <c r="AS20" s="213">
        <v>6.9448748289999997</v>
      </c>
      <c r="AT20" s="213">
        <v>6.8128909560000004</v>
      </c>
      <c r="AU20" s="213">
        <v>6.826959778</v>
      </c>
      <c r="AV20" s="213">
        <v>7.5047490459999997</v>
      </c>
      <c r="AW20" s="213">
        <v>7.5120680000000002</v>
      </c>
      <c r="AX20" s="213">
        <v>7.6208429999999998</v>
      </c>
      <c r="AY20" s="351">
        <v>7.3900360000000003</v>
      </c>
      <c r="AZ20" s="351">
        <v>7.349621</v>
      </c>
      <c r="BA20" s="351">
        <v>7.5077920000000002</v>
      </c>
      <c r="BB20" s="351">
        <v>7.2986620000000002</v>
      </c>
      <c r="BC20" s="351">
        <v>7.2584679999999997</v>
      </c>
      <c r="BD20" s="351">
        <v>7.0948979999999997</v>
      </c>
      <c r="BE20" s="351">
        <v>6.7227550000000003</v>
      </c>
      <c r="BF20" s="351">
        <v>6.6388160000000003</v>
      </c>
      <c r="BG20" s="351">
        <v>6.7691939999999997</v>
      </c>
      <c r="BH20" s="351">
        <v>7.0505190000000004</v>
      </c>
      <c r="BI20" s="351">
        <v>7.2147399999999999</v>
      </c>
      <c r="BJ20" s="351">
        <v>7.4027019999999997</v>
      </c>
      <c r="BK20" s="351">
        <v>7.3501589999999997</v>
      </c>
      <c r="BL20" s="351">
        <v>7.396293</v>
      </c>
      <c r="BM20" s="351">
        <v>7.601337</v>
      </c>
      <c r="BN20" s="351">
        <v>7.3804030000000003</v>
      </c>
      <c r="BO20" s="351">
        <v>7.3333370000000002</v>
      </c>
      <c r="BP20" s="351">
        <v>7.1634669999999998</v>
      </c>
      <c r="BQ20" s="351">
        <v>6.7801590000000003</v>
      </c>
      <c r="BR20" s="351">
        <v>6.6836099999999998</v>
      </c>
      <c r="BS20" s="351">
        <v>6.7955930000000002</v>
      </c>
      <c r="BT20" s="351">
        <v>7.066014</v>
      </c>
      <c r="BU20" s="351">
        <v>7.2298900000000001</v>
      </c>
      <c r="BV20" s="351">
        <v>7.4098420000000003</v>
      </c>
    </row>
    <row r="21" spans="1:74" ht="11.1" customHeight="1" x14ac:dyDescent="0.2">
      <c r="A21" s="84" t="s">
        <v>679</v>
      </c>
      <c r="B21" s="189" t="s">
        <v>448</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6.5959354010000002</v>
      </c>
      <c r="P21" s="213">
        <v>6.7437421710000001</v>
      </c>
      <c r="Q21" s="213">
        <v>6.4853329400000002</v>
      </c>
      <c r="R21" s="213">
        <v>7.3984238759999998</v>
      </c>
      <c r="S21" s="213">
        <v>7.8567877800000003</v>
      </c>
      <c r="T21" s="213">
        <v>8.9315618509999997</v>
      </c>
      <c r="U21" s="213">
        <v>9.054957108</v>
      </c>
      <c r="V21" s="213">
        <v>9.2259046080000005</v>
      </c>
      <c r="W21" s="213">
        <v>8.5474582879999996</v>
      </c>
      <c r="X21" s="213">
        <v>6.9873020480000001</v>
      </c>
      <c r="Y21" s="213">
        <v>6.2006028950000003</v>
      </c>
      <c r="Z21" s="213">
        <v>5.9312724140000004</v>
      </c>
      <c r="AA21" s="213">
        <v>6.0300300470000003</v>
      </c>
      <c r="AB21" s="213">
        <v>6.3635553700000003</v>
      </c>
      <c r="AC21" s="213">
        <v>6.1385827429999997</v>
      </c>
      <c r="AD21" s="213">
        <v>6.1975124270000004</v>
      </c>
      <c r="AE21" s="213">
        <v>7.9983456259999999</v>
      </c>
      <c r="AF21" s="213">
        <v>8.4819087209999999</v>
      </c>
      <c r="AG21" s="213">
        <v>9.1334596710000007</v>
      </c>
      <c r="AH21" s="213">
        <v>9.0412032260000004</v>
      </c>
      <c r="AI21" s="213">
        <v>8.7505414720000001</v>
      </c>
      <c r="AJ21" s="213">
        <v>6.8060856139999997</v>
      </c>
      <c r="AK21" s="213">
        <v>6.2609518250000002</v>
      </c>
      <c r="AL21" s="213">
        <v>6.6066916070000001</v>
      </c>
      <c r="AM21" s="213">
        <v>6.3204182700000002</v>
      </c>
      <c r="AN21" s="213">
        <v>6.2857391360000001</v>
      </c>
      <c r="AO21" s="213">
        <v>6.192593424</v>
      </c>
      <c r="AP21" s="213">
        <v>6.7112744959999997</v>
      </c>
      <c r="AQ21" s="213">
        <v>7.2863787240000004</v>
      </c>
      <c r="AR21" s="213">
        <v>8.3035890880000007</v>
      </c>
      <c r="AS21" s="213">
        <v>9.0243935979999996</v>
      </c>
      <c r="AT21" s="213">
        <v>8.8669912709999998</v>
      </c>
      <c r="AU21" s="213">
        <v>8.6810653549999994</v>
      </c>
      <c r="AV21" s="213">
        <v>6.6744210500000003</v>
      </c>
      <c r="AW21" s="213">
        <v>6.2425930000000003</v>
      </c>
      <c r="AX21" s="213">
        <v>6.5807549999999999</v>
      </c>
      <c r="AY21" s="351">
        <v>6.121359</v>
      </c>
      <c r="AZ21" s="351">
        <v>5.839162</v>
      </c>
      <c r="BA21" s="351">
        <v>6.1692390000000001</v>
      </c>
      <c r="BB21" s="351">
        <v>6.472626</v>
      </c>
      <c r="BC21" s="351">
        <v>7.3359519999999998</v>
      </c>
      <c r="BD21" s="351">
        <v>8.1939069999999994</v>
      </c>
      <c r="BE21" s="351">
        <v>8.6035319999999995</v>
      </c>
      <c r="BF21" s="351">
        <v>8.7821350000000002</v>
      </c>
      <c r="BG21" s="351">
        <v>8.1483690000000006</v>
      </c>
      <c r="BH21" s="351">
        <v>6.929926</v>
      </c>
      <c r="BI21" s="351">
        <v>6.460051</v>
      </c>
      <c r="BJ21" s="351">
        <v>6.3894089999999997</v>
      </c>
      <c r="BK21" s="351">
        <v>6.3000759999999998</v>
      </c>
      <c r="BL21" s="351">
        <v>6.0950090000000001</v>
      </c>
      <c r="BM21" s="351">
        <v>6.4419979999999999</v>
      </c>
      <c r="BN21" s="351">
        <v>6.7567570000000003</v>
      </c>
      <c r="BO21" s="351">
        <v>7.5776789999999998</v>
      </c>
      <c r="BP21" s="351">
        <v>8.3921759999999992</v>
      </c>
      <c r="BQ21" s="351">
        <v>8.7677350000000001</v>
      </c>
      <c r="BR21" s="351">
        <v>8.9117610000000003</v>
      </c>
      <c r="BS21" s="351">
        <v>8.2548510000000004</v>
      </c>
      <c r="BT21" s="351">
        <v>7.0240109999999998</v>
      </c>
      <c r="BU21" s="351">
        <v>6.5450799999999996</v>
      </c>
      <c r="BV21" s="351">
        <v>6.4716709999999997</v>
      </c>
    </row>
    <row r="22" spans="1:74" ht="11.1" customHeight="1" x14ac:dyDescent="0.2">
      <c r="A22" s="84" t="s">
        <v>680</v>
      </c>
      <c r="B22" s="189" t="s">
        <v>449</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6.8890682459999999</v>
      </c>
      <c r="AB22" s="213">
        <v>6.9304612590000003</v>
      </c>
      <c r="AC22" s="213">
        <v>7.038031481</v>
      </c>
      <c r="AD22" s="213">
        <v>6.9195587200000004</v>
      </c>
      <c r="AE22" s="213">
        <v>7.3410661450000001</v>
      </c>
      <c r="AF22" s="213">
        <v>8.6602332910000008</v>
      </c>
      <c r="AG22" s="213">
        <v>9.1571448709999999</v>
      </c>
      <c r="AH22" s="213">
        <v>9.1569721120000001</v>
      </c>
      <c r="AI22" s="213">
        <v>8.7203558399999999</v>
      </c>
      <c r="AJ22" s="213">
        <v>7.1343869800000004</v>
      </c>
      <c r="AK22" s="213">
        <v>6.9764916279999998</v>
      </c>
      <c r="AL22" s="213">
        <v>7.1559571039999996</v>
      </c>
      <c r="AM22" s="213">
        <v>7.0507742010000003</v>
      </c>
      <c r="AN22" s="213">
        <v>6.7336228</v>
      </c>
      <c r="AO22" s="213">
        <v>6.5371264040000003</v>
      </c>
      <c r="AP22" s="213">
        <v>6.7994524070000004</v>
      </c>
      <c r="AQ22" s="213">
        <v>7.0874978679999998</v>
      </c>
      <c r="AR22" s="213">
        <v>7.9946904820000002</v>
      </c>
      <c r="AS22" s="213">
        <v>8.4418709110000005</v>
      </c>
      <c r="AT22" s="213">
        <v>8.2926707929999992</v>
      </c>
      <c r="AU22" s="213">
        <v>7.8576295070000004</v>
      </c>
      <c r="AV22" s="213">
        <v>6.2696128629999999</v>
      </c>
      <c r="AW22" s="213">
        <v>6.2993319999999997</v>
      </c>
      <c r="AX22" s="213">
        <v>6.4537930000000001</v>
      </c>
      <c r="AY22" s="351">
        <v>6.3121029999999996</v>
      </c>
      <c r="AZ22" s="351">
        <v>6.573067</v>
      </c>
      <c r="BA22" s="351">
        <v>6.7534320000000001</v>
      </c>
      <c r="BB22" s="351">
        <v>6.7304529999999998</v>
      </c>
      <c r="BC22" s="351">
        <v>6.9451609999999997</v>
      </c>
      <c r="BD22" s="351">
        <v>7.8096740000000002</v>
      </c>
      <c r="BE22" s="351">
        <v>8.2164459999999995</v>
      </c>
      <c r="BF22" s="351">
        <v>8.3995470000000001</v>
      </c>
      <c r="BG22" s="351">
        <v>7.8435490000000003</v>
      </c>
      <c r="BH22" s="351">
        <v>6.7957179999999999</v>
      </c>
      <c r="BI22" s="351">
        <v>6.6596440000000001</v>
      </c>
      <c r="BJ22" s="351">
        <v>6.4296509999999998</v>
      </c>
      <c r="BK22" s="351">
        <v>6.5959079999999997</v>
      </c>
      <c r="BL22" s="351">
        <v>6.9007360000000002</v>
      </c>
      <c r="BM22" s="351">
        <v>7.0775800000000002</v>
      </c>
      <c r="BN22" s="351">
        <v>7.0140140000000004</v>
      </c>
      <c r="BO22" s="351">
        <v>7.1993109999999998</v>
      </c>
      <c r="BP22" s="351">
        <v>8.0572029999999994</v>
      </c>
      <c r="BQ22" s="351">
        <v>8.4599499999999992</v>
      </c>
      <c r="BR22" s="351">
        <v>8.6454140000000006</v>
      </c>
      <c r="BS22" s="351">
        <v>8.0881369999999997</v>
      </c>
      <c r="BT22" s="351">
        <v>7.0321740000000004</v>
      </c>
      <c r="BU22" s="351">
        <v>6.88706</v>
      </c>
      <c r="BV22" s="351">
        <v>6.6473100000000001</v>
      </c>
    </row>
    <row r="23" spans="1:74" ht="11.1" customHeight="1" x14ac:dyDescent="0.2">
      <c r="A23" s="84" t="s">
        <v>681</v>
      </c>
      <c r="B23" s="189" t="s">
        <v>450</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8.6542832860000001</v>
      </c>
      <c r="P23" s="213">
        <v>9.3191504290000005</v>
      </c>
      <c r="Q23" s="213">
        <v>8.4790201740000004</v>
      </c>
      <c r="R23" s="213">
        <v>9.6082333169999998</v>
      </c>
      <c r="S23" s="213">
        <v>9.9089417540000007</v>
      </c>
      <c r="T23" s="213">
        <v>10.05682622</v>
      </c>
      <c r="U23" s="213">
        <v>9.5237150840000009</v>
      </c>
      <c r="V23" s="213">
        <v>9.7314502429999994</v>
      </c>
      <c r="W23" s="213">
        <v>9.6184220709999995</v>
      </c>
      <c r="X23" s="213">
        <v>9.2906870640000001</v>
      </c>
      <c r="Y23" s="213">
        <v>8.8750225169999997</v>
      </c>
      <c r="Z23" s="213">
        <v>8.4652616760000008</v>
      </c>
      <c r="AA23" s="213">
        <v>8.1868814239999992</v>
      </c>
      <c r="AB23" s="213">
        <v>9.0355760549999999</v>
      </c>
      <c r="AC23" s="213">
        <v>8.0711328820000006</v>
      </c>
      <c r="AD23" s="213">
        <v>8.8678931569999992</v>
      </c>
      <c r="AE23" s="213">
        <v>9.5224331039999992</v>
      </c>
      <c r="AF23" s="213">
        <v>9.8914721149999991</v>
      </c>
      <c r="AG23" s="213">
        <v>9.8731824939999999</v>
      </c>
      <c r="AH23" s="213">
        <v>9.6766938959999997</v>
      </c>
      <c r="AI23" s="213">
        <v>9.8203638170000005</v>
      </c>
      <c r="AJ23" s="213">
        <v>9.0491518769999999</v>
      </c>
      <c r="AK23" s="213">
        <v>8.6015756979999995</v>
      </c>
      <c r="AL23" s="213">
        <v>8.7226616700000008</v>
      </c>
      <c r="AM23" s="213">
        <v>9.0211189279999999</v>
      </c>
      <c r="AN23" s="213">
        <v>9.0475941570000007</v>
      </c>
      <c r="AO23" s="213">
        <v>8.4082917469999998</v>
      </c>
      <c r="AP23" s="213">
        <v>9.3706348649999995</v>
      </c>
      <c r="AQ23" s="213">
        <v>9.4797942049999993</v>
      </c>
      <c r="AR23" s="213">
        <v>9.8407470690000007</v>
      </c>
      <c r="AS23" s="213">
        <v>9.8013901870000009</v>
      </c>
      <c r="AT23" s="213">
        <v>9.5427606639999993</v>
      </c>
      <c r="AU23" s="213">
        <v>9.5522192379999993</v>
      </c>
      <c r="AV23" s="213">
        <v>9.449294986</v>
      </c>
      <c r="AW23" s="213">
        <v>8.6304829999999999</v>
      </c>
      <c r="AX23" s="213">
        <v>8.7823930000000008</v>
      </c>
      <c r="AY23" s="351">
        <v>8.3951320000000003</v>
      </c>
      <c r="AZ23" s="351">
        <v>8.2742869999999993</v>
      </c>
      <c r="BA23" s="351">
        <v>8.4480550000000001</v>
      </c>
      <c r="BB23" s="351">
        <v>8.9554019999999994</v>
      </c>
      <c r="BC23" s="351">
        <v>9.3942709999999998</v>
      </c>
      <c r="BD23" s="351">
        <v>9.8335509999999999</v>
      </c>
      <c r="BE23" s="351">
        <v>9.9400099999999991</v>
      </c>
      <c r="BF23" s="351">
        <v>9.8985599999999998</v>
      </c>
      <c r="BG23" s="351">
        <v>9.7801489999999998</v>
      </c>
      <c r="BH23" s="351">
        <v>9.3589319999999994</v>
      </c>
      <c r="BI23" s="351">
        <v>8.9415800000000001</v>
      </c>
      <c r="BJ23" s="351">
        <v>8.6915790000000008</v>
      </c>
      <c r="BK23" s="351">
        <v>8.6836850000000005</v>
      </c>
      <c r="BL23" s="351">
        <v>8.6595279999999999</v>
      </c>
      <c r="BM23" s="351">
        <v>8.7862539999999996</v>
      </c>
      <c r="BN23" s="351">
        <v>9.2004760000000001</v>
      </c>
      <c r="BO23" s="351">
        <v>9.5357559999999992</v>
      </c>
      <c r="BP23" s="351">
        <v>9.9064119999999996</v>
      </c>
      <c r="BQ23" s="351">
        <v>9.9532720000000001</v>
      </c>
      <c r="BR23" s="351">
        <v>9.8597520000000003</v>
      </c>
      <c r="BS23" s="351">
        <v>9.6802410000000005</v>
      </c>
      <c r="BT23" s="351">
        <v>9.2392869999999991</v>
      </c>
      <c r="BU23" s="351">
        <v>8.8320609999999995</v>
      </c>
      <c r="BV23" s="351">
        <v>8.5737690000000004</v>
      </c>
    </row>
    <row r="24" spans="1:74" ht="11.1" customHeight="1" x14ac:dyDescent="0.2">
      <c r="A24" s="84" t="s">
        <v>682</v>
      </c>
      <c r="B24" s="189" t="s">
        <v>451</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8.6951086219999993</v>
      </c>
      <c r="P24" s="213">
        <v>9.1312956290000002</v>
      </c>
      <c r="Q24" s="213">
        <v>9.0463971500000007</v>
      </c>
      <c r="R24" s="213">
        <v>9.7864027169999996</v>
      </c>
      <c r="S24" s="213">
        <v>10.180161549999999</v>
      </c>
      <c r="T24" s="213">
        <v>10.499552919999999</v>
      </c>
      <c r="U24" s="213">
        <v>10.55549905</v>
      </c>
      <c r="V24" s="213">
        <v>10.72065826</v>
      </c>
      <c r="W24" s="213">
        <v>10.569577880000001</v>
      </c>
      <c r="X24" s="213">
        <v>10.10542085</v>
      </c>
      <c r="Y24" s="213">
        <v>9.3346739920000008</v>
      </c>
      <c r="Z24" s="213">
        <v>8.7311751169999994</v>
      </c>
      <c r="AA24" s="213">
        <v>8.4276742739999992</v>
      </c>
      <c r="AB24" s="213">
        <v>8.7835359650000004</v>
      </c>
      <c r="AC24" s="213">
        <v>8.9246330070000006</v>
      </c>
      <c r="AD24" s="213">
        <v>8.7222544610000003</v>
      </c>
      <c r="AE24" s="213">
        <v>9.7157160860000005</v>
      </c>
      <c r="AF24" s="213">
        <v>10.46767034</v>
      </c>
      <c r="AG24" s="213">
        <v>10.770551749999999</v>
      </c>
      <c r="AH24" s="213">
        <v>10.776230760000001</v>
      </c>
      <c r="AI24" s="213">
        <v>10.203347129999999</v>
      </c>
      <c r="AJ24" s="213">
        <v>9.6568063399999993</v>
      </c>
      <c r="AK24" s="213">
        <v>8.6540650069999998</v>
      </c>
      <c r="AL24" s="213">
        <v>8.7405005140000007</v>
      </c>
      <c r="AM24" s="213">
        <v>8.7707657319999992</v>
      </c>
      <c r="AN24" s="213">
        <v>8.6379814069999998</v>
      </c>
      <c r="AO24" s="213">
        <v>8.3429829739999999</v>
      </c>
      <c r="AP24" s="213">
        <v>9.1344339639999994</v>
      </c>
      <c r="AQ24" s="213">
        <v>10.15819845</v>
      </c>
      <c r="AR24" s="213">
        <v>10.309468669999999</v>
      </c>
      <c r="AS24" s="213">
        <v>10.061316079999999</v>
      </c>
      <c r="AT24" s="213">
        <v>10.043864920000001</v>
      </c>
      <c r="AU24" s="213">
        <v>10.088012060000001</v>
      </c>
      <c r="AV24" s="213">
        <v>9.7253808450000001</v>
      </c>
      <c r="AW24" s="213">
        <v>8.8183849999999993</v>
      </c>
      <c r="AX24" s="213">
        <v>8.408493</v>
      </c>
      <c r="AY24" s="351">
        <v>8.0072159999999997</v>
      </c>
      <c r="AZ24" s="351">
        <v>8.0127199999999998</v>
      </c>
      <c r="BA24" s="351">
        <v>7.9828029999999996</v>
      </c>
      <c r="BB24" s="351">
        <v>8.5338429999999992</v>
      </c>
      <c r="BC24" s="351">
        <v>8.8558579999999996</v>
      </c>
      <c r="BD24" s="351">
        <v>9.0064080000000004</v>
      </c>
      <c r="BE24" s="351">
        <v>9.1932480000000005</v>
      </c>
      <c r="BF24" s="351">
        <v>9.4157139999999995</v>
      </c>
      <c r="BG24" s="351">
        <v>9.2318650000000009</v>
      </c>
      <c r="BH24" s="351">
        <v>8.8815580000000001</v>
      </c>
      <c r="BI24" s="351">
        <v>8.4248589999999997</v>
      </c>
      <c r="BJ24" s="351">
        <v>7.7865500000000001</v>
      </c>
      <c r="BK24" s="351">
        <v>7.6217610000000002</v>
      </c>
      <c r="BL24" s="351">
        <v>7.8501250000000002</v>
      </c>
      <c r="BM24" s="351">
        <v>7.923921</v>
      </c>
      <c r="BN24" s="351">
        <v>8.5496719999999993</v>
      </c>
      <c r="BO24" s="351">
        <v>8.8889429999999994</v>
      </c>
      <c r="BP24" s="351">
        <v>9.0592640000000006</v>
      </c>
      <c r="BQ24" s="351">
        <v>9.2615350000000003</v>
      </c>
      <c r="BR24" s="351">
        <v>9.4935150000000004</v>
      </c>
      <c r="BS24" s="351">
        <v>9.3243410000000004</v>
      </c>
      <c r="BT24" s="351">
        <v>8.9875509999999998</v>
      </c>
      <c r="BU24" s="351">
        <v>8.5375230000000002</v>
      </c>
      <c r="BV24" s="351">
        <v>7.9045649999999998</v>
      </c>
    </row>
    <row r="25" spans="1:74" ht="11.1" customHeight="1" x14ac:dyDescent="0.2">
      <c r="A25" s="84" t="s">
        <v>683</v>
      </c>
      <c r="B25" s="189" t="s">
        <v>452</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7.4198012310000001</v>
      </c>
      <c r="P25" s="213">
        <v>7.688897753</v>
      </c>
      <c r="Q25" s="213">
        <v>7.6239105110000001</v>
      </c>
      <c r="R25" s="213">
        <v>8.014193444</v>
      </c>
      <c r="S25" s="213">
        <v>8.1031750200000001</v>
      </c>
      <c r="T25" s="213">
        <v>8.3014922799999997</v>
      </c>
      <c r="U25" s="213">
        <v>8.6964242980000002</v>
      </c>
      <c r="V25" s="213">
        <v>8.8819582159999992</v>
      </c>
      <c r="W25" s="213">
        <v>8.7929095499999992</v>
      </c>
      <c r="X25" s="213">
        <v>8.6319461959999995</v>
      </c>
      <c r="Y25" s="213">
        <v>8.0318788390000009</v>
      </c>
      <c r="Z25" s="213">
        <v>7.9060980599999997</v>
      </c>
      <c r="AA25" s="213">
        <v>6.5109998009999996</v>
      </c>
      <c r="AB25" s="213">
        <v>6.7242550919999999</v>
      </c>
      <c r="AC25" s="213">
        <v>7.0531021909999998</v>
      </c>
      <c r="AD25" s="213">
        <v>7.0939918430000004</v>
      </c>
      <c r="AE25" s="213">
        <v>7.4505407149999998</v>
      </c>
      <c r="AF25" s="213">
        <v>7.9485720559999997</v>
      </c>
      <c r="AG25" s="213">
        <v>8.0428883649999996</v>
      </c>
      <c r="AH25" s="213">
        <v>8.0243936770000008</v>
      </c>
      <c r="AI25" s="213">
        <v>7.8679431370000001</v>
      </c>
      <c r="AJ25" s="213">
        <v>7.4112750040000002</v>
      </c>
      <c r="AK25" s="213">
        <v>6.4991923979999999</v>
      </c>
      <c r="AL25" s="213">
        <v>6.1842620630000003</v>
      </c>
      <c r="AM25" s="213">
        <v>6.1318388940000004</v>
      </c>
      <c r="AN25" s="213">
        <v>5.9803558299999997</v>
      </c>
      <c r="AO25" s="213">
        <v>5.9239410719999999</v>
      </c>
      <c r="AP25" s="213">
        <v>6.146601134</v>
      </c>
      <c r="AQ25" s="213">
        <v>6.865462215</v>
      </c>
      <c r="AR25" s="213">
        <v>6.9520048829999999</v>
      </c>
      <c r="AS25" s="213">
        <v>7.2258454600000004</v>
      </c>
      <c r="AT25" s="213">
        <v>7.4421857200000003</v>
      </c>
      <c r="AU25" s="213">
        <v>7.6094917510000002</v>
      </c>
      <c r="AV25" s="213">
        <v>7.660448594</v>
      </c>
      <c r="AW25" s="213">
        <v>7.0165329999999999</v>
      </c>
      <c r="AX25" s="213">
        <v>6.8838900000000001</v>
      </c>
      <c r="AY25" s="351">
        <v>6.6024330000000004</v>
      </c>
      <c r="AZ25" s="351">
        <v>6.4346389999999998</v>
      </c>
      <c r="BA25" s="351">
        <v>6.2940690000000004</v>
      </c>
      <c r="BB25" s="351">
        <v>6.6039519999999996</v>
      </c>
      <c r="BC25" s="351">
        <v>6.9689819999999996</v>
      </c>
      <c r="BD25" s="351">
        <v>7.2186789999999998</v>
      </c>
      <c r="BE25" s="351">
        <v>7.5069590000000002</v>
      </c>
      <c r="BF25" s="351">
        <v>7.6974299999999998</v>
      </c>
      <c r="BG25" s="351">
        <v>7.5149699999999999</v>
      </c>
      <c r="BH25" s="351">
        <v>7.5395669999999999</v>
      </c>
      <c r="BI25" s="351">
        <v>7.1395020000000002</v>
      </c>
      <c r="BJ25" s="351">
        <v>6.5627409999999999</v>
      </c>
      <c r="BK25" s="351">
        <v>6.5824119999999997</v>
      </c>
      <c r="BL25" s="351">
        <v>6.658207</v>
      </c>
      <c r="BM25" s="351">
        <v>6.5564749999999998</v>
      </c>
      <c r="BN25" s="351">
        <v>6.8908529999999999</v>
      </c>
      <c r="BO25" s="351">
        <v>7.1873959999999997</v>
      </c>
      <c r="BP25" s="351">
        <v>7.4032559999999998</v>
      </c>
      <c r="BQ25" s="351">
        <v>7.6735689999999996</v>
      </c>
      <c r="BR25" s="351">
        <v>7.8490310000000001</v>
      </c>
      <c r="BS25" s="351">
        <v>7.6623400000000004</v>
      </c>
      <c r="BT25" s="351">
        <v>7.6863900000000003</v>
      </c>
      <c r="BU25" s="351">
        <v>7.2795399999999999</v>
      </c>
      <c r="BV25" s="351">
        <v>6.7036449999999999</v>
      </c>
    </row>
    <row r="26" spans="1:74" ht="11.1" customHeight="1" x14ac:dyDescent="0.2">
      <c r="A26" s="84" t="s">
        <v>684</v>
      </c>
      <c r="B26" s="189" t="s">
        <v>453</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6.9606657189999996</v>
      </c>
      <c r="AB26" s="213">
        <v>6.9539941609999998</v>
      </c>
      <c r="AC26" s="213">
        <v>7.100963031</v>
      </c>
      <c r="AD26" s="213">
        <v>7.0804514579999998</v>
      </c>
      <c r="AE26" s="213">
        <v>7.7971438190000004</v>
      </c>
      <c r="AF26" s="213">
        <v>8.0150609280000005</v>
      </c>
      <c r="AG26" s="213">
        <v>8.4682697499999993</v>
      </c>
      <c r="AH26" s="213">
        <v>7.5556694230000003</v>
      </c>
      <c r="AI26" s="213">
        <v>7.6873354300000001</v>
      </c>
      <c r="AJ26" s="213">
        <v>6.7657232699999996</v>
      </c>
      <c r="AK26" s="213">
        <v>6.292960399</v>
      </c>
      <c r="AL26" s="213">
        <v>6.1542659259999999</v>
      </c>
      <c r="AM26" s="213">
        <v>6.3387448769999999</v>
      </c>
      <c r="AN26" s="213">
        <v>6.40203772</v>
      </c>
      <c r="AO26" s="213">
        <v>6.4596341080000004</v>
      </c>
      <c r="AP26" s="213">
        <v>6.498283829</v>
      </c>
      <c r="AQ26" s="213">
        <v>6.6718213000000004</v>
      </c>
      <c r="AR26" s="213">
        <v>7.1695989090000003</v>
      </c>
      <c r="AS26" s="213">
        <v>7.4223917569999998</v>
      </c>
      <c r="AT26" s="213">
        <v>7.4062199739999999</v>
      </c>
      <c r="AU26" s="213">
        <v>7.4030947310000004</v>
      </c>
      <c r="AV26" s="213">
        <v>6.4098648349999996</v>
      </c>
      <c r="AW26" s="213">
        <v>5.8690629999999997</v>
      </c>
      <c r="AX26" s="213">
        <v>5.9105420000000004</v>
      </c>
      <c r="AY26" s="351">
        <v>6.2379220000000002</v>
      </c>
      <c r="AZ26" s="351">
        <v>6.3719140000000003</v>
      </c>
      <c r="BA26" s="351">
        <v>6.4674500000000004</v>
      </c>
      <c r="BB26" s="351">
        <v>6.5608440000000003</v>
      </c>
      <c r="BC26" s="351">
        <v>6.7134080000000003</v>
      </c>
      <c r="BD26" s="351">
        <v>7.0715339999999998</v>
      </c>
      <c r="BE26" s="351">
        <v>7.4644240000000002</v>
      </c>
      <c r="BF26" s="351">
        <v>7.7128439999999996</v>
      </c>
      <c r="BG26" s="351">
        <v>7.6712429999999996</v>
      </c>
      <c r="BH26" s="351">
        <v>7.2005569999999999</v>
      </c>
      <c r="BI26" s="351">
        <v>6.6157019999999997</v>
      </c>
      <c r="BJ26" s="351">
        <v>6.4533269999999998</v>
      </c>
      <c r="BK26" s="351">
        <v>6.7612110000000003</v>
      </c>
      <c r="BL26" s="351">
        <v>6.9168810000000001</v>
      </c>
      <c r="BM26" s="351">
        <v>6.9845579999999998</v>
      </c>
      <c r="BN26" s="351">
        <v>7.0475219999999998</v>
      </c>
      <c r="BO26" s="351">
        <v>7.1496680000000001</v>
      </c>
      <c r="BP26" s="351">
        <v>7.4650650000000001</v>
      </c>
      <c r="BQ26" s="351">
        <v>7.8215659999999998</v>
      </c>
      <c r="BR26" s="351">
        <v>8.0373210000000004</v>
      </c>
      <c r="BS26" s="351">
        <v>7.9679130000000002</v>
      </c>
      <c r="BT26" s="351">
        <v>7.4734170000000004</v>
      </c>
      <c r="BU26" s="351">
        <v>6.8667410000000002</v>
      </c>
      <c r="BV26" s="351">
        <v>6.6872040000000004</v>
      </c>
    </row>
    <row r="27" spans="1:74" ht="11.1" customHeight="1" x14ac:dyDescent="0.2">
      <c r="A27" s="84" t="s">
        <v>685</v>
      </c>
      <c r="B27" s="189" t="s">
        <v>454</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9.187720895</v>
      </c>
      <c r="AN27" s="213">
        <v>8.8309016739999997</v>
      </c>
      <c r="AO27" s="213">
        <v>9.288486442</v>
      </c>
      <c r="AP27" s="213">
        <v>9.208526912</v>
      </c>
      <c r="AQ27" s="213">
        <v>8.7469877070000006</v>
      </c>
      <c r="AR27" s="213">
        <v>8.3769432629999994</v>
      </c>
      <c r="AS27" s="213">
        <v>9.3081629190000008</v>
      </c>
      <c r="AT27" s="213">
        <v>8.9914221469999998</v>
      </c>
      <c r="AU27" s="213">
        <v>9.1263445589999996</v>
      </c>
      <c r="AV27" s="213">
        <v>8.6009223590000001</v>
      </c>
      <c r="AW27" s="213">
        <v>8.4455559999999998</v>
      </c>
      <c r="AX27" s="213">
        <v>8.6171480000000003</v>
      </c>
      <c r="AY27" s="351">
        <v>8.2839189999999991</v>
      </c>
      <c r="AZ27" s="351">
        <v>8.3013110000000001</v>
      </c>
      <c r="BA27" s="351">
        <v>8.3359699999999997</v>
      </c>
      <c r="BB27" s="351">
        <v>8.1161689999999993</v>
      </c>
      <c r="BC27" s="351">
        <v>8.2080199999999994</v>
      </c>
      <c r="BD27" s="351">
        <v>8.4900549999999999</v>
      </c>
      <c r="BE27" s="351">
        <v>8.5113459999999996</v>
      </c>
      <c r="BF27" s="351">
        <v>8.5711189999999995</v>
      </c>
      <c r="BG27" s="351">
        <v>8.3509250000000002</v>
      </c>
      <c r="BH27" s="351">
        <v>8.1347670000000001</v>
      </c>
      <c r="BI27" s="351">
        <v>7.9819079999999998</v>
      </c>
      <c r="BJ27" s="351">
        <v>8.2096350000000005</v>
      </c>
      <c r="BK27" s="351">
        <v>8.1694790000000008</v>
      </c>
      <c r="BL27" s="351">
        <v>8.3563480000000006</v>
      </c>
      <c r="BM27" s="351">
        <v>8.4775170000000006</v>
      </c>
      <c r="BN27" s="351">
        <v>8.3191009999999999</v>
      </c>
      <c r="BO27" s="351">
        <v>8.4247750000000003</v>
      </c>
      <c r="BP27" s="351">
        <v>8.7210319999999992</v>
      </c>
      <c r="BQ27" s="351">
        <v>8.7438330000000004</v>
      </c>
      <c r="BR27" s="351">
        <v>8.7977530000000002</v>
      </c>
      <c r="BS27" s="351">
        <v>8.570119</v>
      </c>
      <c r="BT27" s="351">
        <v>8.3446069999999999</v>
      </c>
      <c r="BU27" s="351">
        <v>8.1779620000000008</v>
      </c>
      <c r="BV27" s="351">
        <v>8.3934529999999992</v>
      </c>
    </row>
    <row r="28" spans="1:74" ht="11.1" customHeight="1" x14ac:dyDescent="0.2">
      <c r="A28" s="84" t="s">
        <v>686</v>
      </c>
      <c r="B28" s="189" t="s">
        <v>428</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7.39</v>
      </c>
      <c r="AB28" s="213">
        <v>7.74</v>
      </c>
      <c r="AC28" s="213">
        <v>7.71</v>
      </c>
      <c r="AD28" s="213">
        <v>7.65</v>
      </c>
      <c r="AE28" s="213">
        <v>8.34</v>
      </c>
      <c r="AF28" s="213">
        <v>8.58</v>
      </c>
      <c r="AG28" s="213">
        <v>8.84</v>
      </c>
      <c r="AH28" s="213">
        <v>8.69</v>
      </c>
      <c r="AI28" s="213">
        <v>8.57</v>
      </c>
      <c r="AJ28" s="213">
        <v>7.69</v>
      </c>
      <c r="AK28" s="213">
        <v>7.34</v>
      </c>
      <c r="AL28" s="213">
        <v>7.7</v>
      </c>
      <c r="AM28" s="213">
        <v>7.7</v>
      </c>
      <c r="AN28" s="213">
        <v>7.58</v>
      </c>
      <c r="AO28" s="213">
        <v>7.44</v>
      </c>
      <c r="AP28" s="213">
        <v>7.76</v>
      </c>
      <c r="AQ28" s="213">
        <v>8.08</v>
      </c>
      <c r="AR28" s="213">
        <v>8.2200000000000006</v>
      </c>
      <c r="AS28" s="213">
        <v>8.4499999999999993</v>
      </c>
      <c r="AT28" s="213">
        <v>8.41</v>
      </c>
      <c r="AU28" s="213">
        <v>8.33</v>
      </c>
      <c r="AV28" s="213">
        <v>7.63</v>
      </c>
      <c r="AW28" s="213">
        <v>7.319852</v>
      </c>
      <c r="AX28" s="213">
        <v>7.4405219999999996</v>
      </c>
      <c r="AY28" s="351">
        <v>7.1428729999999998</v>
      </c>
      <c r="AZ28" s="351">
        <v>7.0530030000000004</v>
      </c>
      <c r="BA28" s="351">
        <v>7.2148700000000003</v>
      </c>
      <c r="BB28" s="351">
        <v>7.334295</v>
      </c>
      <c r="BC28" s="351">
        <v>7.6684000000000001</v>
      </c>
      <c r="BD28" s="351">
        <v>8.0034340000000004</v>
      </c>
      <c r="BE28" s="351">
        <v>8.1028300000000009</v>
      </c>
      <c r="BF28" s="351">
        <v>8.1635650000000002</v>
      </c>
      <c r="BG28" s="351">
        <v>7.9985299999999997</v>
      </c>
      <c r="BH28" s="351">
        <v>7.5695459999999999</v>
      </c>
      <c r="BI28" s="351">
        <v>7.3115649999999999</v>
      </c>
      <c r="BJ28" s="351">
        <v>7.2346110000000001</v>
      </c>
      <c r="BK28" s="351">
        <v>7.1999019999999998</v>
      </c>
      <c r="BL28" s="351">
        <v>7.2350159999999999</v>
      </c>
      <c r="BM28" s="351">
        <v>7.4302419999999998</v>
      </c>
      <c r="BN28" s="351">
        <v>7.56365</v>
      </c>
      <c r="BO28" s="351">
        <v>7.8651410000000004</v>
      </c>
      <c r="BP28" s="351">
        <v>8.1783850000000005</v>
      </c>
      <c r="BQ28" s="351">
        <v>8.2592189999999999</v>
      </c>
      <c r="BR28" s="351">
        <v>8.3071809999999999</v>
      </c>
      <c r="BS28" s="351">
        <v>8.1236390000000007</v>
      </c>
      <c r="BT28" s="351">
        <v>7.6933829999999999</v>
      </c>
      <c r="BU28" s="351">
        <v>7.4304189999999997</v>
      </c>
      <c r="BV28" s="351">
        <v>7.3507220000000002</v>
      </c>
    </row>
    <row r="29" spans="1:74" ht="11.1" customHeight="1" x14ac:dyDescent="0.2">
      <c r="A29" s="84"/>
      <c r="B29" s="88" t="s">
        <v>1054</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384"/>
      <c r="AZ29" s="384"/>
      <c r="BA29" s="384"/>
      <c r="BB29" s="384"/>
      <c r="BC29" s="384"/>
      <c r="BD29" s="384"/>
      <c r="BE29" s="384"/>
      <c r="BF29" s="384"/>
      <c r="BG29" s="384"/>
      <c r="BH29" s="384"/>
      <c r="BI29" s="384"/>
      <c r="BJ29" s="384"/>
      <c r="BK29" s="384"/>
      <c r="BL29" s="384"/>
      <c r="BM29" s="384"/>
      <c r="BN29" s="384"/>
      <c r="BO29" s="384"/>
      <c r="BP29" s="384"/>
      <c r="BQ29" s="384"/>
      <c r="BR29" s="384"/>
      <c r="BS29" s="384"/>
      <c r="BT29" s="384"/>
      <c r="BU29" s="384"/>
      <c r="BV29" s="384"/>
    </row>
    <row r="30" spans="1:74" ht="11.1" customHeight="1" x14ac:dyDescent="0.2">
      <c r="A30" s="84" t="s">
        <v>687</v>
      </c>
      <c r="B30" s="189" t="s">
        <v>447</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9.0814247110000004</v>
      </c>
      <c r="AN30" s="259">
        <v>9.0932066650000003</v>
      </c>
      <c r="AO30" s="259">
        <v>9.3515002280000008</v>
      </c>
      <c r="AP30" s="259">
        <v>9.006926322</v>
      </c>
      <c r="AQ30" s="259">
        <v>8.0226654790000005</v>
      </c>
      <c r="AR30" s="259">
        <v>7.5296971099999999</v>
      </c>
      <c r="AS30" s="259">
        <v>6.9266279910000002</v>
      </c>
      <c r="AT30" s="259">
        <v>7.3914581779999997</v>
      </c>
      <c r="AU30" s="259">
        <v>6.4704012899999999</v>
      </c>
      <c r="AV30" s="259">
        <v>6.3052714459999999</v>
      </c>
      <c r="AW30" s="259">
        <v>7.7261319999999998</v>
      </c>
      <c r="AX30" s="259">
        <v>8.2985489999999995</v>
      </c>
      <c r="AY30" s="378">
        <v>8.1979109999999995</v>
      </c>
      <c r="AZ30" s="378">
        <v>7.9313010000000004</v>
      </c>
      <c r="BA30" s="378">
        <v>7.9387040000000004</v>
      </c>
      <c r="BB30" s="378">
        <v>7.8621809999999996</v>
      </c>
      <c r="BC30" s="378">
        <v>7.2096840000000002</v>
      </c>
      <c r="BD30" s="378">
        <v>6.9885460000000004</v>
      </c>
      <c r="BE30" s="378">
        <v>7.0014830000000003</v>
      </c>
      <c r="BF30" s="378">
        <v>6.9712430000000003</v>
      </c>
      <c r="BG30" s="378">
        <v>6.8989560000000001</v>
      </c>
      <c r="BH30" s="378">
        <v>7.0129619999999999</v>
      </c>
      <c r="BI30" s="378">
        <v>7.9857240000000003</v>
      </c>
      <c r="BJ30" s="378">
        <v>8.5111240000000006</v>
      </c>
      <c r="BK30" s="378">
        <v>8.4741820000000008</v>
      </c>
      <c r="BL30" s="378">
        <v>8.2330450000000006</v>
      </c>
      <c r="BM30" s="378">
        <v>8.1920439999999992</v>
      </c>
      <c r="BN30" s="378">
        <v>8.0550610000000002</v>
      </c>
      <c r="BO30" s="378">
        <v>7.3197650000000003</v>
      </c>
      <c r="BP30" s="378">
        <v>7.045026</v>
      </c>
      <c r="BQ30" s="378">
        <v>7.0098050000000001</v>
      </c>
      <c r="BR30" s="378">
        <v>6.935721</v>
      </c>
      <c r="BS30" s="378">
        <v>6.8094830000000002</v>
      </c>
      <c r="BT30" s="378">
        <v>6.908703</v>
      </c>
      <c r="BU30" s="378">
        <v>7.893402</v>
      </c>
      <c r="BV30" s="378">
        <v>8.4128360000000004</v>
      </c>
    </row>
    <row r="31" spans="1:74" ht="11.1" customHeight="1" x14ac:dyDescent="0.2">
      <c r="A31" s="84" t="s">
        <v>688</v>
      </c>
      <c r="B31" s="187" t="s">
        <v>480</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7.5689719850000001</v>
      </c>
      <c r="P31" s="259">
        <v>8.0716385119999998</v>
      </c>
      <c r="Q31" s="259">
        <v>7.4868232209999999</v>
      </c>
      <c r="R31" s="259">
        <v>7.661189931</v>
      </c>
      <c r="S31" s="259">
        <v>7.3251826500000004</v>
      </c>
      <c r="T31" s="259">
        <v>8.0639777119999998</v>
      </c>
      <c r="U31" s="259">
        <v>8.2978650300000005</v>
      </c>
      <c r="V31" s="259">
        <v>7.3401395569999996</v>
      </c>
      <c r="W31" s="259">
        <v>7.0643328470000002</v>
      </c>
      <c r="X31" s="259">
        <v>7.3726771859999998</v>
      </c>
      <c r="Y31" s="259">
        <v>7.5642822479999996</v>
      </c>
      <c r="Z31" s="259">
        <v>7.8598414549999998</v>
      </c>
      <c r="AA31" s="259">
        <v>7.996986229</v>
      </c>
      <c r="AB31" s="259">
        <v>8.6365123490000002</v>
      </c>
      <c r="AC31" s="259">
        <v>8.7142671630000006</v>
      </c>
      <c r="AD31" s="259">
        <v>7.7343045269999999</v>
      </c>
      <c r="AE31" s="259">
        <v>7.8043025410000002</v>
      </c>
      <c r="AF31" s="259">
        <v>7.5933170030000001</v>
      </c>
      <c r="AG31" s="259">
        <v>7.7940928400000002</v>
      </c>
      <c r="AH31" s="259">
        <v>7.8897886599999998</v>
      </c>
      <c r="AI31" s="259">
        <v>7.6537421329999997</v>
      </c>
      <c r="AJ31" s="259">
        <v>7.2342827879999998</v>
      </c>
      <c r="AK31" s="259">
        <v>7.6251370300000003</v>
      </c>
      <c r="AL31" s="259">
        <v>8.3821212749999994</v>
      </c>
      <c r="AM31" s="259">
        <v>9.2459132989999997</v>
      </c>
      <c r="AN31" s="259">
        <v>8.7125008659999992</v>
      </c>
      <c r="AO31" s="259">
        <v>8.2812320600000007</v>
      </c>
      <c r="AP31" s="259">
        <v>7.957750603</v>
      </c>
      <c r="AQ31" s="259">
        <v>7.5175151720000004</v>
      </c>
      <c r="AR31" s="259">
        <v>7.2183118820000001</v>
      </c>
      <c r="AS31" s="259">
        <v>7.4085482450000004</v>
      </c>
      <c r="AT31" s="259">
        <v>6.6221988200000004</v>
      </c>
      <c r="AU31" s="259">
        <v>6.887047667</v>
      </c>
      <c r="AV31" s="259">
        <v>6.2211473000000002</v>
      </c>
      <c r="AW31" s="259">
        <v>6.7473429999999999</v>
      </c>
      <c r="AX31" s="259">
        <v>6.7850260000000002</v>
      </c>
      <c r="AY31" s="378">
        <v>7.084625</v>
      </c>
      <c r="AZ31" s="378">
        <v>7.1192060000000001</v>
      </c>
      <c r="BA31" s="378">
        <v>7.1680159999999997</v>
      </c>
      <c r="BB31" s="378">
        <v>6.6564819999999996</v>
      </c>
      <c r="BC31" s="378">
        <v>6.5252080000000001</v>
      </c>
      <c r="BD31" s="378">
        <v>6.6005180000000001</v>
      </c>
      <c r="BE31" s="378">
        <v>6.7467139999999999</v>
      </c>
      <c r="BF31" s="378">
        <v>6.7377219999999998</v>
      </c>
      <c r="BG31" s="378">
        <v>6.6820139999999997</v>
      </c>
      <c r="BH31" s="378">
        <v>6.8211589999999998</v>
      </c>
      <c r="BI31" s="378">
        <v>7.0417870000000002</v>
      </c>
      <c r="BJ31" s="378">
        <v>7.0542009999999999</v>
      </c>
      <c r="BK31" s="378">
        <v>7.3853270000000002</v>
      </c>
      <c r="BL31" s="378">
        <v>7.4448990000000004</v>
      </c>
      <c r="BM31" s="378">
        <v>7.4890210000000002</v>
      </c>
      <c r="BN31" s="378">
        <v>6.9504619999999999</v>
      </c>
      <c r="BO31" s="378">
        <v>6.7777450000000004</v>
      </c>
      <c r="BP31" s="378">
        <v>6.822368</v>
      </c>
      <c r="BQ31" s="378">
        <v>6.943066</v>
      </c>
      <c r="BR31" s="378">
        <v>6.9126209999999997</v>
      </c>
      <c r="BS31" s="378">
        <v>6.8382889999999996</v>
      </c>
      <c r="BT31" s="378">
        <v>6.9637589999999996</v>
      </c>
      <c r="BU31" s="378">
        <v>7.1761790000000003</v>
      </c>
      <c r="BV31" s="378">
        <v>7.1796360000000004</v>
      </c>
    </row>
    <row r="32" spans="1:74" ht="11.1" customHeight="1" x14ac:dyDescent="0.2">
      <c r="A32" s="84" t="s">
        <v>689</v>
      </c>
      <c r="B32" s="189" t="s">
        <v>448</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6.1121250309999997</v>
      </c>
      <c r="P32" s="259">
        <v>5.9143382080000002</v>
      </c>
      <c r="Q32" s="259">
        <v>5.6620856030000004</v>
      </c>
      <c r="R32" s="259">
        <v>6.1469859690000002</v>
      </c>
      <c r="S32" s="259">
        <v>5.7397176410000004</v>
      </c>
      <c r="T32" s="259">
        <v>5.9421259690000001</v>
      </c>
      <c r="U32" s="259">
        <v>5.3872642500000003</v>
      </c>
      <c r="V32" s="259">
        <v>5.7275306700000002</v>
      </c>
      <c r="W32" s="259">
        <v>5.610091368</v>
      </c>
      <c r="X32" s="259">
        <v>5.0159022350000004</v>
      </c>
      <c r="Y32" s="259">
        <v>5.450583763</v>
      </c>
      <c r="Z32" s="259">
        <v>5.3575339179999997</v>
      </c>
      <c r="AA32" s="259">
        <v>5.6805788890000004</v>
      </c>
      <c r="AB32" s="259">
        <v>6.0601997250000004</v>
      </c>
      <c r="AC32" s="259">
        <v>5.4811123390000001</v>
      </c>
      <c r="AD32" s="259">
        <v>4.9810028439999998</v>
      </c>
      <c r="AE32" s="259">
        <v>5.0340925929999996</v>
      </c>
      <c r="AF32" s="259">
        <v>5.3807876800000001</v>
      </c>
      <c r="AG32" s="259">
        <v>5.2620833999999999</v>
      </c>
      <c r="AH32" s="259">
        <v>5.3724417180000001</v>
      </c>
      <c r="AI32" s="259">
        <v>5.1028525250000003</v>
      </c>
      <c r="AJ32" s="259">
        <v>5.2316172009999997</v>
      </c>
      <c r="AK32" s="259">
        <v>5.708100935</v>
      </c>
      <c r="AL32" s="259">
        <v>6.2118903090000002</v>
      </c>
      <c r="AM32" s="259">
        <v>5.7742560210000002</v>
      </c>
      <c r="AN32" s="259">
        <v>5.6272858059999997</v>
      </c>
      <c r="AO32" s="259">
        <v>5.8558619140000001</v>
      </c>
      <c r="AP32" s="259">
        <v>5.5799614330000002</v>
      </c>
      <c r="AQ32" s="259">
        <v>4.9619042059999998</v>
      </c>
      <c r="AR32" s="259">
        <v>5.6522987740000001</v>
      </c>
      <c r="AS32" s="259">
        <v>6.1135378950000003</v>
      </c>
      <c r="AT32" s="259">
        <v>5.4698705539999999</v>
      </c>
      <c r="AU32" s="259">
        <v>5.3458265049999998</v>
      </c>
      <c r="AV32" s="259">
        <v>5.2502308490000003</v>
      </c>
      <c r="AW32" s="259">
        <v>5.325386</v>
      </c>
      <c r="AX32" s="259">
        <v>5.4527109999999999</v>
      </c>
      <c r="AY32" s="378">
        <v>5.6464160000000003</v>
      </c>
      <c r="AZ32" s="378">
        <v>5.47262</v>
      </c>
      <c r="BA32" s="378">
        <v>5.5751900000000001</v>
      </c>
      <c r="BB32" s="378">
        <v>5.3821510000000004</v>
      </c>
      <c r="BC32" s="378">
        <v>4.9916270000000003</v>
      </c>
      <c r="BD32" s="378">
        <v>4.9803259999999998</v>
      </c>
      <c r="BE32" s="378">
        <v>5.1550229999999999</v>
      </c>
      <c r="BF32" s="378">
        <v>5.1650340000000003</v>
      </c>
      <c r="BG32" s="378">
        <v>4.9678760000000004</v>
      </c>
      <c r="BH32" s="378">
        <v>4.7090120000000004</v>
      </c>
      <c r="BI32" s="378">
        <v>5.0384310000000001</v>
      </c>
      <c r="BJ32" s="378">
        <v>5.1675870000000002</v>
      </c>
      <c r="BK32" s="378">
        <v>5.6333229999999999</v>
      </c>
      <c r="BL32" s="378">
        <v>5.6313870000000001</v>
      </c>
      <c r="BM32" s="378">
        <v>5.8207440000000004</v>
      </c>
      <c r="BN32" s="378">
        <v>5.6488579999999997</v>
      </c>
      <c r="BO32" s="378">
        <v>5.2486350000000002</v>
      </c>
      <c r="BP32" s="378">
        <v>5.2322439999999997</v>
      </c>
      <c r="BQ32" s="378">
        <v>5.4066159999999996</v>
      </c>
      <c r="BR32" s="378">
        <v>5.4190579999999997</v>
      </c>
      <c r="BS32" s="378">
        <v>5.2341329999999999</v>
      </c>
      <c r="BT32" s="378">
        <v>4.9705570000000003</v>
      </c>
      <c r="BU32" s="378">
        <v>5.2875579999999998</v>
      </c>
      <c r="BV32" s="378">
        <v>5.4110690000000004</v>
      </c>
    </row>
    <row r="33" spans="1:74" ht="11.1" customHeight="1" x14ac:dyDescent="0.2">
      <c r="A33" s="84" t="s">
        <v>690</v>
      </c>
      <c r="B33" s="189" t="s">
        <v>449</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5.1759302900000002</v>
      </c>
      <c r="AB33" s="259">
        <v>5.4870909450000003</v>
      </c>
      <c r="AC33" s="259">
        <v>4.649954921</v>
      </c>
      <c r="AD33" s="259">
        <v>4.3606358869999999</v>
      </c>
      <c r="AE33" s="259">
        <v>4.2275219069999999</v>
      </c>
      <c r="AF33" s="259">
        <v>4.1199472630000002</v>
      </c>
      <c r="AG33" s="259">
        <v>4.1328681229999997</v>
      </c>
      <c r="AH33" s="259">
        <v>4.2253201530000002</v>
      </c>
      <c r="AI33" s="259">
        <v>4.2663109370000001</v>
      </c>
      <c r="AJ33" s="259">
        <v>4.4154117490000004</v>
      </c>
      <c r="AK33" s="259">
        <v>5.0660764489999996</v>
      </c>
      <c r="AL33" s="259">
        <v>5.6176428439999997</v>
      </c>
      <c r="AM33" s="259">
        <v>5.5488784180000001</v>
      </c>
      <c r="AN33" s="259">
        <v>5.1887083709999997</v>
      </c>
      <c r="AO33" s="259">
        <v>4.7169224669999998</v>
      </c>
      <c r="AP33" s="259">
        <v>4.2251105600000001</v>
      </c>
      <c r="AQ33" s="259">
        <v>3.844751617</v>
      </c>
      <c r="AR33" s="259">
        <v>3.6539936270000002</v>
      </c>
      <c r="AS33" s="259">
        <v>3.37984273</v>
      </c>
      <c r="AT33" s="259">
        <v>3.3518795770000001</v>
      </c>
      <c r="AU33" s="259">
        <v>3.3876225980000001</v>
      </c>
      <c r="AV33" s="259">
        <v>3.753881051</v>
      </c>
      <c r="AW33" s="259">
        <v>4.1383710000000002</v>
      </c>
      <c r="AX33" s="259">
        <v>4.656987</v>
      </c>
      <c r="AY33" s="378">
        <v>4.6410270000000002</v>
      </c>
      <c r="AZ33" s="378">
        <v>4.6048489999999997</v>
      </c>
      <c r="BA33" s="378">
        <v>4.4360900000000001</v>
      </c>
      <c r="BB33" s="378">
        <v>4.0439049999999996</v>
      </c>
      <c r="BC33" s="378">
        <v>3.707535</v>
      </c>
      <c r="BD33" s="378">
        <v>3.6647569999999998</v>
      </c>
      <c r="BE33" s="378">
        <v>3.6361620000000001</v>
      </c>
      <c r="BF33" s="378">
        <v>3.634954</v>
      </c>
      <c r="BG33" s="378">
        <v>3.693562</v>
      </c>
      <c r="BH33" s="378">
        <v>3.8846690000000001</v>
      </c>
      <c r="BI33" s="378">
        <v>4.2103149999999996</v>
      </c>
      <c r="BJ33" s="378">
        <v>4.6220850000000002</v>
      </c>
      <c r="BK33" s="378">
        <v>4.8230680000000001</v>
      </c>
      <c r="BL33" s="378">
        <v>4.9023070000000004</v>
      </c>
      <c r="BM33" s="378">
        <v>4.7569689999999998</v>
      </c>
      <c r="BN33" s="378">
        <v>4.3215459999999997</v>
      </c>
      <c r="BO33" s="378">
        <v>3.9570979999999998</v>
      </c>
      <c r="BP33" s="378">
        <v>3.9327040000000002</v>
      </c>
      <c r="BQ33" s="378">
        <v>3.9187120000000002</v>
      </c>
      <c r="BR33" s="378">
        <v>3.9410970000000001</v>
      </c>
      <c r="BS33" s="378">
        <v>4.0066660000000001</v>
      </c>
      <c r="BT33" s="378">
        <v>4.1862389999999996</v>
      </c>
      <c r="BU33" s="378">
        <v>4.4964940000000002</v>
      </c>
      <c r="BV33" s="378">
        <v>4.8933049999999998</v>
      </c>
    </row>
    <row r="34" spans="1:74" ht="11.1" customHeight="1" x14ac:dyDescent="0.2">
      <c r="A34" s="84" t="s">
        <v>691</v>
      </c>
      <c r="B34" s="189" t="s">
        <v>450</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5.7869137830000001</v>
      </c>
      <c r="P34" s="259">
        <v>5.4451839580000003</v>
      </c>
      <c r="Q34" s="259">
        <v>4.7539431749999999</v>
      </c>
      <c r="R34" s="259">
        <v>5.0305350530000004</v>
      </c>
      <c r="S34" s="259">
        <v>4.8876263360000003</v>
      </c>
      <c r="T34" s="259">
        <v>4.946310027</v>
      </c>
      <c r="U34" s="259">
        <v>4.8784224969999999</v>
      </c>
      <c r="V34" s="259">
        <v>4.8190040090000004</v>
      </c>
      <c r="W34" s="259">
        <v>4.9079771450000003</v>
      </c>
      <c r="X34" s="259">
        <v>4.7686152860000002</v>
      </c>
      <c r="Y34" s="259">
        <v>4.7608916859999999</v>
      </c>
      <c r="Z34" s="259">
        <v>5.1942190310000003</v>
      </c>
      <c r="AA34" s="259">
        <v>5.5586808650000004</v>
      </c>
      <c r="AB34" s="259">
        <v>5.5225435940000001</v>
      </c>
      <c r="AC34" s="259">
        <v>4.8921786100000002</v>
      </c>
      <c r="AD34" s="259">
        <v>4.7942012390000004</v>
      </c>
      <c r="AE34" s="259">
        <v>4.6691260569999997</v>
      </c>
      <c r="AF34" s="259">
        <v>4.4835870010000001</v>
      </c>
      <c r="AG34" s="259">
        <v>4.7269324209999999</v>
      </c>
      <c r="AH34" s="259">
        <v>4.5992481889999999</v>
      </c>
      <c r="AI34" s="259">
        <v>4.6882099430000004</v>
      </c>
      <c r="AJ34" s="259">
        <v>4.7460454929999996</v>
      </c>
      <c r="AK34" s="259">
        <v>5.2168281609999996</v>
      </c>
      <c r="AL34" s="259">
        <v>6.19634134</v>
      </c>
      <c r="AM34" s="259">
        <v>6.0565216260000003</v>
      </c>
      <c r="AN34" s="259">
        <v>5.412212577</v>
      </c>
      <c r="AO34" s="259">
        <v>5.0513356419999997</v>
      </c>
      <c r="AP34" s="259">
        <v>4.8951257549999996</v>
      </c>
      <c r="AQ34" s="259">
        <v>4.4185245950000001</v>
      </c>
      <c r="AR34" s="259">
        <v>4.4623533980000003</v>
      </c>
      <c r="AS34" s="259">
        <v>4.2595792000000001</v>
      </c>
      <c r="AT34" s="259">
        <v>4.3775506139999996</v>
      </c>
      <c r="AU34" s="259">
        <v>4.5545208190000004</v>
      </c>
      <c r="AV34" s="259">
        <v>3.8370273319999999</v>
      </c>
      <c r="AW34" s="259">
        <v>4.6113819999999999</v>
      </c>
      <c r="AX34" s="259">
        <v>4.9107630000000002</v>
      </c>
      <c r="AY34" s="378">
        <v>4.8919300000000003</v>
      </c>
      <c r="AZ34" s="378">
        <v>4.5342330000000004</v>
      </c>
      <c r="BA34" s="378">
        <v>4.4373139999999998</v>
      </c>
      <c r="BB34" s="378">
        <v>4.2963789999999999</v>
      </c>
      <c r="BC34" s="378">
        <v>4.3202109999999996</v>
      </c>
      <c r="BD34" s="378">
        <v>4.3264019999999999</v>
      </c>
      <c r="BE34" s="378">
        <v>4.3522720000000001</v>
      </c>
      <c r="BF34" s="378">
        <v>4.3361320000000001</v>
      </c>
      <c r="BG34" s="378">
        <v>4.3705749999999997</v>
      </c>
      <c r="BH34" s="378">
        <v>4.3732839999999999</v>
      </c>
      <c r="BI34" s="378">
        <v>4.6804589999999999</v>
      </c>
      <c r="BJ34" s="378">
        <v>4.9304490000000003</v>
      </c>
      <c r="BK34" s="378">
        <v>5.2709339999999996</v>
      </c>
      <c r="BL34" s="378">
        <v>5.012327</v>
      </c>
      <c r="BM34" s="378">
        <v>4.8072090000000003</v>
      </c>
      <c r="BN34" s="378">
        <v>4.5467649999999997</v>
      </c>
      <c r="BO34" s="378">
        <v>4.4566780000000001</v>
      </c>
      <c r="BP34" s="378">
        <v>4.4435690000000001</v>
      </c>
      <c r="BQ34" s="378">
        <v>4.4555110000000004</v>
      </c>
      <c r="BR34" s="378">
        <v>4.4245720000000004</v>
      </c>
      <c r="BS34" s="378">
        <v>4.44116</v>
      </c>
      <c r="BT34" s="378">
        <v>4.4479389999999999</v>
      </c>
      <c r="BU34" s="378">
        <v>4.7646160000000002</v>
      </c>
      <c r="BV34" s="378">
        <v>5.007911</v>
      </c>
    </row>
    <row r="35" spans="1:74" ht="11.1" customHeight="1" x14ac:dyDescent="0.2">
      <c r="A35" s="84" t="s">
        <v>692</v>
      </c>
      <c r="B35" s="189" t="s">
        <v>451</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4.9634788790000002</v>
      </c>
      <c r="AB35" s="259">
        <v>5.2490872</v>
      </c>
      <c r="AC35" s="259">
        <v>4.4831761419999996</v>
      </c>
      <c r="AD35" s="259">
        <v>4.2792269430000003</v>
      </c>
      <c r="AE35" s="259">
        <v>4.1770477359999996</v>
      </c>
      <c r="AF35" s="259">
        <v>4.0804131530000003</v>
      </c>
      <c r="AG35" s="259">
        <v>4.141173824</v>
      </c>
      <c r="AH35" s="259">
        <v>4.0569913480000004</v>
      </c>
      <c r="AI35" s="259">
        <v>4.1152915639999996</v>
      </c>
      <c r="AJ35" s="259">
        <v>4.2566776610000003</v>
      </c>
      <c r="AK35" s="259">
        <v>4.7204455789999997</v>
      </c>
      <c r="AL35" s="259">
        <v>5.5030755899999999</v>
      </c>
      <c r="AM35" s="259">
        <v>5.2986483309999999</v>
      </c>
      <c r="AN35" s="259">
        <v>5.0022345799999997</v>
      </c>
      <c r="AO35" s="259">
        <v>4.4676965849999997</v>
      </c>
      <c r="AP35" s="259">
        <v>4.3412131939999998</v>
      </c>
      <c r="AQ35" s="259">
        <v>3.8938029869999999</v>
      </c>
      <c r="AR35" s="259">
        <v>3.872467178</v>
      </c>
      <c r="AS35" s="259">
        <v>3.658845087</v>
      </c>
      <c r="AT35" s="259">
        <v>3.5055482389999999</v>
      </c>
      <c r="AU35" s="259">
        <v>3.6004483999999999</v>
      </c>
      <c r="AV35" s="259">
        <v>3.7152126989999998</v>
      </c>
      <c r="AW35" s="259">
        <v>4.2662779999999998</v>
      </c>
      <c r="AX35" s="259">
        <v>4.4968490000000001</v>
      </c>
      <c r="AY35" s="378">
        <v>4.2326059999999996</v>
      </c>
      <c r="AZ35" s="378">
        <v>4.1451700000000002</v>
      </c>
      <c r="BA35" s="378">
        <v>4.10548</v>
      </c>
      <c r="BB35" s="378">
        <v>3.9155880000000001</v>
      </c>
      <c r="BC35" s="378">
        <v>3.9791289999999999</v>
      </c>
      <c r="BD35" s="378">
        <v>3.9838420000000001</v>
      </c>
      <c r="BE35" s="378">
        <v>3.8830830000000001</v>
      </c>
      <c r="BF35" s="378">
        <v>3.9504969999999999</v>
      </c>
      <c r="BG35" s="378">
        <v>4.0295690000000004</v>
      </c>
      <c r="BH35" s="378">
        <v>4.1551130000000001</v>
      </c>
      <c r="BI35" s="378">
        <v>4.3286490000000004</v>
      </c>
      <c r="BJ35" s="378">
        <v>4.5956659999999996</v>
      </c>
      <c r="BK35" s="378">
        <v>4.6462709999999996</v>
      </c>
      <c r="BL35" s="378">
        <v>4.7156380000000002</v>
      </c>
      <c r="BM35" s="378">
        <v>4.6097679999999999</v>
      </c>
      <c r="BN35" s="378">
        <v>4.3248749999999996</v>
      </c>
      <c r="BO35" s="378">
        <v>4.2441240000000002</v>
      </c>
      <c r="BP35" s="378">
        <v>4.2047670000000004</v>
      </c>
      <c r="BQ35" s="378">
        <v>4.0902969999999996</v>
      </c>
      <c r="BR35" s="378">
        <v>4.144158</v>
      </c>
      <c r="BS35" s="378">
        <v>4.1954200000000004</v>
      </c>
      <c r="BT35" s="378">
        <v>4.3029760000000001</v>
      </c>
      <c r="BU35" s="378">
        <v>4.4688270000000001</v>
      </c>
      <c r="BV35" s="378">
        <v>4.7411339999999997</v>
      </c>
    </row>
    <row r="36" spans="1:74" ht="11.1" customHeight="1" x14ac:dyDescent="0.2">
      <c r="A36" s="84" t="s">
        <v>693</v>
      </c>
      <c r="B36" s="189" t="s">
        <v>452</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3.894518068</v>
      </c>
      <c r="P36" s="259">
        <v>3.5076543089999999</v>
      </c>
      <c r="Q36" s="259">
        <v>2.8582694069999999</v>
      </c>
      <c r="R36" s="259">
        <v>3.331595654</v>
      </c>
      <c r="S36" s="259">
        <v>3.370100366</v>
      </c>
      <c r="T36" s="259">
        <v>3.5258609189999999</v>
      </c>
      <c r="U36" s="259">
        <v>3.417497241</v>
      </c>
      <c r="V36" s="259">
        <v>3.2125897430000001</v>
      </c>
      <c r="W36" s="259">
        <v>3.2231721740000001</v>
      </c>
      <c r="X36" s="259">
        <v>3.1376008299999998</v>
      </c>
      <c r="Y36" s="259">
        <v>3.0135575459999999</v>
      </c>
      <c r="Z36" s="259">
        <v>3.224893749</v>
      </c>
      <c r="AA36" s="259">
        <v>3.3825953659999999</v>
      </c>
      <c r="AB36" s="259">
        <v>3.796037766</v>
      </c>
      <c r="AC36" s="259">
        <v>2.9327141449999998</v>
      </c>
      <c r="AD36" s="259">
        <v>2.9947424520000001</v>
      </c>
      <c r="AE36" s="259">
        <v>3.1329763659999998</v>
      </c>
      <c r="AF36" s="259">
        <v>3.2395659530000001</v>
      </c>
      <c r="AG36" s="259">
        <v>3.2089278960000001</v>
      </c>
      <c r="AH36" s="259">
        <v>3.0457916030000001</v>
      </c>
      <c r="AI36" s="259">
        <v>3.194751106</v>
      </c>
      <c r="AJ36" s="259">
        <v>3.4819310109999999</v>
      </c>
      <c r="AK36" s="259">
        <v>3.8404976849999999</v>
      </c>
      <c r="AL36" s="259">
        <v>4.8298166580000004</v>
      </c>
      <c r="AM36" s="259">
        <v>3.9753267980000002</v>
      </c>
      <c r="AN36" s="259">
        <v>3.323339415</v>
      </c>
      <c r="AO36" s="259">
        <v>3.0687019690000001</v>
      </c>
      <c r="AP36" s="259">
        <v>2.952904615</v>
      </c>
      <c r="AQ36" s="259">
        <v>2.8427643150000002</v>
      </c>
      <c r="AR36" s="259">
        <v>2.8298711870000002</v>
      </c>
      <c r="AS36" s="259">
        <v>2.631643671</v>
      </c>
      <c r="AT36" s="259">
        <v>2.4149948910000001</v>
      </c>
      <c r="AU36" s="259">
        <v>2.5334193680000001</v>
      </c>
      <c r="AV36" s="259">
        <v>2.5607374780000001</v>
      </c>
      <c r="AW36" s="259">
        <v>2.6277789999999999</v>
      </c>
      <c r="AX36" s="259">
        <v>3.0405259999999998</v>
      </c>
      <c r="AY36" s="378">
        <v>2.4849670000000001</v>
      </c>
      <c r="AZ36" s="378">
        <v>2.4503469999999998</v>
      </c>
      <c r="BA36" s="378">
        <v>2.540019</v>
      </c>
      <c r="BB36" s="378">
        <v>2.4425590000000001</v>
      </c>
      <c r="BC36" s="378">
        <v>2.5203579999999999</v>
      </c>
      <c r="BD36" s="378">
        <v>2.5390579999999998</v>
      </c>
      <c r="BE36" s="378">
        <v>2.6328330000000002</v>
      </c>
      <c r="BF36" s="378">
        <v>2.7006190000000001</v>
      </c>
      <c r="BG36" s="378">
        <v>2.5266999999999999</v>
      </c>
      <c r="BH36" s="378">
        <v>2.6464669999999999</v>
      </c>
      <c r="BI36" s="378">
        <v>2.581683</v>
      </c>
      <c r="BJ36" s="378">
        <v>2.8623080000000001</v>
      </c>
      <c r="BK36" s="378">
        <v>2.9888189999999999</v>
      </c>
      <c r="BL36" s="378">
        <v>2.8733369999999998</v>
      </c>
      <c r="BM36" s="378">
        <v>2.827677</v>
      </c>
      <c r="BN36" s="378">
        <v>2.6503169999999998</v>
      </c>
      <c r="BO36" s="378">
        <v>2.6389290000000001</v>
      </c>
      <c r="BP36" s="378">
        <v>2.6858050000000002</v>
      </c>
      <c r="BQ36" s="378">
        <v>2.769536</v>
      </c>
      <c r="BR36" s="378">
        <v>2.832487</v>
      </c>
      <c r="BS36" s="378">
        <v>2.6699250000000001</v>
      </c>
      <c r="BT36" s="378">
        <v>2.7852589999999999</v>
      </c>
      <c r="BU36" s="378">
        <v>2.7178010000000001</v>
      </c>
      <c r="BV36" s="378">
        <v>2.9917150000000001</v>
      </c>
    </row>
    <row r="37" spans="1:74" s="85" customFormat="1" ht="11.1" customHeight="1" x14ac:dyDescent="0.2">
      <c r="A37" s="84" t="s">
        <v>694</v>
      </c>
      <c r="B37" s="189" t="s">
        <v>453</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5.4896643000000003</v>
      </c>
      <c r="AB37" s="259">
        <v>5.5560795890000003</v>
      </c>
      <c r="AC37" s="259">
        <v>5.5665571610000004</v>
      </c>
      <c r="AD37" s="259">
        <v>5.3050969879999998</v>
      </c>
      <c r="AE37" s="259">
        <v>5.4150409589999997</v>
      </c>
      <c r="AF37" s="259">
        <v>5.6137402420000004</v>
      </c>
      <c r="AG37" s="259">
        <v>5.5613106859999997</v>
      </c>
      <c r="AH37" s="259">
        <v>5.196752128</v>
      </c>
      <c r="AI37" s="259">
        <v>3.9754688919999999</v>
      </c>
      <c r="AJ37" s="259">
        <v>5.1332166170000004</v>
      </c>
      <c r="AK37" s="259">
        <v>4.7934967139999998</v>
      </c>
      <c r="AL37" s="259">
        <v>4.819046621</v>
      </c>
      <c r="AM37" s="259">
        <v>5.2932368480000003</v>
      </c>
      <c r="AN37" s="259">
        <v>5.3652349429999999</v>
      </c>
      <c r="AO37" s="259">
        <v>5.2690945339999997</v>
      </c>
      <c r="AP37" s="259">
        <v>4.964771517</v>
      </c>
      <c r="AQ37" s="259">
        <v>4.693550364</v>
      </c>
      <c r="AR37" s="259">
        <v>4.7321313820000004</v>
      </c>
      <c r="AS37" s="259">
        <v>5.1993403479999998</v>
      </c>
      <c r="AT37" s="259">
        <v>4.8530073419999997</v>
      </c>
      <c r="AU37" s="259">
        <v>4.935238622</v>
      </c>
      <c r="AV37" s="259">
        <v>4.9319171089999996</v>
      </c>
      <c r="AW37" s="259">
        <v>5.0008689999999998</v>
      </c>
      <c r="AX37" s="259">
        <v>5.0679309999999997</v>
      </c>
      <c r="AY37" s="378">
        <v>5.1451750000000001</v>
      </c>
      <c r="AZ37" s="378">
        <v>5.1013669999999998</v>
      </c>
      <c r="BA37" s="378">
        <v>5.2194180000000001</v>
      </c>
      <c r="BB37" s="378">
        <v>5.0257230000000002</v>
      </c>
      <c r="BC37" s="378">
        <v>4.834727</v>
      </c>
      <c r="BD37" s="378">
        <v>4.9690139999999996</v>
      </c>
      <c r="BE37" s="378">
        <v>5.1958510000000002</v>
      </c>
      <c r="BF37" s="378">
        <v>5.3040339999999997</v>
      </c>
      <c r="BG37" s="378">
        <v>5.2853510000000004</v>
      </c>
      <c r="BH37" s="378">
        <v>5.3578939999999999</v>
      </c>
      <c r="BI37" s="378">
        <v>5.2956830000000004</v>
      </c>
      <c r="BJ37" s="378">
        <v>5.3210569999999997</v>
      </c>
      <c r="BK37" s="378">
        <v>5.4579469999999999</v>
      </c>
      <c r="BL37" s="378">
        <v>5.4346040000000002</v>
      </c>
      <c r="BM37" s="378">
        <v>5.5322950000000004</v>
      </c>
      <c r="BN37" s="378">
        <v>5.2890800000000002</v>
      </c>
      <c r="BO37" s="378">
        <v>5.0472419999999998</v>
      </c>
      <c r="BP37" s="378">
        <v>5.1418860000000004</v>
      </c>
      <c r="BQ37" s="378">
        <v>5.3364500000000001</v>
      </c>
      <c r="BR37" s="378">
        <v>5.4195180000000001</v>
      </c>
      <c r="BS37" s="378">
        <v>5.3847860000000001</v>
      </c>
      <c r="BT37" s="378">
        <v>5.443778</v>
      </c>
      <c r="BU37" s="378">
        <v>5.3757549999999998</v>
      </c>
      <c r="BV37" s="378">
        <v>5.3933049999999998</v>
      </c>
    </row>
    <row r="38" spans="1:74" s="85" customFormat="1" ht="11.1" customHeight="1" x14ac:dyDescent="0.2">
      <c r="A38" s="84" t="s">
        <v>695</v>
      </c>
      <c r="B38" s="189" t="s">
        <v>454</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7.5886826249999997</v>
      </c>
      <c r="AN38" s="259">
        <v>7.6575412460000001</v>
      </c>
      <c r="AO38" s="259">
        <v>7.7967597389999996</v>
      </c>
      <c r="AP38" s="259">
        <v>7.0297203430000001</v>
      </c>
      <c r="AQ38" s="259">
        <v>6.5291691490000003</v>
      </c>
      <c r="AR38" s="259">
        <v>6.3492097669999996</v>
      </c>
      <c r="AS38" s="259">
        <v>6.4477351609999998</v>
      </c>
      <c r="AT38" s="259">
        <v>6.6041123170000002</v>
      </c>
      <c r="AU38" s="259">
        <v>6.4400528650000002</v>
      </c>
      <c r="AV38" s="259">
        <v>6.2700271240000003</v>
      </c>
      <c r="AW38" s="259">
        <v>6.2957029999999996</v>
      </c>
      <c r="AX38" s="259">
        <v>6.5397169999999996</v>
      </c>
      <c r="AY38" s="378">
        <v>6.6344070000000004</v>
      </c>
      <c r="AZ38" s="378">
        <v>6.2958990000000004</v>
      </c>
      <c r="BA38" s="378">
        <v>6.2617250000000002</v>
      </c>
      <c r="BB38" s="378">
        <v>5.8071809999999999</v>
      </c>
      <c r="BC38" s="378">
        <v>5.7234150000000001</v>
      </c>
      <c r="BD38" s="378">
        <v>5.8612359999999999</v>
      </c>
      <c r="BE38" s="378">
        <v>5.9017429999999997</v>
      </c>
      <c r="BF38" s="378">
        <v>5.9861930000000001</v>
      </c>
      <c r="BG38" s="378">
        <v>5.9478799999999996</v>
      </c>
      <c r="BH38" s="378">
        <v>5.7934380000000001</v>
      </c>
      <c r="BI38" s="378">
        <v>5.969481</v>
      </c>
      <c r="BJ38" s="378">
        <v>6.2786020000000002</v>
      </c>
      <c r="BK38" s="378">
        <v>6.6103329999999998</v>
      </c>
      <c r="BL38" s="378">
        <v>6.4610969999999996</v>
      </c>
      <c r="BM38" s="378">
        <v>6.5067469999999998</v>
      </c>
      <c r="BN38" s="378">
        <v>6.0887279999999997</v>
      </c>
      <c r="BO38" s="378">
        <v>5.9866080000000004</v>
      </c>
      <c r="BP38" s="378">
        <v>6.1155020000000002</v>
      </c>
      <c r="BQ38" s="378">
        <v>6.1418799999999996</v>
      </c>
      <c r="BR38" s="378">
        <v>6.2095760000000002</v>
      </c>
      <c r="BS38" s="378">
        <v>6.1571559999999996</v>
      </c>
      <c r="BT38" s="378">
        <v>5.9896760000000002</v>
      </c>
      <c r="BU38" s="378">
        <v>6.1499360000000003</v>
      </c>
      <c r="BV38" s="378">
        <v>6.4475160000000002</v>
      </c>
    </row>
    <row r="39" spans="1:74" s="85" customFormat="1" ht="11.1" customHeight="1" x14ac:dyDescent="0.2">
      <c r="A39" s="84" t="s">
        <v>696</v>
      </c>
      <c r="B39" s="190" t="s">
        <v>428</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4.4800000000000004</v>
      </c>
      <c r="AB39" s="214">
        <v>4.87</v>
      </c>
      <c r="AC39" s="214">
        <v>4.0199999999999996</v>
      </c>
      <c r="AD39" s="214">
        <v>3.91</v>
      </c>
      <c r="AE39" s="214">
        <v>3.81</v>
      </c>
      <c r="AF39" s="214">
        <v>3.78</v>
      </c>
      <c r="AG39" s="214">
        <v>3.77</v>
      </c>
      <c r="AH39" s="214">
        <v>3.68</v>
      </c>
      <c r="AI39" s="214">
        <v>3.76</v>
      </c>
      <c r="AJ39" s="214">
        <v>4.04</v>
      </c>
      <c r="AK39" s="214">
        <v>4.5199999999999996</v>
      </c>
      <c r="AL39" s="214">
        <v>5.48</v>
      </c>
      <c r="AM39" s="214">
        <v>5.03</v>
      </c>
      <c r="AN39" s="214">
        <v>4.6399999999999997</v>
      </c>
      <c r="AO39" s="214">
        <v>4.32</v>
      </c>
      <c r="AP39" s="214">
        <v>4</v>
      </c>
      <c r="AQ39" s="214">
        <v>3.64</v>
      </c>
      <c r="AR39" s="214">
        <v>3.55</v>
      </c>
      <c r="AS39" s="214">
        <v>3.34</v>
      </c>
      <c r="AT39" s="214">
        <v>3.2</v>
      </c>
      <c r="AU39" s="214">
        <v>3.35</v>
      </c>
      <c r="AV39" s="214">
        <v>3.43</v>
      </c>
      <c r="AW39" s="214">
        <v>3.5922540000000001</v>
      </c>
      <c r="AX39" s="214">
        <v>4.0320159999999996</v>
      </c>
      <c r="AY39" s="380">
        <v>3.7953220000000001</v>
      </c>
      <c r="AZ39" s="380">
        <v>3.7130480000000001</v>
      </c>
      <c r="BA39" s="380">
        <v>3.6465869999999998</v>
      </c>
      <c r="BB39" s="380">
        <v>3.394825</v>
      </c>
      <c r="BC39" s="380">
        <v>3.298908</v>
      </c>
      <c r="BD39" s="380">
        <v>3.251271</v>
      </c>
      <c r="BE39" s="380">
        <v>3.2833649999999999</v>
      </c>
      <c r="BF39" s="380">
        <v>3.343683</v>
      </c>
      <c r="BG39" s="380">
        <v>3.277739</v>
      </c>
      <c r="BH39" s="380">
        <v>3.4618090000000001</v>
      </c>
      <c r="BI39" s="380">
        <v>3.5490699999999999</v>
      </c>
      <c r="BJ39" s="380">
        <v>3.922183</v>
      </c>
      <c r="BK39" s="380">
        <v>4.1705209999999999</v>
      </c>
      <c r="BL39" s="380">
        <v>4.119192</v>
      </c>
      <c r="BM39" s="380">
        <v>3.960089</v>
      </c>
      <c r="BN39" s="380">
        <v>3.6477789999999999</v>
      </c>
      <c r="BO39" s="380">
        <v>3.4623620000000002</v>
      </c>
      <c r="BP39" s="380">
        <v>3.4233039999999999</v>
      </c>
      <c r="BQ39" s="380">
        <v>3.4430670000000001</v>
      </c>
      <c r="BR39" s="380">
        <v>3.4880979999999999</v>
      </c>
      <c r="BS39" s="380">
        <v>3.4307690000000002</v>
      </c>
      <c r="BT39" s="380">
        <v>3.6177359999999998</v>
      </c>
      <c r="BU39" s="380">
        <v>3.6878440000000001</v>
      </c>
      <c r="BV39" s="380">
        <v>4.05877</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803" t="s">
        <v>834</v>
      </c>
      <c r="C41" s="800"/>
      <c r="D41" s="800"/>
      <c r="E41" s="800"/>
      <c r="F41" s="800"/>
      <c r="G41" s="800"/>
      <c r="H41" s="800"/>
      <c r="I41" s="800"/>
      <c r="J41" s="800"/>
      <c r="K41" s="800"/>
      <c r="L41" s="800"/>
      <c r="M41" s="800"/>
      <c r="N41" s="800"/>
      <c r="O41" s="800"/>
      <c r="P41" s="800"/>
      <c r="Q41" s="800"/>
      <c r="AY41" s="516"/>
      <c r="AZ41" s="516"/>
      <c r="BA41" s="516"/>
      <c r="BB41" s="516"/>
      <c r="BC41" s="516"/>
      <c r="BD41" s="653"/>
      <c r="BE41" s="653"/>
      <c r="BF41" s="653"/>
      <c r="BG41" s="653"/>
      <c r="BH41" s="516"/>
      <c r="BI41" s="516"/>
      <c r="BJ41" s="516"/>
    </row>
    <row r="42" spans="1:74" s="284" customFormat="1" ht="12" customHeight="1" x14ac:dyDescent="0.2">
      <c r="A42" s="198"/>
      <c r="B42" s="805" t="s">
        <v>133</v>
      </c>
      <c r="C42" s="800"/>
      <c r="D42" s="800"/>
      <c r="E42" s="800"/>
      <c r="F42" s="800"/>
      <c r="G42" s="800"/>
      <c r="H42" s="800"/>
      <c r="I42" s="800"/>
      <c r="J42" s="800"/>
      <c r="K42" s="800"/>
      <c r="L42" s="800"/>
      <c r="M42" s="800"/>
      <c r="N42" s="800"/>
      <c r="O42" s="800"/>
      <c r="P42" s="800"/>
      <c r="Q42" s="800"/>
      <c r="AY42" s="516"/>
      <c r="AZ42" s="516"/>
      <c r="BA42" s="516"/>
      <c r="BB42" s="516"/>
      <c r="BC42" s="516"/>
      <c r="BD42" s="653"/>
      <c r="BE42" s="653"/>
      <c r="BF42" s="653"/>
      <c r="BG42" s="653"/>
      <c r="BH42" s="516"/>
      <c r="BI42" s="516"/>
      <c r="BJ42" s="516"/>
    </row>
    <row r="43" spans="1:74" s="445" customFormat="1" ht="12" customHeight="1" x14ac:dyDescent="0.2">
      <c r="A43" s="444"/>
      <c r="B43" s="789" t="s">
        <v>859</v>
      </c>
      <c r="C43" s="790"/>
      <c r="D43" s="790"/>
      <c r="E43" s="790"/>
      <c r="F43" s="790"/>
      <c r="G43" s="790"/>
      <c r="H43" s="790"/>
      <c r="I43" s="790"/>
      <c r="J43" s="790"/>
      <c r="K43" s="790"/>
      <c r="L43" s="790"/>
      <c r="M43" s="790"/>
      <c r="N43" s="790"/>
      <c r="O43" s="790"/>
      <c r="P43" s="790"/>
      <c r="Q43" s="786"/>
      <c r="AY43" s="517"/>
      <c r="AZ43" s="517"/>
      <c r="BA43" s="517"/>
      <c r="BB43" s="517"/>
      <c r="BC43" s="517"/>
      <c r="BD43" s="654"/>
      <c r="BE43" s="654"/>
      <c r="BF43" s="654"/>
      <c r="BG43" s="654"/>
      <c r="BH43" s="517"/>
      <c r="BI43" s="517"/>
      <c r="BJ43" s="517"/>
    </row>
    <row r="44" spans="1:74" s="445" customFormat="1" ht="12" customHeight="1" x14ac:dyDescent="0.2">
      <c r="A44" s="444"/>
      <c r="B44" s="784" t="s">
        <v>895</v>
      </c>
      <c r="C44" s="790"/>
      <c r="D44" s="790"/>
      <c r="E44" s="790"/>
      <c r="F44" s="790"/>
      <c r="G44" s="790"/>
      <c r="H44" s="790"/>
      <c r="I44" s="790"/>
      <c r="J44" s="790"/>
      <c r="K44" s="790"/>
      <c r="L44" s="790"/>
      <c r="M44" s="790"/>
      <c r="N44" s="790"/>
      <c r="O44" s="790"/>
      <c r="P44" s="790"/>
      <c r="Q44" s="786"/>
      <c r="AY44" s="517"/>
      <c r="AZ44" s="517"/>
      <c r="BA44" s="517"/>
      <c r="BB44" s="517"/>
      <c r="BC44" s="517"/>
      <c r="BD44" s="654"/>
      <c r="BE44" s="654"/>
      <c r="BF44" s="654"/>
      <c r="BG44" s="654"/>
      <c r="BH44" s="517"/>
      <c r="BI44" s="517"/>
      <c r="BJ44" s="517"/>
    </row>
    <row r="45" spans="1:74" s="445" customFormat="1" ht="12" customHeight="1" x14ac:dyDescent="0.2">
      <c r="A45" s="444"/>
      <c r="B45" s="833" t="s">
        <v>896</v>
      </c>
      <c r="C45" s="786"/>
      <c r="D45" s="786"/>
      <c r="E45" s="786"/>
      <c r="F45" s="786"/>
      <c r="G45" s="786"/>
      <c r="H45" s="786"/>
      <c r="I45" s="786"/>
      <c r="J45" s="786"/>
      <c r="K45" s="786"/>
      <c r="L45" s="786"/>
      <c r="M45" s="786"/>
      <c r="N45" s="786"/>
      <c r="O45" s="786"/>
      <c r="P45" s="786"/>
      <c r="Q45" s="786"/>
      <c r="AY45" s="517"/>
      <c r="AZ45" s="517"/>
      <c r="BA45" s="517"/>
      <c r="BB45" s="517"/>
      <c r="BC45" s="517"/>
      <c r="BD45" s="654"/>
      <c r="BE45" s="654"/>
      <c r="BF45" s="654"/>
      <c r="BG45" s="654"/>
      <c r="BH45" s="517"/>
      <c r="BI45" s="517"/>
      <c r="BJ45" s="517"/>
    </row>
    <row r="46" spans="1:74" s="445" customFormat="1" ht="12" customHeight="1" x14ac:dyDescent="0.2">
      <c r="A46" s="446"/>
      <c r="B46" s="789" t="s">
        <v>897</v>
      </c>
      <c r="C46" s="790"/>
      <c r="D46" s="790"/>
      <c r="E46" s="790"/>
      <c r="F46" s="790"/>
      <c r="G46" s="790"/>
      <c r="H46" s="790"/>
      <c r="I46" s="790"/>
      <c r="J46" s="790"/>
      <c r="K46" s="790"/>
      <c r="L46" s="790"/>
      <c r="M46" s="790"/>
      <c r="N46" s="790"/>
      <c r="O46" s="790"/>
      <c r="P46" s="790"/>
      <c r="Q46" s="786"/>
      <c r="AY46" s="517"/>
      <c r="AZ46" s="517"/>
      <c r="BA46" s="517"/>
      <c r="BB46" s="517"/>
      <c r="BC46" s="517"/>
      <c r="BD46" s="654"/>
      <c r="BE46" s="654"/>
      <c r="BF46" s="654"/>
      <c r="BG46" s="654"/>
      <c r="BH46" s="517"/>
      <c r="BI46" s="517"/>
      <c r="BJ46" s="517"/>
    </row>
    <row r="47" spans="1:74" s="445" customFormat="1" ht="12" customHeight="1" x14ac:dyDescent="0.2">
      <c r="A47" s="446"/>
      <c r="B47" s="809" t="s">
        <v>186</v>
      </c>
      <c r="C47" s="786"/>
      <c r="D47" s="786"/>
      <c r="E47" s="786"/>
      <c r="F47" s="786"/>
      <c r="G47" s="786"/>
      <c r="H47" s="786"/>
      <c r="I47" s="786"/>
      <c r="J47" s="786"/>
      <c r="K47" s="786"/>
      <c r="L47" s="786"/>
      <c r="M47" s="786"/>
      <c r="N47" s="786"/>
      <c r="O47" s="786"/>
      <c r="P47" s="786"/>
      <c r="Q47" s="786"/>
      <c r="AY47" s="517"/>
      <c r="AZ47" s="517"/>
      <c r="BA47" s="517"/>
      <c r="BB47" s="517"/>
      <c r="BC47" s="517"/>
      <c r="BD47" s="654"/>
      <c r="BE47" s="654"/>
      <c r="BF47" s="654"/>
      <c r="BG47" s="654"/>
      <c r="BH47" s="517"/>
      <c r="BI47" s="517"/>
      <c r="BJ47" s="517"/>
    </row>
    <row r="48" spans="1:74" s="445" customFormat="1" ht="12" customHeight="1" x14ac:dyDescent="0.2">
      <c r="A48" s="446"/>
      <c r="B48" s="784" t="s">
        <v>863</v>
      </c>
      <c r="C48" s="785"/>
      <c r="D48" s="785"/>
      <c r="E48" s="785"/>
      <c r="F48" s="785"/>
      <c r="G48" s="785"/>
      <c r="H48" s="785"/>
      <c r="I48" s="785"/>
      <c r="J48" s="785"/>
      <c r="K48" s="785"/>
      <c r="L48" s="785"/>
      <c r="M48" s="785"/>
      <c r="N48" s="785"/>
      <c r="O48" s="785"/>
      <c r="P48" s="785"/>
      <c r="Q48" s="786"/>
      <c r="AY48" s="517"/>
      <c r="AZ48" s="517"/>
      <c r="BA48" s="517"/>
      <c r="BB48" s="517"/>
      <c r="BC48" s="517"/>
      <c r="BD48" s="654"/>
      <c r="BE48" s="654"/>
      <c r="BF48" s="654"/>
      <c r="BG48" s="654"/>
      <c r="BH48" s="517"/>
      <c r="BI48" s="517"/>
      <c r="BJ48" s="517"/>
    </row>
    <row r="49" spans="1:74" s="447" customFormat="1" ht="12" customHeight="1" x14ac:dyDescent="0.2">
      <c r="A49" s="429"/>
      <c r="B49" s="806" t="s">
        <v>959</v>
      </c>
      <c r="C49" s="786"/>
      <c r="D49" s="786"/>
      <c r="E49" s="786"/>
      <c r="F49" s="786"/>
      <c r="G49" s="786"/>
      <c r="H49" s="786"/>
      <c r="I49" s="786"/>
      <c r="J49" s="786"/>
      <c r="K49" s="786"/>
      <c r="L49" s="786"/>
      <c r="M49" s="786"/>
      <c r="N49" s="786"/>
      <c r="O49" s="786"/>
      <c r="P49" s="786"/>
      <c r="Q49" s="786"/>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6" customWidth="1"/>
    <col min="59" max="62" width="6.5703125" style="382" customWidth="1"/>
    <col min="63" max="74" width="6.5703125" style="89" customWidth="1"/>
    <col min="75" max="16384" width="9.5703125" style="89"/>
  </cols>
  <sheetData>
    <row r="1" spans="1:74" ht="14.85" customHeight="1" x14ac:dyDescent="0.2">
      <c r="A1" s="792" t="s">
        <v>817</v>
      </c>
      <c r="B1" s="842" t="s">
        <v>246</v>
      </c>
      <c r="C1" s="843"/>
      <c r="D1" s="843"/>
      <c r="E1" s="843"/>
      <c r="F1" s="843"/>
      <c r="G1" s="843"/>
      <c r="H1" s="843"/>
      <c r="I1" s="843"/>
      <c r="J1" s="843"/>
      <c r="K1" s="843"/>
      <c r="L1" s="843"/>
      <c r="M1" s="843"/>
      <c r="N1" s="843"/>
      <c r="O1" s="843"/>
      <c r="P1" s="843"/>
      <c r="Q1" s="843"/>
      <c r="R1" s="843"/>
      <c r="S1" s="843"/>
      <c r="T1" s="843"/>
      <c r="U1" s="843"/>
      <c r="V1" s="843"/>
      <c r="W1" s="843"/>
      <c r="X1" s="843"/>
      <c r="Y1" s="843"/>
      <c r="Z1" s="843"/>
      <c r="AA1" s="843"/>
      <c r="AB1" s="843"/>
      <c r="AC1" s="843"/>
      <c r="AD1" s="843"/>
      <c r="AE1" s="843"/>
      <c r="AF1" s="843"/>
      <c r="AG1" s="843"/>
      <c r="AH1" s="843"/>
      <c r="AI1" s="843"/>
      <c r="AJ1" s="843"/>
      <c r="AK1" s="843"/>
      <c r="AL1" s="843"/>
      <c r="AM1" s="300"/>
    </row>
    <row r="2" spans="1:74" s="72" customFormat="1" ht="12.75"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90"/>
      <c r="B5" s="91"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208</v>
      </c>
      <c r="B6" s="199" t="s">
        <v>456</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62.479281</v>
      </c>
      <c r="AN6" s="256">
        <v>55.139682000000001</v>
      </c>
      <c r="AO6" s="256">
        <v>52.656734</v>
      </c>
      <c r="AP6" s="256">
        <v>58.765053000000002</v>
      </c>
      <c r="AQ6" s="256">
        <v>59.589157714000002</v>
      </c>
      <c r="AR6" s="256">
        <v>56.515031</v>
      </c>
      <c r="AS6" s="256">
        <v>59.034596000000001</v>
      </c>
      <c r="AT6" s="256">
        <v>62.837870000000002</v>
      </c>
      <c r="AU6" s="256">
        <v>57.859730999999996</v>
      </c>
      <c r="AV6" s="256">
        <v>57.142977999999999</v>
      </c>
      <c r="AW6" s="256">
        <v>54.361009000000003</v>
      </c>
      <c r="AX6" s="256">
        <v>53.729101464000003</v>
      </c>
      <c r="AY6" s="342">
        <v>53.357489999999999</v>
      </c>
      <c r="AZ6" s="342">
        <v>51.606259999999999</v>
      </c>
      <c r="BA6" s="342">
        <v>58.3628</v>
      </c>
      <c r="BB6" s="342">
        <v>38.2502</v>
      </c>
      <c r="BC6" s="342">
        <v>46.21443</v>
      </c>
      <c r="BD6" s="342">
        <v>42.802129999999998</v>
      </c>
      <c r="BE6" s="342">
        <v>56.571890000000003</v>
      </c>
      <c r="BF6" s="342">
        <v>56.542639999999999</v>
      </c>
      <c r="BG6" s="342">
        <v>44.699559999999998</v>
      </c>
      <c r="BH6" s="342">
        <v>45.299379999999999</v>
      </c>
      <c r="BI6" s="342">
        <v>47.075650000000003</v>
      </c>
      <c r="BJ6" s="342">
        <v>55.860010000000003</v>
      </c>
      <c r="BK6" s="342">
        <v>58.205689999999997</v>
      </c>
      <c r="BL6" s="342">
        <v>48.692700000000002</v>
      </c>
      <c r="BM6" s="342">
        <v>56.249749999999999</v>
      </c>
      <c r="BN6" s="342">
        <v>33.127139999999997</v>
      </c>
      <c r="BO6" s="342">
        <v>40.543259999999997</v>
      </c>
      <c r="BP6" s="342">
        <v>38.703069999999997</v>
      </c>
      <c r="BQ6" s="342">
        <v>53.709519999999998</v>
      </c>
      <c r="BR6" s="342">
        <v>54.594459999999998</v>
      </c>
      <c r="BS6" s="342">
        <v>43.55059</v>
      </c>
      <c r="BT6" s="342">
        <v>46.321190000000001</v>
      </c>
      <c r="BU6" s="342">
        <v>49.42286</v>
      </c>
      <c r="BV6" s="342">
        <v>57.49259</v>
      </c>
    </row>
    <row r="7" spans="1:74" ht="11.1" customHeight="1" x14ac:dyDescent="0.2">
      <c r="A7" s="93" t="s">
        <v>209</v>
      </c>
      <c r="B7" s="199" t="s">
        <v>457</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17.415711000000002</v>
      </c>
      <c r="AN7" s="256">
        <v>15.355676000000001</v>
      </c>
      <c r="AO7" s="256">
        <v>14.628522999999999</v>
      </c>
      <c r="AP7" s="256">
        <v>16.236547999999999</v>
      </c>
      <c r="AQ7" s="256">
        <v>16.493166143</v>
      </c>
      <c r="AR7" s="256">
        <v>16.546389999999999</v>
      </c>
      <c r="AS7" s="256">
        <v>15.175352</v>
      </c>
      <c r="AT7" s="256">
        <v>16.389453</v>
      </c>
      <c r="AU7" s="256">
        <v>15.054243</v>
      </c>
      <c r="AV7" s="256">
        <v>15.201108</v>
      </c>
      <c r="AW7" s="256">
        <v>14.578358</v>
      </c>
      <c r="AX7" s="256">
        <v>14.525622393000001</v>
      </c>
      <c r="AY7" s="342">
        <v>13.097020000000001</v>
      </c>
      <c r="AZ7" s="342">
        <v>13.80331</v>
      </c>
      <c r="BA7" s="342">
        <v>15.707409999999999</v>
      </c>
      <c r="BB7" s="342">
        <v>12.10521</v>
      </c>
      <c r="BC7" s="342">
        <v>13.01652</v>
      </c>
      <c r="BD7" s="342">
        <v>10.83649</v>
      </c>
      <c r="BE7" s="342">
        <v>13.68299</v>
      </c>
      <c r="BF7" s="342">
        <v>13.39856</v>
      </c>
      <c r="BG7" s="342">
        <v>11.05362</v>
      </c>
      <c r="BH7" s="342">
        <v>10.57267</v>
      </c>
      <c r="BI7" s="342">
        <v>11.25319</v>
      </c>
      <c r="BJ7" s="342">
        <v>12.3283</v>
      </c>
      <c r="BK7" s="342">
        <v>11.84132</v>
      </c>
      <c r="BL7" s="342">
        <v>11.17348</v>
      </c>
      <c r="BM7" s="342">
        <v>13.291589999999999</v>
      </c>
      <c r="BN7" s="342">
        <v>9.2164219999999997</v>
      </c>
      <c r="BO7" s="342">
        <v>10.07483</v>
      </c>
      <c r="BP7" s="342">
        <v>8.605181</v>
      </c>
      <c r="BQ7" s="342">
        <v>11.73668</v>
      </c>
      <c r="BR7" s="342">
        <v>11.83013</v>
      </c>
      <c r="BS7" s="342">
        <v>9.7769349999999999</v>
      </c>
      <c r="BT7" s="342">
        <v>9.918317</v>
      </c>
      <c r="BU7" s="342">
        <v>10.939590000000001</v>
      </c>
      <c r="BV7" s="342">
        <v>11.718070000000001</v>
      </c>
    </row>
    <row r="8" spans="1:74" ht="11.1" customHeight="1" x14ac:dyDescent="0.2">
      <c r="A8" s="93" t="s">
        <v>210</v>
      </c>
      <c r="B8" s="199" t="s">
        <v>458</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11.360863999999999</v>
      </c>
      <c r="AN8" s="256">
        <v>10.017488999999999</v>
      </c>
      <c r="AO8" s="256">
        <v>9.6144630000000006</v>
      </c>
      <c r="AP8" s="256">
        <v>10.927752</v>
      </c>
      <c r="AQ8" s="256">
        <v>11.099135857</v>
      </c>
      <c r="AR8" s="256">
        <v>10.177706000000001</v>
      </c>
      <c r="AS8" s="256">
        <v>10.536974000000001</v>
      </c>
      <c r="AT8" s="256">
        <v>11.379996999999999</v>
      </c>
      <c r="AU8" s="256">
        <v>10.452914</v>
      </c>
      <c r="AV8" s="256">
        <v>10.507319000000001</v>
      </c>
      <c r="AW8" s="256">
        <v>10.068588</v>
      </c>
      <c r="AX8" s="256">
        <v>10.016033570999999</v>
      </c>
      <c r="AY8" s="342">
        <v>10.97776</v>
      </c>
      <c r="AZ8" s="342">
        <v>10.903079999999999</v>
      </c>
      <c r="BA8" s="342">
        <v>12.23996</v>
      </c>
      <c r="BB8" s="342">
        <v>8.1598830000000007</v>
      </c>
      <c r="BC8" s="342">
        <v>9.2656449999999992</v>
      </c>
      <c r="BD8" s="342">
        <v>9.0485410000000002</v>
      </c>
      <c r="BE8" s="342">
        <v>11.271979999999999</v>
      </c>
      <c r="BF8" s="342">
        <v>11.76803</v>
      </c>
      <c r="BG8" s="342">
        <v>9.8083849999999995</v>
      </c>
      <c r="BH8" s="342">
        <v>9.7815069999999995</v>
      </c>
      <c r="BI8" s="342">
        <v>10.95482</v>
      </c>
      <c r="BJ8" s="342">
        <v>12.36483</v>
      </c>
      <c r="BK8" s="342">
        <v>13.49775</v>
      </c>
      <c r="BL8" s="342">
        <v>11.4575</v>
      </c>
      <c r="BM8" s="342">
        <v>12.847619999999999</v>
      </c>
      <c r="BN8" s="342">
        <v>7.8567689999999999</v>
      </c>
      <c r="BO8" s="342">
        <v>8.8357910000000004</v>
      </c>
      <c r="BP8" s="342">
        <v>8.8014360000000007</v>
      </c>
      <c r="BQ8" s="342">
        <v>11.30813</v>
      </c>
      <c r="BR8" s="342">
        <v>11.91783</v>
      </c>
      <c r="BS8" s="342">
        <v>10.0787</v>
      </c>
      <c r="BT8" s="342">
        <v>10.431839999999999</v>
      </c>
      <c r="BU8" s="342">
        <v>11.96659</v>
      </c>
      <c r="BV8" s="342">
        <v>13.248139999999999</v>
      </c>
    </row>
    <row r="9" spans="1:74" ht="11.1" customHeight="1" x14ac:dyDescent="0.2">
      <c r="A9" s="93" t="s">
        <v>211</v>
      </c>
      <c r="B9" s="199" t="s">
        <v>459</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33.702705999999999</v>
      </c>
      <c r="AN9" s="256">
        <v>29.766517</v>
      </c>
      <c r="AO9" s="256">
        <v>28.413747999999998</v>
      </c>
      <c r="AP9" s="256">
        <v>31.600753000000001</v>
      </c>
      <c r="AQ9" s="256">
        <v>31.996855713999999</v>
      </c>
      <c r="AR9" s="256">
        <v>29.790935000000001</v>
      </c>
      <c r="AS9" s="256">
        <v>33.322270000000003</v>
      </c>
      <c r="AT9" s="256">
        <v>35.988230000000001</v>
      </c>
      <c r="AU9" s="256">
        <v>33.056344000000003</v>
      </c>
      <c r="AV9" s="256">
        <v>31.434550999999999</v>
      </c>
      <c r="AW9" s="256">
        <v>29.714062999999999</v>
      </c>
      <c r="AX9" s="256">
        <v>29.187445499999999</v>
      </c>
      <c r="AY9" s="342">
        <v>29.282699999999998</v>
      </c>
      <c r="AZ9" s="342">
        <v>26.89987</v>
      </c>
      <c r="BA9" s="342">
        <v>30.415430000000001</v>
      </c>
      <c r="BB9" s="342">
        <v>17.985109999999999</v>
      </c>
      <c r="BC9" s="342">
        <v>23.932259999999999</v>
      </c>
      <c r="BD9" s="342">
        <v>22.917090000000002</v>
      </c>
      <c r="BE9" s="342">
        <v>31.61692</v>
      </c>
      <c r="BF9" s="342">
        <v>31.376049999999999</v>
      </c>
      <c r="BG9" s="342">
        <v>23.83755</v>
      </c>
      <c r="BH9" s="342">
        <v>24.9452</v>
      </c>
      <c r="BI9" s="342">
        <v>24.867650000000001</v>
      </c>
      <c r="BJ9" s="342">
        <v>31.166879999999999</v>
      </c>
      <c r="BK9" s="342">
        <v>32.866619999999998</v>
      </c>
      <c r="BL9" s="342">
        <v>26.061720000000001</v>
      </c>
      <c r="BM9" s="342">
        <v>30.110530000000001</v>
      </c>
      <c r="BN9" s="342">
        <v>16.05395</v>
      </c>
      <c r="BO9" s="342">
        <v>21.632629999999999</v>
      </c>
      <c r="BP9" s="342">
        <v>21.29646</v>
      </c>
      <c r="BQ9" s="342">
        <v>30.6647</v>
      </c>
      <c r="BR9" s="342">
        <v>30.846499999999999</v>
      </c>
      <c r="BS9" s="342">
        <v>23.694949999999999</v>
      </c>
      <c r="BT9" s="342">
        <v>25.971029999999999</v>
      </c>
      <c r="BU9" s="342">
        <v>26.516680000000001</v>
      </c>
      <c r="BV9" s="342">
        <v>32.526380000000003</v>
      </c>
    </row>
    <row r="10" spans="1:74" ht="11.1" customHeight="1" x14ac:dyDescent="0.2">
      <c r="A10" s="95" t="s">
        <v>212</v>
      </c>
      <c r="B10" s="199" t="s">
        <v>460</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-0.48575620000000003</v>
      </c>
      <c r="AX10" s="256">
        <v>0.1308029</v>
      </c>
      <c r="AY10" s="342">
        <v>-4.8620999999999998E-2</v>
      </c>
      <c r="AZ10" s="342">
        <v>-0.51524400000000004</v>
      </c>
      <c r="BA10" s="342">
        <v>-1.71644E-2</v>
      </c>
      <c r="BB10" s="342">
        <v>-0.33288299999999998</v>
      </c>
      <c r="BC10" s="342">
        <v>-0.34384389999999998</v>
      </c>
      <c r="BD10" s="342">
        <v>1.5326249999999999</v>
      </c>
      <c r="BE10" s="342">
        <v>1.7939020000000001</v>
      </c>
      <c r="BF10" s="342">
        <v>-0.39675519999999997</v>
      </c>
      <c r="BG10" s="342">
        <v>0.1250589</v>
      </c>
      <c r="BH10" s="342">
        <v>-0.94347490000000001</v>
      </c>
      <c r="BI10" s="342">
        <v>-0.32191819999999999</v>
      </c>
      <c r="BJ10" s="342">
        <v>-0.9769042</v>
      </c>
      <c r="BK10" s="342">
        <v>-9.83546E-2</v>
      </c>
      <c r="BL10" s="342">
        <v>-0.44323370000000001</v>
      </c>
      <c r="BM10" s="342">
        <v>7.5004299999999996E-2</v>
      </c>
      <c r="BN10" s="342">
        <v>-0.17366870000000001</v>
      </c>
      <c r="BO10" s="342">
        <v>-0.18307119999999999</v>
      </c>
      <c r="BP10" s="342">
        <v>1.653313</v>
      </c>
      <c r="BQ10" s="342">
        <v>1.882668</v>
      </c>
      <c r="BR10" s="342">
        <v>-0.33242660000000002</v>
      </c>
      <c r="BS10" s="342">
        <v>0.1705517</v>
      </c>
      <c r="BT10" s="342">
        <v>-0.94923709999999994</v>
      </c>
      <c r="BU10" s="342">
        <v>-0.36073450000000001</v>
      </c>
      <c r="BV10" s="342">
        <v>-0.99440090000000003</v>
      </c>
    </row>
    <row r="11" spans="1:74" ht="11.1" customHeight="1" x14ac:dyDescent="0.2">
      <c r="A11" s="93" t="s">
        <v>213</v>
      </c>
      <c r="B11" s="199" t="s">
        <v>461</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0.65796330000000003</v>
      </c>
      <c r="AX11" s="256">
        <v>0.60602100000000003</v>
      </c>
      <c r="AY11" s="342">
        <v>0.58654010000000001</v>
      </c>
      <c r="AZ11" s="342">
        <v>0.40453159999999999</v>
      </c>
      <c r="BA11" s="342">
        <v>0.43155290000000002</v>
      </c>
      <c r="BB11" s="342">
        <v>0.39940700000000001</v>
      </c>
      <c r="BC11" s="342">
        <v>0.45419929999999997</v>
      </c>
      <c r="BD11" s="342">
        <v>0.48199700000000001</v>
      </c>
      <c r="BE11" s="342">
        <v>0.56132789999999999</v>
      </c>
      <c r="BF11" s="342">
        <v>0.49413770000000001</v>
      </c>
      <c r="BG11" s="342">
        <v>0.47579490000000002</v>
      </c>
      <c r="BH11" s="342">
        <v>0.49074420000000002</v>
      </c>
      <c r="BI11" s="342">
        <v>0.4780162</v>
      </c>
      <c r="BJ11" s="342">
        <v>0.46835139999999997</v>
      </c>
      <c r="BK11" s="342">
        <v>0.48717250000000001</v>
      </c>
      <c r="BL11" s="342">
        <v>0.32580179999999997</v>
      </c>
      <c r="BM11" s="342">
        <v>0.37978620000000002</v>
      </c>
      <c r="BN11" s="342">
        <v>0.36324820000000002</v>
      </c>
      <c r="BO11" s="342">
        <v>0.42723080000000002</v>
      </c>
      <c r="BP11" s="342">
        <v>0.4631596</v>
      </c>
      <c r="BQ11" s="342">
        <v>0.5472783</v>
      </c>
      <c r="BR11" s="342">
        <v>0.48399700000000001</v>
      </c>
      <c r="BS11" s="342">
        <v>0.46871170000000001</v>
      </c>
      <c r="BT11" s="342">
        <v>0.48546129999999998</v>
      </c>
      <c r="BU11" s="342">
        <v>0.47432609999999997</v>
      </c>
      <c r="BV11" s="342">
        <v>0.46559919999999999</v>
      </c>
    </row>
    <row r="12" spans="1:74" ht="11.1" customHeight="1" x14ac:dyDescent="0.2">
      <c r="A12" s="93" t="s">
        <v>214</v>
      </c>
      <c r="B12" s="199" t="s">
        <v>462</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6.4604150000000002</v>
      </c>
      <c r="AX12" s="256">
        <v>7.0873480000000004</v>
      </c>
      <c r="AY12" s="342">
        <v>7.534186</v>
      </c>
      <c r="AZ12" s="342">
        <v>8.4414479999999994</v>
      </c>
      <c r="BA12" s="342">
        <v>8.1316819999999996</v>
      </c>
      <c r="BB12" s="342">
        <v>6.9591209999999997</v>
      </c>
      <c r="BC12" s="342">
        <v>6.455756</v>
      </c>
      <c r="BD12" s="342">
        <v>6.9244289999999999</v>
      </c>
      <c r="BE12" s="342">
        <v>6.301399</v>
      </c>
      <c r="BF12" s="342">
        <v>6.4695020000000003</v>
      </c>
      <c r="BG12" s="342">
        <v>6.6741609999999998</v>
      </c>
      <c r="BH12" s="342">
        <v>6.2376420000000001</v>
      </c>
      <c r="BI12" s="342">
        <v>6.1915579999999997</v>
      </c>
      <c r="BJ12" s="342">
        <v>6.2880390000000004</v>
      </c>
      <c r="BK12" s="342">
        <v>6.6451609999999999</v>
      </c>
      <c r="BL12" s="342">
        <v>7.5877509999999999</v>
      </c>
      <c r="BM12" s="342">
        <v>7.7697589999999996</v>
      </c>
      <c r="BN12" s="342">
        <v>6.7605250000000003</v>
      </c>
      <c r="BO12" s="342">
        <v>6.4144800000000002</v>
      </c>
      <c r="BP12" s="342">
        <v>6.9941490000000002</v>
      </c>
      <c r="BQ12" s="342">
        <v>6.5225410000000004</v>
      </c>
      <c r="BR12" s="342">
        <v>6.8085269999999998</v>
      </c>
      <c r="BS12" s="342">
        <v>7.086652</v>
      </c>
      <c r="BT12" s="342">
        <v>6.7866229999999996</v>
      </c>
      <c r="BU12" s="342">
        <v>6.7971110000000001</v>
      </c>
      <c r="BV12" s="342">
        <v>7.0108199999999998</v>
      </c>
    </row>
    <row r="13" spans="1:74" ht="11.1" customHeight="1" x14ac:dyDescent="0.2">
      <c r="A13" s="93" t="s">
        <v>215</v>
      </c>
      <c r="B13" s="200" t="s">
        <v>702</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3.6630120000000002</v>
      </c>
      <c r="AX13" s="256">
        <v>3.5622699999999998</v>
      </c>
      <c r="AY13" s="342">
        <v>4.5396429999999999</v>
      </c>
      <c r="AZ13" s="342">
        <v>4.6451469999999997</v>
      </c>
      <c r="BA13" s="342">
        <v>3.9319199999999999</v>
      </c>
      <c r="BB13" s="342">
        <v>3.7895880000000002</v>
      </c>
      <c r="BC13" s="342">
        <v>3.6444000000000001</v>
      </c>
      <c r="BD13" s="342">
        <v>3.8061250000000002</v>
      </c>
      <c r="BE13" s="342">
        <v>3.553925</v>
      </c>
      <c r="BF13" s="342">
        <v>3.7416900000000002</v>
      </c>
      <c r="BG13" s="342">
        <v>3.8372310000000001</v>
      </c>
      <c r="BH13" s="342">
        <v>3.549566</v>
      </c>
      <c r="BI13" s="342">
        <v>3.5063499999999999</v>
      </c>
      <c r="BJ13" s="342">
        <v>3.635669</v>
      </c>
      <c r="BK13" s="342">
        <v>4.5188509999999997</v>
      </c>
      <c r="BL13" s="342">
        <v>4.536842</v>
      </c>
      <c r="BM13" s="342">
        <v>4.0649430000000004</v>
      </c>
      <c r="BN13" s="342">
        <v>3.9582329999999999</v>
      </c>
      <c r="BO13" s="342">
        <v>3.8692060000000001</v>
      </c>
      <c r="BP13" s="342">
        <v>4.050014</v>
      </c>
      <c r="BQ13" s="342">
        <v>3.8552949999999999</v>
      </c>
      <c r="BR13" s="342">
        <v>4.0792020000000004</v>
      </c>
      <c r="BS13" s="342">
        <v>4.1861759999999997</v>
      </c>
      <c r="BT13" s="342">
        <v>3.9493740000000002</v>
      </c>
      <c r="BU13" s="342">
        <v>3.9090980000000002</v>
      </c>
      <c r="BV13" s="342">
        <v>4.0841770000000004</v>
      </c>
    </row>
    <row r="14" spans="1:74" ht="11.1" customHeight="1" x14ac:dyDescent="0.2">
      <c r="A14" s="93" t="s">
        <v>216</v>
      </c>
      <c r="B14" s="200" t="s">
        <v>703</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2.7974030000000001</v>
      </c>
      <c r="AX14" s="256">
        <v>3.5250780000000002</v>
      </c>
      <c r="AY14" s="342">
        <v>2.994542</v>
      </c>
      <c r="AZ14" s="342">
        <v>3.7963010000000001</v>
      </c>
      <c r="BA14" s="342">
        <v>4.1997619999999998</v>
      </c>
      <c r="BB14" s="342">
        <v>3.1695329999999999</v>
      </c>
      <c r="BC14" s="342">
        <v>2.811356</v>
      </c>
      <c r="BD14" s="342">
        <v>3.118303</v>
      </c>
      <c r="BE14" s="342">
        <v>2.747474</v>
      </c>
      <c r="BF14" s="342">
        <v>2.7278120000000001</v>
      </c>
      <c r="BG14" s="342">
        <v>2.8369300000000002</v>
      </c>
      <c r="BH14" s="342">
        <v>2.6880760000000001</v>
      </c>
      <c r="BI14" s="342">
        <v>2.6852079999999998</v>
      </c>
      <c r="BJ14" s="342">
        <v>2.652371</v>
      </c>
      <c r="BK14" s="342">
        <v>2.1263100000000001</v>
      </c>
      <c r="BL14" s="342">
        <v>3.0509089999999999</v>
      </c>
      <c r="BM14" s="342">
        <v>3.7048160000000001</v>
      </c>
      <c r="BN14" s="342">
        <v>2.802292</v>
      </c>
      <c r="BO14" s="342">
        <v>2.545274</v>
      </c>
      <c r="BP14" s="342">
        <v>2.9441359999999999</v>
      </c>
      <c r="BQ14" s="342">
        <v>2.667246</v>
      </c>
      <c r="BR14" s="342">
        <v>2.7293249999999998</v>
      </c>
      <c r="BS14" s="342">
        <v>2.9004759999999998</v>
      </c>
      <c r="BT14" s="342">
        <v>2.8372489999999999</v>
      </c>
      <c r="BU14" s="342">
        <v>2.8880119999999998</v>
      </c>
      <c r="BV14" s="342">
        <v>2.9266429999999999</v>
      </c>
    </row>
    <row r="15" spans="1:74" ht="11.1" customHeight="1" x14ac:dyDescent="0.2">
      <c r="A15" s="93" t="s">
        <v>217</v>
      </c>
      <c r="B15" s="199" t="s">
        <v>439</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54.119750000000003</v>
      </c>
      <c r="AN15" s="256">
        <v>47.130651999999998</v>
      </c>
      <c r="AO15" s="256">
        <v>44.038091999999999</v>
      </c>
      <c r="AP15" s="256">
        <v>52.831482000000001</v>
      </c>
      <c r="AQ15" s="256">
        <v>50.061247713999997</v>
      </c>
      <c r="AR15" s="256">
        <v>49.544863999999997</v>
      </c>
      <c r="AS15" s="256">
        <v>52.957599999999999</v>
      </c>
      <c r="AT15" s="256">
        <v>55.127975999999997</v>
      </c>
      <c r="AU15" s="256">
        <v>50.214489999999998</v>
      </c>
      <c r="AV15" s="256">
        <v>50.319229</v>
      </c>
      <c r="AW15" s="256">
        <v>48.072799000000003</v>
      </c>
      <c r="AX15" s="256">
        <v>47.378579414000001</v>
      </c>
      <c r="AY15" s="342">
        <v>46.361220000000003</v>
      </c>
      <c r="AZ15" s="342">
        <v>43.054099999999998</v>
      </c>
      <c r="BA15" s="342">
        <v>50.645510000000002</v>
      </c>
      <c r="BB15" s="342">
        <v>31.357600000000001</v>
      </c>
      <c r="BC15" s="342">
        <v>39.869030000000002</v>
      </c>
      <c r="BD15" s="342">
        <v>37.892319999999998</v>
      </c>
      <c r="BE15" s="342">
        <v>52.625720000000001</v>
      </c>
      <c r="BF15" s="342">
        <v>50.170520000000003</v>
      </c>
      <c r="BG15" s="342">
        <v>38.626249999999999</v>
      </c>
      <c r="BH15" s="342">
        <v>38.609000000000002</v>
      </c>
      <c r="BI15" s="342">
        <v>41.040190000000003</v>
      </c>
      <c r="BJ15" s="342">
        <v>49.063420000000001</v>
      </c>
      <c r="BK15" s="342">
        <v>51.949350000000003</v>
      </c>
      <c r="BL15" s="342">
        <v>40.987520000000004</v>
      </c>
      <c r="BM15" s="342">
        <v>48.934780000000003</v>
      </c>
      <c r="BN15" s="342">
        <v>26.5562</v>
      </c>
      <c r="BO15" s="342">
        <v>34.37294</v>
      </c>
      <c r="BP15" s="342">
        <v>33.825400000000002</v>
      </c>
      <c r="BQ15" s="342">
        <v>49.61692</v>
      </c>
      <c r="BR15" s="342">
        <v>47.937510000000003</v>
      </c>
      <c r="BS15" s="342">
        <v>37.103200000000001</v>
      </c>
      <c r="BT15" s="342">
        <v>39.070790000000002</v>
      </c>
      <c r="BU15" s="342">
        <v>42.739339999999999</v>
      </c>
      <c r="BV15" s="342">
        <v>49.952959999999997</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375"/>
      <c r="AZ16" s="375"/>
      <c r="BA16" s="375"/>
      <c r="BB16" s="375"/>
      <c r="BC16" s="375"/>
      <c r="BD16" s="375"/>
      <c r="BE16" s="375"/>
      <c r="BF16" s="375"/>
      <c r="BG16" s="375"/>
      <c r="BH16" s="375"/>
      <c r="BI16" s="375"/>
      <c r="BJ16" s="375"/>
      <c r="BK16" s="375"/>
      <c r="BL16" s="375"/>
      <c r="BM16" s="375"/>
      <c r="BN16" s="375"/>
      <c r="BO16" s="375"/>
      <c r="BP16" s="375"/>
      <c r="BQ16" s="375"/>
      <c r="BR16" s="375"/>
      <c r="BS16" s="375"/>
      <c r="BT16" s="375"/>
      <c r="BU16" s="375"/>
      <c r="BV16" s="375"/>
    </row>
    <row r="17" spans="1:74" ht="11.1" customHeight="1" x14ac:dyDescent="0.2">
      <c r="A17" s="95" t="s">
        <v>218</v>
      </c>
      <c r="B17" s="199" t="s">
        <v>463</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14.193474999999999</v>
      </c>
      <c r="AB17" s="256">
        <v>2.9460130000000002</v>
      </c>
      <c r="AC17" s="256">
        <v>-5.2777849999999997</v>
      </c>
      <c r="AD17" s="256">
        <v>-2.5748579999999999</v>
      </c>
      <c r="AE17" s="256">
        <v>0.57838599999999996</v>
      </c>
      <c r="AF17" s="256">
        <v>6.9302060000000001</v>
      </c>
      <c r="AG17" s="256">
        <v>10.608216000000001</v>
      </c>
      <c r="AH17" s="256">
        <v>6.521026</v>
      </c>
      <c r="AI17" s="256">
        <v>3.2589169999999998</v>
      </c>
      <c r="AJ17" s="256">
        <v>-4.5268579999999998</v>
      </c>
      <c r="AK17" s="256">
        <v>0.72611199999999998</v>
      </c>
      <c r="AL17" s="256">
        <v>1.220005</v>
      </c>
      <c r="AM17" s="256">
        <v>3.7491469999999998</v>
      </c>
      <c r="AN17" s="256">
        <v>0.62768199999999996</v>
      </c>
      <c r="AO17" s="256">
        <v>1.8177460000000001</v>
      </c>
      <c r="AP17" s="256">
        <v>-11.8872</v>
      </c>
      <c r="AQ17" s="256">
        <v>-7.174086</v>
      </c>
      <c r="AR17" s="256">
        <v>-1.960332</v>
      </c>
      <c r="AS17" s="256">
        <v>6.626436</v>
      </c>
      <c r="AT17" s="256">
        <v>0.28323110000000001</v>
      </c>
      <c r="AU17" s="256">
        <v>-0.73880670000000004</v>
      </c>
      <c r="AV17" s="256">
        <v>-4.8134692000000001</v>
      </c>
      <c r="AW17" s="256">
        <v>-5.3072523</v>
      </c>
      <c r="AX17" s="256">
        <v>-0.3483135</v>
      </c>
      <c r="AY17" s="342">
        <v>5.2049269999999996</v>
      </c>
      <c r="AZ17" s="342">
        <v>2.6471269999999998</v>
      </c>
      <c r="BA17" s="342">
        <v>-8.2123489999999997</v>
      </c>
      <c r="BB17" s="342">
        <v>-0.29723149999999998</v>
      </c>
      <c r="BC17" s="342">
        <v>-1.3025949999999999</v>
      </c>
      <c r="BD17" s="342">
        <v>5.1814809999999998</v>
      </c>
      <c r="BE17" s="342">
        <v>2.9298350000000002</v>
      </c>
      <c r="BF17" s="342">
        <v>3.120336</v>
      </c>
      <c r="BG17" s="342">
        <v>1.529188</v>
      </c>
      <c r="BH17" s="342">
        <v>-4.7664920000000004</v>
      </c>
      <c r="BI17" s="342">
        <v>-4.9873519999999996</v>
      </c>
      <c r="BJ17" s="342">
        <v>2.0660810000000001</v>
      </c>
      <c r="BK17" s="342">
        <v>5.0927439999999997</v>
      </c>
      <c r="BL17" s="342">
        <v>2.5334729999999999</v>
      </c>
      <c r="BM17" s="342">
        <v>-8.1593839999999993</v>
      </c>
      <c r="BN17" s="342">
        <v>-0.32750079999999998</v>
      </c>
      <c r="BO17" s="342">
        <v>-1.3315980000000001</v>
      </c>
      <c r="BP17" s="342">
        <v>5.1525800000000004</v>
      </c>
      <c r="BQ17" s="342">
        <v>2.9012540000000002</v>
      </c>
      <c r="BR17" s="342">
        <v>3.0919639999999999</v>
      </c>
      <c r="BS17" s="342">
        <v>1.501776</v>
      </c>
      <c r="BT17" s="342">
        <v>-4.7937799999999999</v>
      </c>
      <c r="BU17" s="342">
        <v>-5.0144900000000003</v>
      </c>
      <c r="BV17" s="342">
        <v>2.0385110000000002</v>
      </c>
    </row>
    <row r="18" spans="1:74" ht="11.1" customHeight="1" x14ac:dyDescent="0.2">
      <c r="A18" s="95" t="s">
        <v>219</v>
      </c>
      <c r="B18" s="199" t="s">
        <v>141</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1.032850002</v>
      </c>
      <c r="AB18" s="256">
        <v>0.85433000800000003</v>
      </c>
      <c r="AC18" s="256">
        <v>0.92892399000000003</v>
      </c>
      <c r="AD18" s="256">
        <v>0.71429600999999998</v>
      </c>
      <c r="AE18" s="256">
        <v>0.77175600499999997</v>
      </c>
      <c r="AF18" s="256">
        <v>0.78955200000000003</v>
      </c>
      <c r="AG18" s="256">
        <v>0.87780700499999997</v>
      </c>
      <c r="AH18" s="256">
        <v>0.90797598800000001</v>
      </c>
      <c r="AI18" s="256">
        <v>0.80762400000000001</v>
      </c>
      <c r="AJ18" s="256">
        <v>0.71861800600000003</v>
      </c>
      <c r="AK18" s="256">
        <v>0.88725098999999996</v>
      </c>
      <c r="AL18" s="256">
        <v>0.870751002</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342">
        <v>0.76254999999999995</v>
      </c>
      <c r="AZ18" s="342">
        <v>0.76254999999999995</v>
      </c>
      <c r="BA18" s="342">
        <v>0.76254999999999995</v>
      </c>
      <c r="BB18" s="342">
        <v>0.76254999999999995</v>
      </c>
      <c r="BC18" s="342">
        <v>0.76254999999999995</v>
      </c>
      <c r="BD18" s="342">
        <v>0.76254999999999995</v>
      </c>
      <c r="BE18" s="342">
        <v>0.76254999999999995</v>
      </c>
      <c r="BF18" s="342">
        <v>0.76254999999999995</v>
      </c>
      <c r="BG18" s="342">
        <v>0.76254999999999995</v>
      </c>
      <c r="BH18" s="342">
        <v>0.76254999999999995</v>
      </c>
      <c r="BI18" s="342">
        <v>0.76254999999999995</v>
      </c>
      <c r="BJ18" s="342">
        <v>0.76254999999999995</v>
      </c>
      <c r="BK18" s="342">
        <v>0.66698930000000001</v>
      </c>
      <c r="BL18" s="342">
        <v>0.66698930000000001</v>
      </c>
      <c r="BM18" s="342">
        <v>0.66698930000000001</v>
      </c>
      <c r="BN18" s="342">
        <v>0.66698930000000001</v>
      </c>
      <c r="BO18" s="342">
        <v>0.66698930000000001</v>
      </c>
      <c r="BP18" s="342">
        <v>0.66698930000000001</v>
      </c>
      <c r="BQ18" s="342">
        <v>0.66698930000000001</v>
      </c>
      <c r="BR18" s="342">
        <v>0.66698930000000001</v>
      </c>
      <c r="BS18" s="342">
        <v>0.66698930000000001</v>
      </c>
      <c r="BT18" s="342">
        <v>0.66698930000000001</v>
      </c>
      <c r="BU18" s="342">
        <v>0.66698930000000001</v>
      </c>
      <c r="BV18" s="342">
        <v>0.66698930000000001</v>
      </c>
    </row>
    <row r="19" spans="1:74" ht="11.1" customHeight="1" x14ac:dyDescent="0.2">
      <c r="A19" s="93" t="s">
        <v>220</v>
      </c>
      <c r="B19" s="199" t="s">
        <v>440</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68.120414002000004</v>
      </c>
      <c r="AB19" s="256">
        <v>55.193747037999998</v>
      </c>
      <c r="AC19" s="256">
        <v>52.412328479999999</v>
      </c>
      <c r="AD19" s="256">
        <v>46.89215171</v>
      </c>
      <c r="AE19" s="256">
        <v>54.020042064999998</v>
      </c>
      <c r="AF19" s="256">
        <v>59.49227629</v>
      </c>
      <c r="AG19" s="256">
        <v>67.563376934999994</v>
      </c>
      <c r="AH19" s="256">
        <v>66.380237948000001</v>
      </c>
      <c r="AI19" s="256">
        <v>56.532483200000001</v>
      </c>
      <c r="AJ19" s="256">
        <v>52.858720046000002</v>
      </c>
      <c r="AK19" s="256">
        <v>55.317488019999999</v>
      </c>
      <c r="AL19" s="256">
        <v>58.132962272</v>
      </c>
      <c r="AM19" s="256">
        <v>58.646597</v>
      </c>
      <c r="AN19" s="256">
        <v>48.536034000000001</v>
      </c>
      <c r="AO19" s="256">
        <v>46.633538000000001</v>
      </c>
      <c r="AP19" s="256">
        <v>41.721981999999997</v>
      </c>
      <c r="AQ19" s="256">
        <v>43.664861713999997</v>
      </c>
      <c r="AR19" s="256">
        <v>48.362231999999999</v>
      </c>
      <c r="AS19" s="256">
        <v>60.361736000000001</v>
      </c>
      <c r="AT19" s="256">
        <v>56.188907100000002</v>
      </c>
      <c r="AU19" s="256">
        <v>50.253383300000003</v>
      </c>
      <c r="AV19" s="256">
        <v>46.283459800000003</v>
      </c>
      <c r="AW19" s="256">
        <v>43.543246699999997</v>
      </c>
      <c r="AX19" s="256">
        <v>47.807965914</v>
      </c>
      <c r="AY19" s="342">
        <v>52.328699999999998</v>
      </c>
      <c r="AZ19" s="342">
        <v>46.46378</v>
      </c>
      <c r="BA19" s="342">
        <v>43.195709999999998</v>
      </c>
      <c r="BB19" s="342">
        <v>31.82292</v>
      </c>
      <c r="BC19" s="342">
        <v>39.328980000000001</v>
      </c>
      <c r="BD19" s="342">
        <v>43.836350000000003</v>
      </c>
      <c r="BE19" s="342">
        <v>56.318100000000001</v>
      </c>
      <c r="BF19" s="342">
        <v>54.05341</v>
      </c>
      <c r="BG19" s="342">
        <v>40.917990000000003</v>
      </c>
      <c r="BH19" s="342">
        <v>34.605060000000002</v>
      </c>
      <c r="BI19" s="342">
        <v>36.815390000000001</v>
      </c>
      <c r="BJ19" s="342">
        <v>51.892049999999998</v>
      </c>
      <c r="BK19" s="342">
        <v>57.70908</v>
      </c>
      <c r="BL19" s="342">
        <v>44.187980000000003</v>
      </c>
      <c r="BM19" s="342">
        <v>41.442390000000003</v>
      </c>
      <c r="BN19" s="342">
        <v>26.895679999999999</v>
      </c>
      <c r="BO19" s="342">
        <v>33.708329999999997</v>
      </c>
      <c r="BP19" s="342">
        <v>39.644970000000001</v>
      </c>
      <c r="BQ19" s="342">
        <v>53.185160000000003</v>
      </c>
      <c r="BR19" s="342">
        <v>51.696460000000002</v>
      </c>
      <c r="BS19" s="342">
        <v>39.271970000000003</v>
      </c>
      <c r="BT19" s="342">
        <v>34.944000000000003</v>
      </c>
      <c r="BU19" s="342">
        <v>38.391840000000002</v>
      </c>
      <c r="BV19" s="342">
        <v>52.658459999999998</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375"/>
      <c r="AZ20" s="375"/>
      <c r="BA20" s="375"/>
      <c r="BB20" s="375"/>
      <c r="BC20" s="375"/>
      <c r="BD20" s="375"/>
      <c r="BE20" s="375"/>
      <c r="BF20" s="375"/>
      <c r="BG20" s="37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229</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375"/>
      <c r="AZ21" s="375"/>
      <c r="BA21" s="375"/>
      <c r="BB21" s="375"/>
      <c r="BC21" s="375"/>
      <c r="BD21" s="375"/>
      <c r="BE21" s="375"/>
      <c r="BF21" s="375"/>
      <c r="BG21" s="375"/>
      <c r="BH21" s="375"/>
      <c r="BI21" s="375"/>
      <c r="BJ21" s="375"/>
      <c r="BK21" s="375"/>
      <c r="BL21" s="375"/>
      <c r="BM21" s="375"/>
      <c r="BN21" s="375"/>
      <c r="BO21" s="375"/>
      <c r="BP21" s="375"/>
      <c r="BQ21" s="375"/>
      <c r="BR21" s="375"/>
      <c r="BS21" s="375"/>
      <c r="BT21" s="375"/>
      <c r="BU21" s="375"/>
      <c r="BV21" s="375"/>
    </row>
    <row r="22" spans="1:74" ht="11.1" customHeight="1" x14ac:dyDescent="0.2">
      <c r="A22" s="93" t="s">
        <v>221</v>
      </c>
      <c r="B22" s="199" t="s">
        <v>464</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1.7940134000000001</v>
      </c>
      <c r="AT22" s="256">
        <v>2.1932159000000002</v>
      </c>
      <c r="AU22" s="256">
        <v>2.236863</v>
      </c>
      <c r="AV22" s="256">
        <v>2.2660040000000001</v>
      </c>
      <c r="AW22" s="256">
        <v>2.009277</v>
      </c>
      <c r="AX22" s="256">
        <v>2.50162</v>
      </c>
      <c r="AY22" s="342">
        <v>2.1758790000000001</v>
      </c>
      <c r="AZ22" s="342">
        <v>1.674088</v>
      </c>
      <c r="BA22" s="342">
        <v>1.746985</v>
      </c>
      <c r="BB22" s="342">
        <v>1.930958</v>
      </c>
      <c r="BC22" s="342">
        <v>1.754837</v>
      </c>
      <c r="BD22" s="342">
        <v>1.6931499999999999</v>
      </c>
      <c r="BE22" s="342">
        <v>1.843466</v>
      </c>
      <c r="BF22" s="342">
        <v>1.785892</v>
      </c>
      <c r="BG22" s="342">
        <v>1.6427909999999999</v>
      </c>
      <c r="BH22" s="342">
        <v>2.1615099999999998</v>
      </c>
      <c r="BI22" s="342">
        <v>1.8659250000000001</v>
      </c>
      <c r="BJ22" s="342">
        <v>2.3789720000000001</v>
      </c>
      <c r="BK22" s="342">
        <v>2.1137329999999999</v>
      </c>
      <c r="BL22" s="342">
        <v>1.5674079999999999</v>
      </c>
      <c r="BM22" s="342">
        <v>1.6923809999999999</v>
      </c>
      <c r="BN22" s="342">
        <v>1.8755489999999999</v>
      </c>
      <c r="BO22" s="342">
        <v>1.694717</v>
      </c>
      <c r="BP22" s="342">
        <v>1.632706</v>
      </c>
      <c r="BQ22" s="342">
        <v>1.7794380000000001</v>
      </c>
      <c r="BR22" s="342">
        <v>1.72156</v>
      </c>
      <c r="BS22" s="342">
        <v>1.5820890000000001</v>
      </c>
      <c r="BT22" s="342">
        <v>2.1027170000000002</v>
      </c>
      <c r="BU22" s="342">
        <v>1.814643</v>
      </c>
      <c r="BV22" s="342">
        <v>2.3335249999999998</v>
      </c>
    </row>
    <row r="23" spans="1:74" ht="11.1" customHeight="1" x14ac:dyDescent="0.2">
      <c r="A23" s="90" t="s">
        <v>222</v>
      </c>
      <c r="B23" s="199" t="s">
        <v>172</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55.982555093999999</v>
      </c>
      <c r="AN23" s="256">
        <v>45.142123767999998</v>
      </c>
      <c r="AO23" s="256">
        <v>44.166961948000001</v>
      </c>
      <c r="AP23" s="256">
        <v>33.520016099999999</v>
      </c>
      <c r="AQ23" s="256">
        <v>40.118020948000002</v>
      </c>
      <c r="AR23" s="256">
        <v>44.385889319999997</v>
      </c>
      <c r="AS23" s="256">
        <v>56.131079038999999</v>
      </c>
      <c r="AT23" s="256">
        <v>52.592112280999999</v>
      </c>
      <c r="AU23" s="256">
        <v>47.849236320000003</v>
      </c>
      <c r="AV23" s="256">
        <v>37.538495816999998</v>
      </c>
      <c r="AW23" s="256">
        <v>42.702640000000002</v>
      </c>
      <c r="AX23" s="256">
        <v>44.289409999999997</v>
      </c>
      <c r="AY23" s="342">
        <v>47.534829999999999</v>
      </c>
      <c r="AZ23" s="342">
        <v>42.213709999999999</v>
      </c>
      <c r="BA23" s="342">
        <v>38.971710000000002</v>
      </c>
      <c r="BB23" s="342">
        <v>27.298169999999999</v>
      </c>
      <c r="BC23" s="342">
        <v>35.253959999999999</v>
      </c>
      <c r="BD23" s="342">
        <v>39.804549999999999</v>
      </c>
      <c r="BE23" s="342">
        <v>52.124310000000001</v>
      </c>
      <c r="BF23" s="342">
        <v>49.892940000000003</v>
      </c>
      <c r="BG23" s="342">
        <v>36.896340000000002</v>
      </c>
      <c r="BH23" s="342">
        <v>30.05893</v>
      </c>
      <c r="BI23" s="342">
        <v>32.462710000000001</v>
      </c>
      <c r="BJ23" s="342">
        <v>47.123510000000003</v>
      </c>
      <c r="BK23" s="342">
        <v>53.067360000000001</v>
      </c>
      <c r="BL23" s="342">
        <v>40.241520000000001</v>
      </c>
      <c r="BM23" s="342">
        <v>37.40258</v>
      </c>
      <c r="BN23" s="342">
        <v>22.55715</v>
      </c>
      <c r="BO23" s="342">
        <v>29.832899999999999</v>
      </c>
      <c r="BP23" s="342">
        <v>35.809800000000003</v>
      </c>
      <c r="BQ23" s="342">
        <v>49.200719999999997</v>
      </c>
      <c r="BR23" s="342">
        <v>47.743850000000002</v>
      </c>
      <c r="BS23" s="342">
        <v>35.441899999999997</v>
      </c>
      <c r="BT23" s="342">
        <v>30.583639999999999</v>
      </c>
      <c r="BU23" s="342">
        <v>34.210079999999998</v>
      </c>
      <c r="BV23" s="342">
        <v>48.05621</v>
      </c>
    </row>
    <row r="24" spans="1:74" ht="11.1" customHeight="1" x14ac:dyDescent="0.2">
      <c r="A24" s="93" t="s">
        <v>223</v>
      </c>
      <c r="B24" s="199" t="s">
        <v>195</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2.8364889949999998</v>
      </c>
      <c r="AB24" s="256">
        <v>2.8388429999999998</v>
      </c>
      <c r="AC24" s="256">
        <v>2.824943014</v>
      </c>
      <c r="AD24" s="256">
        <v>2.6354290200000001</v>
      </c>
      <c r="AE24" s="256">
        <v>2.6222830250000002</v>
      </c>
      <c r="AF24" s="256">
        <v>2.6271399899999999</v>
      </c>
      <c r="AG24" s="256">
        <v>2.5900290130000001</v>
      </c>
      <c r="AH24" s="256">
        <v>2.5905199909999999</v>
      </c>
      <c r="AI24" s="256">
        <v>2.585445</v>
      </c>
      <c r="AJ24" s="256">
        <v>2.7888509849999998</v>
      </c>
      <c r="AK24" s="256">
        <v>2.8069240199999999</v>
      </c>
      <c r="AL24" s="256">
        <v>2.8049589880000001</v>
      </c>
      <c r="AM24" s="256">
        <v>2.7211740170000001</v>
      </c>
      <c r="AN24" s="256">
        <v>2.6867760079999998</v>
      </c>
      <c r="AO24" s="256">
        <v>2.6944960060000001</v>
      </c>
      <c r="AP24" s="256">
        <v>2.40505602</v>
      </c>
      <c r="AQ24" s="256">
        <v>2.3977199859999998</v>
      </c>
      <c r="AR24" s="256">
        <v>2.3951310000000001</v>
      </c>
      <c r="AS24" s="256">
        <v>2.2817412359999998</v>
      </c>
      <c r="AT24" s="256">
        <v>2.3344306650000002</v>
      </c>
      <c r="AU24" s="256">
        <v>2.38464681</v>
      </c>
      <c r="AV24" s="256">
        <v>2.4279812700000001</v>
      </c>
      <c r="AW24" s="256">
        <v>2.5821483000000001</v>
      </c>
      <c r="AX24" s="256">
        <v>2.44202779</v>
      </c>
      <c r="AY24" s="342">
        <v>2.6179929999999998</v>
      </c>
      <c r="AZ24" s="342">
        <v>2.5759820000000002</v>
      </c>
      <c r="BA24" s="342">
        <v>2.4770180000000002</v>
      </c>
      <c r="BB24" s="342">
        <v>2.5937969999999999</v>
      </c>
      <c r="BC24" s="342">
        <v>2.3201860000000001</v>
      </c>
      <c r="BD24" s="342">
        <v>2.338651</v>
      </c>
      <c r="BE24" s="342">
        <v>2.35033</v>
      </c>
      <c r="BF24" s="342">
        <v>2.3745780000000001</v>
      </c>
      <c r="BG24" s="342">
        <v>2.3788610000000001</v>
      </c>
      <c r="BH24" s="342">
        <v>2.3846240000000001</v>
      </c>
      <c r="BI24" s="342">
        <v>2.4867560000000002</v>
      </c>
      <c r="BJ24" s="342">
        <v>2.3895629999999999</v>
      </c>
      <c r="BK24" s="342">
        <v>2.5279889999999998</v>
      </c>
      <c r="BL24" s="342">
        <v>2.379051</v>
      </c>
      <c r="BM24" s="342">
        <v>2.347423</v>
      </c>
      <c r="BN24" s="342">
        <v>2.4629829999999999</v>
      </c>
      <c r="BO24" s="342">
        <v>2.1807099999999999</v>
      </c>
      <c r="BP24" s="342">
        <v>2.202464</v>
      </c>
      <c r="BQ24" s="342">
        <v>2.205006</v>
      </c>
      <c r="BR24" s="342">
        <v>2.2310530000000002</v>
      </c>
      <c r="BS24" s="342">
        <v>2.2479770000000001</v>
      </c>
      <c r="BT24" s="342">
        <v>2.2576390000000002</v>
      </c>
      <c r="BU24" s="342">
        <v>2.3671150000000001</v>
      </c>
      <c r="BV24" s="342">
        <v>2.2687270000000002</v>
      </c>
    </row>
    <row r="25" spans="1:74" ht="11.1" customHeight="1" x14ac:dyDescent="0.2">
      <c r="A25" s="93" t="s">
        <v>224</v>
      </c>
      <c r="B25" s="200" t="s">
        <v>704</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0.14151899900000001</v>
      </c>
      <c r="AB25" s="256">
        <v>0.10915699199999999</v>
      </c>
      <c r="AC25" s="256">
        <v>0.103729007</v>
      </c>
      <c r="AD25" s="256">
        <v>6.8921010000000005E-2</v>
      </c>
      <c r="AE25" s="256">
        <v>6.1692015000000003E-2</v>
      </c>
      <c r="AF25" s="256">
        <v>6.3065999999999997E-2</v>
      </c>
      <c r="AG25" s="256">
        <v>5.5920000999999997E-2</v>
      </c>
      <c r="AH25" s="256">
        <v>5.8893986000000002E-2</v>
      </c>
      <c r="AI25" s="256">
        <v>6.0267000000000001E-2</v>
      </c>
      <c r="AJ25" s="256">
        <v>7.5895998000000006E-2</v>
      </c>
      <c r="AK25" s="256">
        <v>8.7398009999999998E-2</v>
      </c>
      <c r="AL25" s="256">
        <v>8.5115987000000004E-2</v>
      </c>
      <c r="AM25" s="256">
        <v>0.112204004</v>
      </c>
      <c r="AN25" s="256">
        <v>0.102453008</v>
      </c>
      <c r="AO25" s="256">
        <v>0.10507899499999999</v>
      </c>
      <c r="AP25" s="256">
        <v>6.1901009999999999E-2</v>
      </c>
      <c r="AQ25" s="256">
        <v>6.3604993999999998E-2</v>
      </c>
      <c r="AR25" s="256">
        <v>5.0462010000000002E-2</v>
      </c>
      <c r="AS25" s="256">
        <v>5.1324839999999997E-2</v>
      </c>
      <c r="AT25" s="256">
        <v>5.4506680000000002E-2</v>
      </c>
      <c r="AU25" s="256">
        <v>5.4478800000000001E-2</v>
      </c>
      <c r="AV25" s="256">
        <v>5.9364E-2</v>
      </c>
      <c r="AW25" s="256">
        <v>8.5518200000000003E-2</v>
      </c>
      <c r="AX25" s="256">
        <v>8.3423700000000003E-2</v>
      </c>
      <c r="AY25" s="342">
        <v>7.3476700000000006E-2</v>
      </c>
      <c r="AZ25" s="342">
        <v>5.86898E-2</v>
      </c>
      <c r="BA25" s="342">
        <v>5.33205E-2</v>
      </c>
      <c r="BB25" s="342">
        <v>4.91201E-2</v>
      </c>
      <c r="BC25" s="342">
        <v>4.4582999999999998E-2</v>
      </c>
      <c r="BD25" s="342">
        <v>4.4072500000000001E-2</v>
      </c>
      <c r="BE25" s="342">
        <v>5.0590400000000001E-2</v>
      </c>
      <c r="BF25" s="342">
        <v>4.9870999999999999E-2</v>
      </c>
      <c r="BG25" s="342">
        <v>4.8475999999999998E-2</v>
      </c>
      <c r="BH25" s="342">
        <v>5.3964400000000003E-2</v>
      </c>
      <c r="BI25" s="342">
        <v>6.9695699999999999E-2</v>
      </c>
      <c r="BJ25" s="342">
        <v>8.60181E-2</v>
      </c>
      <c r="BK25" s="342">
        <v>6.9748099999999993E-2</v>
      </c>
      <c r="BL25" s="342">
        <v>5.3511000000000003E-2</v>
      </c>
      <c r="BM25" s="342">
        <v>5.0787499999999999E-2</v>
      </c>
      <c r="BN25" s="342">
        <v>4.6513699999999998E-2</v>
      </c>
      <c r="BO25" s="342">
        <v>4.2336499999999999E-2</v>
      </c>
      <c r="BP25" s="342">
        <v>4.1974200000000003E-2</v>
      </c>
      <c r="BQ25" s="342">
        <v>4.8716599999999999E-2</v>
      </c>
      <c r="BR25" s="342">
        <v>4.8228300000000002E-2</v>
      </c>
      <c r="BS25" s="342">
        <v>4.7157400000000002E-2</v>
      </c>
      <c r="BT25" s="342">
        <v>5.2741299999999998E-2</v>
      </c>
      <c r="BU25" s="342">
        <v>6.8268899999999993E-2</v>
      </c>
      <c r="BV25" s="342">
        <v>8.4232399999999999E-2</v>
      </c>
    </row>
    <row r="26" spans="1:74" ht="11.1" customHeight="1" x14ac:dyDescent="0.2">
      <c r="A26" s="93" t="s">
        <v>225</v>
      </c>
      <c r="B26" s="200" t="s">
        <v>705</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2.3431550099999998</v>
      </c>
      <c r="AQ26" s="256">
        <v>2.3341149919999999</v>
      </c>
      <c r="AR26" s="256">
        <v>2.3446689900000002</v>
      </c>
      <c r="AS26" s="256">
        <v>2.2304163959999999</v>
      </c>
      <c r="AT26" s="256">
        <v>2.2799239849999999</v>
      </c>
      <c r="AU26" s="256">
        <v>2.33016801</v>
      </c>
      <c r="AV26" s="256">
        <v>2.3686172000000001</v>
      </c>
      <c r="AW26" s="256">
        <v>2.4966300000000001</v>
      </c>
      <c r="AX26" s="256">
        <v>2.3586040000000001</v>
      </c>
      <c r="AY26" s="342">
        <v>2.5445159999999998</v>
      </c>
      <c r="AZ26" s="342">
        <v>2.517293</v>
      </c>
      <c r="BA26" s="342">
        <v>2.4236970000000002</v>
      </c>
      <c r="BB26" s="342">
        <v>2.5446770000000001</v>
      </c>
      <c r="BC26" s="342">
        <v>2.275604</v>
      </c>
      <c r="BD26" s="342">
        <v>2.294578</v>
      </c>
      <c r="BE26" s="342">
        <v>2.2997399999999999</v>
      </c>
      <c r="BF26" s="342">
        <v>2.3247070000000001</v>
      </c>
      <c r="BG26" s="342">
        <v>2.3303850000000002</v>
      </c>
      <c r="BH26" s="342">
        <v>2.33066</v>
      </c>
      <c r="BI26" s="342">
        <v>2.4170600000000002</v>
      </c>
      <c r="BJ26" s="342">
        <v>2.3035450000000002</v>
      </c>
      <c r="BK26" s="342">
        <v>2.4582410000000001</v>
      </c>
      <c r="BL26" s="342">
        <v>2.3255400000000002</v>
      </c>
      <c r="BM26" s="342">
        <v>2.2966350000000002</v>
      </c>
      <c r="BN26" s="342">
        <v>2.4164690000000002</v>
      </c>
      <c r="BO26" s="342">
        <v>2.1383730000000001</v>
      </c>
      <c r="BP26" s="342">
        <v>2.1604899999999998</v>
      </c>
      <c r="BQ26" s="342">
        <v>2.1562890000000001</v>
      </c>
      <c r="BR26" s="342">
        <v>2.1828240000000001</v>
      </c>
      <c r="BS26" s="342">
        <v>2.2008200000000002</v>
      </c>
      <c r="BT26" s="342">
        <v>2.204898</v>
      </c>
      <c r="BU26" s="342">
        <v>2.2988460000000002</v>
      </c>
      <c r="BV26" s="342">
        <v>2.1844939999999999</v>
      </c>
    </row>
    <row r="27" spans="1:74" ht="11.1" customHeight="1" x14ac:dyDescent="0.2">
      <c r="A27" s="93" t="s">
        <v>226</v>
      </c>
      <c r="B27" s="199" t="s">
        <v>465</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69.255009049999998</v>
      </c>
      <c r="AB27" s="256">
        <v>50.024546123999997</v>
      </c>
      <c r="AC27" s="256">
        <v>48.869080697999998</v>
      </c>
      <c r="AD27" s="256">
        <v>44.787798719999998</v>
      </c>
      <c r="AE27" s="256">
        <v>51.573418336000003</v>
      </c>
      <c r="AF27" s="256">
        <v>60.245790900000003</v>
      </c>
      <c r="AG27" s="256">
        <v>68.084022055999995</v>
      </c>
      <c r="AH27" s="256">
        <v>67.977364324000007</v>
      </c>
      <c r="AI27" s="256">
        <v>58.157549279999998</v>
      </c>
      <c r="AJ27" s="256">
        <v>52.811076006999997</v>
      </c>
      <c r="AK27" s="256">
        <v>56.171205149999999</v>
      </c>
      <c r="AL27" s="256">
        <v>60.148466378999998</v>
      </c>
      <c r="AM27" s="256">
        <v>60.218438122000002</v>
      </c>
      <c r="AN27" s="256">
        <v>49.221501783999997</v>
      </c>
      <c r="AO27" s="256">
        <v>48.417065946999998</v>
      </c>
      <c r="AP27" s="256">
        <v>37.374642119999997</v>
      </c>
      <c r="AQ27" s="256">
        <v>44.139633928999999</v>
      </c>
      <c r="AR27" s="256">
        <v>48.367453320000003</v>
      </c>
      <c r="AS27" s="256">
        <v>60.206833674999999</v>
      </c>
      <c r="AT27" s="256">
        <v>57.119758846000003</v>
      </c>
      <c r="AU27" s="256">
        <v>52.470746130000002</v>
      </c>
      <c r="AV27" s="256">
        <v>42.232480987000002</v>
      </c>
      <c r="AW27" s="256">
        <v>47.294055299999997</v>
      </c>
      <c r="AX27" s="256">
        <v>49.233068189999997</v>
      </c>
      <c r="AY27" s="342">
        <v>52.328699999999998</v>
      </c>
      <c r="AZ27" s="342">
        <v>46.46378</v>
      </c>
      <c r="BA27" s="342">
        <v>43.195709999999998</v>
      </c>
      <c r="BB27" s="342">
        <v>31.82292</v>
      </c>
      <c r="BC27" s="342">
        <v>39.328980000000001</v>
      </c>
      <c r="BD27" s="342">
        <v>43.836350000000003</v>
      </c>
      <c r="BE27" s="342">
        <v>56.318100000000001</v>
      </c>
      <c r="BF27" s="342">
        <v>54.05341</v>
      </c>
      <c r="BG27" s="342">
        <v>40.917990000000003</v>
      </c>
      <c r="BH27" s="342">
        <v>34.605060000000002</v>
      </c>
      <c r="BI27" s="342">
        <v>36.815390000000001</v>
      </c>
      <c r="BJ27" s="342">
        <v>51.892049999999998</v>
      </c>
      <c r="BK27" s="342">
        <v>57.70908</v>
      </c>
      <c r="BL27" s="342">
        <v>44.187980000000003</v>
      </c>
      <c r="BM27" s="342">
        <v>41.442390000000003</v>
      </c>
      <c r="BN27" s="342">
        <v>26.895679999999999</v>
      </c>
      <c r="BO27" s="342">
        <v>33.708329999999997</v>
      </c>
      <c r="BP27" s="342">
        <v>39.644970000000001</v>
      </c>
      <c r="BQ27" s="342">
        <v>53.185160000000003</v>
      </c>
      <c r="BR27" s="342">
        <v>51.696460000000002</v>
      </c>
      <c r="BS27" s="342">
        <v>39.271970000000003</v>
      </c>
      <c r="BT27" s="342">
        <v>34.944000000000003</v>
      </c>
      <c r="BU27" s="342">
        <v>38.391840000000002</v>
      </c>
      <c r="BV27" s="342">
        <v>52.658459999999998</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375"/>
      <c r="AZ28" s="375"/>
      <c r="BA28" s="375"/>
      <c r="BB28" s="375"/>
      <c r="BC28" s="375"/>
      <c r="BD28" s="375"/>
      <c r="BE28" s="375"/>
      <c r="BF28" s="375"/>
      <c r="BG28" s="375"/>
      <c r="BH28" s="375"/>
      <c r="BI28" s="375"/>
      <c r="BJ28" s="375"/>
      <c r="BK28" s="375"/>
      <c r="BL28" s="375"/>
      <c r="BM28" s="375"/>
      <c r="BN28" s="375"/>
      <c r="BO28" s="375"/>
      <c r="BP28" s="375"/>
      <c r="BQ28" s="375"/>
      <c r="BR28" s="375"/>
      <c r="BS28" s="375"/>
      <c r="BT28" s="375"/>
      <c r="BU28" s="375"/>
      <c r="BV28" s="375"/>
    </row>
    <row r="29" spans="1:74" ht="11.1" customHeight="1" x14ac:dyDescent="0.2">
      <c r="A29" s="93" t="s">
        <v>227</v>
      </c>
      <c r="B29" s="97" t="s">
        <v>173</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-1.134595048</v>
      </c>
      <c r="AB29" s="256">
        <v>5.1692009140000001</v>
      </c>
      <c r="AC29" s="256">
        <v>3.5432477819999999</v>
      </c>
      <c r="AD29" s="256">
        <v>2.1043529900000002</v>
      </c>
      <c r="AE29" s="256">
        <v>2.4466237290000001</v>
      </c>
      <c r="AF29" s="256">
        <v>-0.75351460999999997</v>
      </c>
      <c r="AG29" s="256">
        <v>-0.52064512100000004</v>
      </c>
      <c r="AH29" s="256">
        <v>-1.5971263760000001</v>
      </c>
      <c r="AI29" s="256">
        <v>-1.6250660800000001</v>
      </c>
      <c r="AJ29" s="256">
        <v>4.7644038999999999E-2</v>
      </c>
      <c r="AK29" s="256">
        <v>-0.85371713000000005</v>
      </c>
      <c r="AL29" s="256">
        <v>-2.0155041069999999</v>
      </c>
      <c r="AM29" s="256">
        <v>-1.5718411219999999</v>
      </c>
      <c r="AN29" s="256">
        <v>-0.68546778399999997</v>
      </c>
      <c r="AO29" s="256">
        <v>-1.7835279470000001</v>
      </c>
      <c r="AP29" s="256">
        <v>4.3473398799999998</v>
      </c>
      <c r="AQ29" s="256">
        <v>-0.47477221470999997</v>
      </c>
      <c r="AR29" s="256">
        <v>-5.2213199999999998E-3</v>
      </c>
      <c r="AS29" s="256">
        <v>0.15490232500000001</v>
      </c>
      <c r="AT29" s="256">
        <v>-0.93085174599999998</v>
      </c>
      <c r="AU29" s="256">
        <v>-2.2173628299999999</v>
      </c>
      <c r="AV29" s="256">
        <v>4.0509788132000004</v>
      </c>
      <c r="AW29" s="256">
        <v>-3.7508086</v>
      </c>
      <c r="AX29" s="256">
        <v>-1.4251022757</v>
      </c>
      <c r="AY29" s="342">
        <v>0</v>
      </c>
      <c r="AZ29" s="342">
        <v>0</v>
      </c>
      <c r="BA29" s="342">
        <v>0</v>
      </c>
      <c r="BB29" s="342">
        <v>0</v>
      </c>
      <c r="BC29" s="342">
        <v>0</v>
      </c>
      <c r="BD29" s="342">
        <v>0</v>
      </c>
      <c r="BE29" s="342">
        <v>0</v>
      </c>
      <c r="BF29" s="342">
        <v>0</v>
      </c>
      <c r="BG29" s="342">
        <v>0</v>
      </c>
      <c r="BH29" s="342">
        <v>0</v>
      </c>
      <c r="BI29" s="342">
        <v>0</v>
      </c>
      <c r="BJ29" s="342">
        <v>0</v>
      </c>
      <c r="BK29" s="342">
        <v>0</v>
      </c>
      <c r="BL29" s="342">
        <v>0</v>
      </c>
      <c r="BM29" s="342">
        <v>0</v>
      </c>
      <c r="BN29" s="342">
        <v>0</v>
      </c>
      <c r="BO29" s="342">
        <v>0</v>
      </c>
      <c r="BP29" s="342">
        <v>0</v>
      </c>
      <c r="BQ29" s="342">
        <v>0</v>
      </c>
      <c r="BR29" s="342">
        <v>0</v>
      </c>
      <c r="BS29" s="342">
        <v>0</v>
      </c>
      <c r="BT29" s="342">
        <v>0</v>
      </c>
      <c r="BU29" s="342">
        <v>0</v>
      </c>
      <c r="BV29" s="342">
        <v>0</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375"/>
      <c r="AZ30" s="375"/>
      <c r="BA30" s="375"/>
      <c r="BB30" s="375"/>
      <c r="BC30" s="375"/>
      <c r="BD30" s="375"/>
      <c r="BE30" s="375"/>
      <c r="BF30" s="375"/>
      <c r="BG30" s="37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700</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376"/>
      <c r="AZ31" s="376"/>
      <c r="BA31" s="376"/>
      <c r="BB31" s="376"/>
      <c r="BC31" s="376"/>
      <c r="BD31" s="376"/>
      <c r="BE31" s="376"/>
      <c r="BF31" s="376"/>
      <c r="BG31" s="376"/>
      <c r="BH31" s="376"/>
      <c r="BI31" s="376"/>
      <c r="BJ31" s="376"/>
      <c r="BK31" s="376"/>
      <c r="BL31" s="376"/>
      <c r="BM31" s="376"/>
      <c r="BN31" s="376"/>
      <c r="BO31" s="376"/>
      <c r="BP31" s="376"/>
      <c r="BQ31" s="376"/>
      <c r="BR31" s="376"/>
      <c r="BS31" s="376"/>
      <c r="BT31" s="376"/>
      <c r="BU31" s="376"/>
      <c r="BV31" s="376"/>
    </row>
    <row r="32" spans="1:74" ht="11.1" customHeight="1" x14ac:dyDescent="0.2">
      <c r="A32" s="93" t="s">
        <v>635</v>
      </c>
      <c r="B32" s="199" t="s">
        <v>194</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24.69876</v>
      </c>
      <c r="AX32" s="256">
        <v>24.567959999999999</v>
      </c>
      <c r="AY32" s="342">
        <v>24.616579999999999</v>
      </c>
      <c r="AZ32" s="342">
        <v>25.131820000000001</v>
      </c>
      <c r="BA32" s="342">
        <v>25.148990000000001</v>
      </c>
      <c r="BB32" s="342">
        <v>25.481870000000001</v>
      </c>
      <c r="BC32" s="342">
        <v>25.82572</v>
      </c>
      <c r="BD32" s="342">
        <v>24.293089999999999</v>
      </c>
      <c r="BE32" s="342">
        <v>22.499189999999999</v>
      </c>
      <c r="BF32" s="342">
        <v>22.895949999999999</v>
      </c>
      <c r="BG32" s="342">
        <v>22.770890000000001</v>
      </c>
      <c r="BH32" s="342">
        <v>23.714359999999999</v>
      </c>
      <c r="BI32" s="342">
        <v>24.036280000000001</v>
      </c>
      <c r="BJ32" s="342">
        <v>25.013179999999998</v>
      </c>
      <c r="BK32" s="342">
        <v>25.111540000000002</v>
      </c>
      <c r="BL32" s="342">
        <v>25.554770000000001</v>
      </c>
      <c r="BM32" s="342">
        <v>25.479769999999998</v>
      </c>
      <c r="BN32" s="342">
        <v>25.65344</v>
      </c>
      <c r="BO32" s="342">
        <v>25.836510000000001</v>
      </c>
      <c r="BP32" s="342">
        <v>24.18319</v>
      </c>
      <c r="BQ32" s="342">
        <v>22.300529999999998</v>
      </c>
      <c r="BR32" s="342">
        <v>22.632950000000001</v>
      </c>
      <c r="BS32" s="342">
        <v>22.462399999999999</v>
      </c>
      <c r="BT32" s="342">
        <v>23.411639999999998</v>
      </c>
      <c r="BU32" s="342">
        <v>23.772369999999999</v>
      </c>
      <c r="BV32" s="342">
        <v>24.766770000000001</v>
      </c>
    </row>
    <row r="33" spans="1:74" ht="11.1" customHeight="1" x14ac:dyDescent="0.2">
      <c r="A33" s="98" t="s">
        <v>636</v>
      </c>
      <c r="B33" s="200" t="s">
        <v>97</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128.76392899999999</v>
      </c>
      <c r="AB33" s="256">
        <v>125.817916</v>
      </c>
      <c r="AC33" s="256">
        <v>131.09570099999999</v>
      </c>
      <c r="AD33" s="256">
        <v>133.670559</v>
      </c>
      <c r="AE33" s="256">
        <v>133.092173</v>
      </c>
      <c r="AF33" s="256">
        <v>126.161967</v>
      </c>
      <c r="AG33" s="256">
        <v>115.55375100000001</v>
      </c>
      <c r="AH33" s="256">
        <v>109.032725</v>
      </c>
      <c r="AI33" s="256">
        <v>105.773808</v>
      </c>
      <c r="AJ33" s="256">
        <v>110.30066600000001</v>
      </c>
      <c r="AK33" s="256">
        <v>109.57455400000001</v>
      </c>
      <c r="AL33" s="256">
        <v>108.35454900000001</v>
      </c>
      <c r="AM33" s="256">
        <v>104.605402</v>
      </c>
      <c r="AN33" s="256">
        <v>103.97772000000001</v>
      </c>
      <c r="AO33" s="256">
        <v>102.15997400000001</v>
      </c>
      <c r="AP33" s="256">
        <v>114.047174</v>
      </c>
      <c r="AQ33" s="256">
        <v>121.22126</v>
      </c>
      <c r="AR33" s="256">
        <v>123.18159199999999</v>
      </c>
      <c r="AS33" s="256">
        <v>116.555156</v>
      </c>
      <c r="AT33" s="256">
        <v>116.2719249</v>
      </c>
      <c r="AU33" s="256">
        <v>117.0107316</v>
      </c>
      <c r="AV33" s="256">
        <v>121.8242008</v>
      </c>
      <c r="AW33" s="256">
        <v>127.1314531</v>
      </c>
      <c r="AX33" s="256">
        <v>127.4797666</v>
      </c>
      <c r="AY33" s="342">
        <v>122.2748</v>
      </c>
      <c r="AZ33" s="342">
        <v>119.6277</v>
      </c>
      <c r="BA33" s="342">
        <v>127.84010000000001</v>
      </c>
      <c r="BB33" s="342">
        <v>128.13730000000001</v>
      </c>
      <c r="BC33" s="342">
        <v>129.43989999999999</v>
      </c>
      <c r="BD33" s="342">
        <v>124.25839999999999</v>
      </c>
      <c r="BE33" s="342">
        <v>121.32859999999999</v>
      </c>
      <c r="BF33" s="342">
        <v>118.20820000000001</v>
      </c>
      <c r="BG33" s="342">
        <v>116.679</v>
      </c>
      <c r="BH33" s="342">
        <v>121.4455</v>
      </c>
      <c r="BI33" s="342">
        <v>126.4329</v>
      </c>
      <c r="BJ33" s="342">
        <v>124.3668</v>
      </c>
      <c r="BK33" s="342">
        <v>119.2741</v>
      </c>
      <c r="BL33" s="342">
        <v>116.7406</v>
      </c>
      <c r="BM33" s="342">
        <v>124.9</v>
      </c>
      <c r="BN33" s="342">
        <v>125.22750000000001</v>
      </c>
      <c r="BO33" s="342">
        <v>126.5591</v>
      </c>
      <c r="BP33" s="342">
        <v>121.40649999999999</v>
      </c>
      <c r="BQ33" s="342">
        <v>118.5052</v>
      </c>
      <c r="BR33" s="342">
        <v>115.41330000000001</v>
      </c>
      <c r="BS33" s="342">
        <v>113.9115</v>
      </c>
      <c r="BT33" s="342">
        <v>118.70529999999999</v>
      </c>
      <c r="BU33" s="342">
        <v>123.71980000000001</v>
      </c>
      <c r="BV33" s="342">
        <v>121.68129999999999</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123.692398</v>
      </c>
      <c r="AB34" s="256">
        <v>120.945111</v>
      </c>
      <c r="AC34" s="256">
        <v>126.421621</v>
      </c>
      <c r="AD34" s="256">
        <v>128.96529699999999</v>
      </c>
      <c r="AE34" s="256">
        <v>128.35572999999999</v>
      </c>
      <c r="AF34" s="256">
        <v>121.39434199999999</v>
      </c>
      <c r="AG34" s="256">
        <v>110.67737</v>
      </c>
      <c r="AH34" s="256">
        <v>104.047589</v>
      </c>
      <c r="AI34" s="256">
        <v>100.67991600000001</v>
      </c>
      <c r="AJ34" s="256">
        <v>105.13419500000001</v>
      </c>
      <c r="AK34" s="256">
        <v>104.335503</v>
      </c>
      <c r="AL34" s="256">
        <v>103.042919</v>
      </c>
      <c r="AM34" s="256">
        <v>99.378384999999994</v>
      </c>
      <c r="AN34" s="256">
        <v>98.835316000000006</v>
      </c>
      <c r="AO34" s="256">
        <v>97.102182999999997</v>
      </c>
      <c r="AP34" s="256">
        <v>108.851553</v>
      </c>
      <c r="AQ34" s="256">
        <v>115.88780800000001</v>
      </c>
      <c r="AR34" s="256">
        <v>117.71031000000001</v>
      </c>
      <c r="AS34" s="256">
        <v>110.93183399999999</v>
      </c>
      <c r="AT34" s="256">
        <v>110.56017199999999</v>
      </c>
      <c r="AU34" s="256">
        <v>111.203726</v>
      </c>
      <c r="AV34" s="256">
        <v>116.0556</v>
      </c>
      <c r="AW34" s="256">
        <v>121.4</v>
      </c>
      <c r="AX34" s="256">
        <v>121.75279999999999</v>
      </c>
      <c r="AY34" s="342">
        <v>116.4645</v>
      </c>
      <c r="AZ34" s="342">
        <v>114.28579999999999</v>
      </c>
      <c r="BA34" s="342">
        <v>122.2415</v>
      </c>
      <c r="BB34" s="342">
        <v>122.4131</v>
      </c>
      <c r="BC34" s="342">
        <v>123.592</v>
      </c>
      <c r="BD34" s="342">
        <v>118.3027</v>
      </c>
      <c r="BE34" s="342">
        <v>115.32510000000001</v>
      </c>
      <c r="BF34" s="342">
        <v>112.12139999999999</v>
      </c>
      <c r="BG34" s="342">
        <v>110.5153</v>
      </c>
      <c r="BH34" s="342">
        <v>115.34610000000001</v>
      </c>
      <c r="BI34" s="342">
        <v>120.40989999999999</v>
      </c>
      <c r="BJ34" s="342">
        <v>118.38549999999999</v>
      </c>
      <c r="BK34" s="342">
        <v>113.21769999999999</v>
      </c>
      <c r="BL34" s="342">
        <v>111.16079999999999</v>
      </c>
      <c r="BM34" s="342">
        <v>119.0716</v>
      </c>
      <c r="BN34" s="342">
        <v>119.2816</v>
      </c>
      <c r="BO34" s="342">
        <v>120.49769999999999</v>
      </c>
      <c r="BP34" s="342">
        <v>115.2456</v>
      </c>
      <c r="BQ34" s="342">
        <v>112.3049</v>
      </c>
      <c r="BR34" s="342">
        <v>109.1379</v>
      </c>
      <c r="BS34" s="342">
        <v>107.5671</v>
      </c>
      <c r="BT34" s="342">
        <v>112.4327</v>
      </c>
      <c r="BU34" s="342">
        <v>117.5308</v>
      </c>
      <c r="BV34" s="342">
        <v>115.54040000000001</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2.87907</v>
      </c>
      <c r="AQ35" s="256">
        <v>2.9264299999999999</v>
      </c>
      <c r="AR35" s="256">
        <v>2.9737909999999999</v>
      </c>
      <c r="AS35" s="256">
        <v>3.5206520000000001</v>
      </c>
      <c r="AT35" s="256">
        <v>3.5391979999999998</v>
      </c>
      <c r="AU35" s="256">
        <v>3.5583040000000001</v>
      </c>
      <c r="AV35" s="256">
        <v>3.49987</v>
      </c>
      <c r="AW35" s="256">
        <v>3.442958</v>
      </c>
      <c r="AX35" s="256">
        <v>3.3854540000000002</v>
      </c>
      <c r="AY35" s="342">
        <v>3.5037379999999998</v>
      </c>
      <c r="AZ35" s="342">
        <v>3.2548919999999999</v>
      </c>
      <c r="BA35" s="342">
        <v>3.6670829999999999</v>
      </c>
      <c r="BB35" s="342">
        <v>3.6480640000000002</v>
      </c>
      <c r="BC35" s="342">
        <v>3.6277650000000001</v>
      </c>
      <c r="BD35" s="342">
        <v>3.60778</v>
      </c>
      <c r="BE35" s="342">
        <v>3.6254339999999998</v>
      </c>
      <c r="BF35" s="342">
        <v>3.643872</v>
      </c>
      <c r="BG35" s="342">
        <v>3.662496</v>
      </c>
      <c r="BH35" s="342">
        <v>3.603621</v>
      </c>
      <c r="BI35" s="342">
        <v>3.5453990000000002</v>
      </c>
      <c r="BJ35" s="342">
        <v>3.486793</v>
      </c>
      <c r="BK35" s="342">
        <v>3.6037539999999999</v>
      </c>
      <c r="BL35" s="342">
        <v>3.3533759999999999</v>
      </c>
      <c r="BM35" s="342">
        <v>3.7639659999999999</v>
      </c>
      <c r="BN35" s="342">
        <v>3.7433169999999998</v>
      </c>
      <c r="BO35" s="342">
        <v>3.721365</v>
      </c>
      <c r="BP35" s="342">
        <v>3.6997279999999999</v>
      </c>
      <c r="BQ35" s="342">
        <v>3.715706</v>
      </c>
      <c r="BR35" s="342">
        <v>3.7324899999999999</v>
      </c>
      <c r="BS35" s="342">
        <v>3.7495310000000002</v>
      </c>
      <c r="BT35" s="342">
        <v>3.6891419999999999</v>
      </c>
      <c r="BU35" s="342">
        <v>3.6294439999999999</v>
      </c>
      <c r="BV35" s="342">
        <v>3.569394</v>
      </c>
    </row>
    <row r="36" spans="1:74" ht="11.1" customHeight="1" x14ac:dyDescent="0.2">
      <c r="A36" s="98" t="s">
        <v>62</v>
      </c>
      <c r="B36" s="200" t="s">
        <v>249</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1.8811500000000001</v>
      </c>
      <c r="AT36" s="256">
        <v>1.9506079999999999</v>
      </c>
      <c r="AU36" s="256">
        <v>2.0267719999999998</v>
      </c>
      <c r="AV36" s="256">
        <v>2.054535</v>
      </c>
      <c r="AW36" s="256">
        <v>2.082049</v>
      </c>
      <c r="AX36" s="256">
        <v>2.141635</v>
      </c>
      <c r="AY36" s="342">
        <v>2.0980669999999999</v>
      </c>
      <c r="AZ36" s="342">
        <v>1.8917949999999999</v>
      </c>
      <c r="BA36" s="342">
        <v>1.734893</v>
      </c>
      <c r="BB36" s="342">
        <v>1.8823030000000001</v>
      </c>
      <c r="BC36" s="342">
        <v>2.0193680000000001</v>
      </c>
      <c r="BD36" s="342">
        <v>2.1495009999999999</v>
      </c>
      <c r="BE36" s="342">
        <v>2.1803300000000001</v>
      </c>
      <c r="BF36" s="342">
        <v>2.246146</v>
      </c>
      <c r="BG36" s="342">
        <v>2.3058179999999999</v>
      </c>
      <c r="BH36" s="342">
        <v>2.2994870000000001</v>
      </c>
      <c r="BI36" s="342">
        <v>2.2899099999999999</v>
      </c>
      <c r="BJ36" s="342">
        <v>2.3152059999999999</v>
      </c>
      <c r="BK36" s="342">
        <v>2.2647949999999999</v>
      </c>
      <c r="BL36" s="342">
        <v>2.0522830000000001</v>
      </c>
      <c r="BM36" s="342">
        <v>1.889227</v>
      </c>
      <c r="BN36" s="342">
        <v>2.03043</v>
      </c>
      <c r="BO36" s="342">
        <v>2.161225</v>
      </c>
      <c r="BP36" s="342">
        <v>2.285056</v>
      </c>
      <c r="BQ36" s="342">
        <v>2.309599</v>
      </c>
      <c r="BR36" s="342">
        <v>2.3692220000000002</v>
      </c>
      <c r="BS36" s="342">
        <v>2.4229090000000002</v>
      </c>
      <c r="BT36" s="342">
        <v>2.4109370000000001</v>
      </c>
      <c r="BU36" s="342">
        <v>2.3961709999999998</v>
      </c>
      <c r="BV36" s="342">
        <v>2.4168280000000002</v>
      </c>
    </row>
    <row r="37" spans="1:74" ht="11.1" customHeight="1" x14ac:dyDescent="0.2">
      <c r="A37" s="98" t="s">
        <v>206</v>
      </c>
      <c r="B37" s="488" t="s">
        <v>207</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0.22151999999999999</v>
      </c>
      <c r="AT37" s="256">
        <v>0.2219469</v>
      </c>
      <c r="AU37" s="256">
        <v>0.2219296</v>
      </c>
      <c r="AV37" s="256">
        <v>0.21419579999999999</v>
      </c>
      <c r="AW37" s="256">
        <v>0.20644609999999999</v>
      </c>
      <c r="AX37" s="256">
        <v>0.19987759999999999</v>
      </c>
      <c r="AY37" s="342">
        <v>0.20856720000000001</v>
      </c>
      <c r="AZ37" s="342">
        <v>0.1952091</v>
      </c>
      <c r="BA37" s="342">
        <v>0.1965742</v>
      </c>
      <c r="BB37" s="342">
        <v>0.19378580000000001</v>
      </c>
      <c r="BC37" s="342">
        <v>0.20079540000000001</v>
      </c>
      <c r="BD37" s="342">
        <v>0.19844800000000001</v>
      </c>
      <c r="BE37" s="342">
        <v>0.19772229999999999</v>
      </c>
      <c r="BF37" s="342">
        <v>0.19679820000000001</v>
      </c>
      <c r="BG37" s="342">
        <v>0.1954658</v>
      </c>
      <c r="BH37" s="342">
        <v>0.19635949999999999</v>
      </c>
      <c r="BI37" s="342">
        <v>0.18764600000000001</v>
      </c>
      <c r="BJ37" s="342">
        <v>0.17934149999999999</v>
      </c>
      <c r="BK37" s="342">
        <v>0.18777920000000001</v>
      </c>
      <c r="BL37" s="342">
        <v>0.174155</v>
      </c>
      <c r="BM37" s="342">
        <v>0.17521059999999999</v>
      </c>
      <c r="BN37" s="342">
        <v>0.17211309999999999</v>
      </c>
      <c r="BO37" s="342">
        <v>0.1787897</v>
      </c>
      <c r="BP37" s="342">
        <v>0.1760998</v>
      </c>
      <c r="BQ37" s="342">
        <v>0.17501320000000001</v>
      </c>
      <c r="BR37" s="342">
        <v>0.1737118</v>
      </c>
      <c r="BS37" s="342">
        <v>0.17198379999999999</v>
      </c>
      <c r="BT37" s="342">
        <v>0.1724686</v>
      </c>
      <c r="BU37" s="342">
        <v>0.1633482</v>
      </c>
      <c r="BV37" s="342">
        <v>0.15464130000000001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377"/>
      <c r="AZ38" s="377"/>
      <c r="BA38" s="377"/>
      <c r="BB38" s="377"/>
      <c r="BC38" s="377"/>
      <c r="BD38" s="377"/>
      <c r="BE38" s="377"/>
      <c r="BF38" s="377"/>
      <c r="BG38" s="377"/>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377"/>
      <c r="AZ39" s="377"/>
      <c r="BA39" s="377"/>
      <c r="BB39" s="377"/>
      <c r="BC39" s="377"/>
      <c r="BD39" s="377"/>
      <c r="BE39" s="377"/>
      <c r="BF39" s="377"/>
      <c r="BG39" s="377"/>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376"/>
      <c r="AZ40" s="376"/>
      <c r="BA40" s="376"/>
      <c r="BB40" s="376"/>
      <c r="BC40" s="376"/>
      <c r="BD40" s="376"/>
      <c r="BE40" s="376"/>
      <c r="BF40" s="376"/>
      <c r="BG40" s="376"/>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378">
        <v>6.3653440000000003</v>
      </c>
      <c r="AZ41" s="378">
        <v>6.3653440000000003</v>
      </c>
      <c r="BA41" s="378">
        <v>6.3653440000000003</v>
      </c>
      <c r="BB41" s="378">
        <v>6.3653440000000003</v>
      </c>
      <c r="BC41" s="378">
        <v>6.3653440000000003</v>
      </c>
      <c r="BD41" s="378">
        <v>6.3653440000000003</v>
      </c>
      <c r="BE41" s="378">
        <v>6.3653440000000003</v>
      </c>
      <c r="BF41" s="378">
        <v>6.3653440000000003</v>
      </c>
      <c r="BG41" s="378">
        <v>6.3653440000000003</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379"/>
      <c r="AZ42" s="379"/>
      <c r="BA42" s="379"/>
      <c r="BB42" s="379"/>
      <c r="BC42" s="379"/>
      <c r="BD42" s="379"/>
      <c r="BE42" s="379"/>
      <c r="BF42" s="379"/>
      <c r="BG42" s="379"/>
      <c r="BH42" s="379"/>
      <c r="BI42" s="379"/>
      <c r="BJ42" s="379"/>
      <c r="BK42" s="379"/>
      <c r="BL42" s="379"/>
      <c r="BM42" s="379"/>
      <c r="BN42" s="379"/>
      <c r="BO42" s="379"/>
      <c r="BP42" s="379"/>
      <c r="BQ42" s="379"/>
      <c r="BR42" s="379"/>
      <c r="BS42" s="379"/>
      <c r="BT42" s="379"/>
      <c r="BU42" s="379"/>
      <c r="BV42" s="379"/>
    </row>
    <row r="43" spans="1:74" ht="11.1" customHeight="1" x14ac:dyDescent="0.2">
      <c r="A43" s="98" t="s">
        <v>611</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361">
        <v>0.25268839999999998</v>
      </c>
      <c r="AZ43" s="361">
        <v>0.26452150000000002</v>
      </c>
      <c r="BA43" s="361">
        <v>0.26599220000000001</v>
      </c>
      <c r="BB43" s="361">
        <v>0.26212550000000001</v>
      </c>
      <c r="BC43" s="361">
        <v>0.26329219999999998</v>
      </c>
      <c r="BD43" s="361">
        <v>0.26332749999999999</v>
      </c>
      <c r="BE43" s="361">
        <v>0.25739770000000001</v>
      </c>
      <c r="BF43" s="361">
        <v>0.2561503</v>
      </c>
      <c r="BG43" s="361">
        <v>0.25314199999999998</v>
      </c>
      <c r="BH43" s="361">
        <v>0.25365379999999998</v>
      </c>
      <c r="BI43" s="361">
        <v>0.25276159999999998</v>
      </c>
      <c r="BJ43" s="361">
        <v>0.2645885</v>
      </c>
      <c r="BK43" s="361">
        <v>0.24868499999999999</v>
      </c>
      <c r="BL43" s="361">
        <v>0.2579322</v>
      </c>
      <c r="BM43" s="361">
        <v>0.25760280000000002</v>
      </c>
      <c r="BN43" s="361">
        <v>0.25207279999999999</v>
      </c>
      <c r="BO43" s="361">
        <v>0.2522006</v>
      </c>
      <c r="BP43" s="361">
        <v>0.25183899999999998</v>
      </c>
      <c r="BQ43" s="361">
        <v>0.24600839999999999</v>
      </c>
      <c r="BR43" s="361">
        <v>0.2454626</v>
      </c>
      <c r="BS43" s="361">
        <v>0.24390129999999999</v>
      </c>
      <c r="BT43" s="361">
        <v>0.24658720000000001</v>
      </c>
      <c r="BU43" s="361">
        <v>0.24815870000000001</v>
      </c>
      <c r="BV43" s="361">
        <v>0.26266050000000002</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379"/>
      <c r="AZ44" s="379"/>
      <c r="BA44" s="379"/>
      <c r="BB44" s="379"/>
      <c r="BC44" s="379"/>
      <c r="BD44" s="379"/>
      <c r="BE44" s="379"/>
      <c r="BF44" s="379"/>
      <c r="BG44" s="379"/>
      <c r="BH44" s="379"/>
      <c r="BI44" s="379"/>
      <c r="BJ44" s="379"/>
      <c r="BK44" s="379"/>
      <c r="BL44" s="379"/>
      <c r="BM44" s="379"/>
      <c r="BN44" s="379"/>
      <c r="BO44" s="379"/>
      <c r="BP44" s="379"/>
      <c r="BQ44" s="379"/>
      <c r="BR44" s="379"/>
      <c r="BS44" s="379"/>
      <c r="BT44" s="379"/>
      <c r="BU44" s="379"/>
      <c r="BV44" s="379"/>
    </row>
    <row r="45" spans="1:74" ht="11.1" customHeight="1" x14ac:dyDescent="0.2">
      <c r="A45" s="98" t="s">
        <v>540</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2.084606</v>
      </c>
      <c r="AW45" s="214">
        <v>2.0897420000000002</v>
      </c>
      <c r="AX45" s="214">
        <v>2.0934529999999998</v>
      </c>
      <c r="AY45" s="380">
        <v>2.104368</v>
      </c>
      <c r="AZ45" s="380">
        <v>2.1177459999999999</v>
      </c>
      <c r="BA45" s="380">
        <v>2.1249690000000001</v>
      </c>
      <c r="BB45" s="380">
        <v>2.1347659999999999</v>
      </c>
      <c r="BC45" s="380">
        <v>2.1166070000000001</v>
      </c>
      <c r="BD45" s="380">
        <v>2.0945909999999999</v>
      </c>
      <c r="BE45" s="380">
        <v>2.0882420000000002</v>
      </c>
      <c r="BF45" s="380">
        <v>2.0896409999999999</v>
      </c>
      <c r="BG45" s="380">
        <v>2.0937570000000001</v>
      </c>
      <c r="BH45" s="380">
        <v>2.0806900000000002</v>
      </c>
      <c r="BI45" s="380">
        <v>2.0837319999999999</v>
      </c>
      <c r="BJ45" s="380">
        <v>2.0974620000000002</v>
      </c>
      <c r="BK45" s="380">
        <v>2.0982270000000001</v>
      </c>
      <c r="BL45" s="380">
        <v>2.1070120000000001</v>
      </c>
      <c r="BM45" s="380">
        <v>2.1154009999999999</v>
      </c>
      <c r="BN45" s="380">
        <v>2.1283539999999999</v>
      </c>
      <c r="BO45" s="380">
        <v>2.1163280000000002</v>
      </c>
      <c r="BP45" s="380">
        <v>2.0954100000000002</v>
      </c>
      <c r="BQ45" s="380">
        <v>2.088902</v>
      </c>
      <c r="BR45" s="380">
        <v>2.0930330000000001</v>
      </c>
      <c r="BS45" s="380">
        <v>2.098214</v>
      </c>
      <c r="BT45" s="380">
        <v>2.0892529999999998</v>
      </c>
      <c r="BU45" s="380">
        <v>2.0939390000000002</v>
      </c>
      <c r="BV45" s="380">
        <v>2.107224</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803" t="s">
        <v>834</v>
      </c>
      <c r="C47" s="800"/>
      <c r="D47" s="800"/>
      <c r="E47" s="800"/>
      <c r="F47" s="800"/>
      <c r="G47" s="800"/>
      <c r="H47" s="800"/>
      <c r="I47" s="800"/>
      <c r="J47" s="800"/>
      <c r="K47" s="800"/>
      <c r="L47" s="800"/>
      <c r="M47" s="800"/>
      <c r="N47" s="800"/>
      <c r="O47" s="800"/>
      <c r="P47" s="800"/>
      <c r="Q47" s="800"/>
      <c r="AY47" s="513"/>
      <c r="AZ47" s="513"/>
      <c r="BA47" s="513"/>
      <c r="BB47" s="513"/>
      <c r="BC47" s="513"/>
      <c r="BD47" s="657"/>
      <c r="BE47" s="657"/>
      <c r="BF47" s="657"/>
      <c r="BG47" s="513"/>
      <c r="BH47" s="513"/>
      <c r="BI47" s="513"/>
      <c r="BJ47" s="513"/>
    </row>
    <row r="48" spans="1:74" s="449" customFormat="1" ht="12" customHeight="1" x14ac:dyDescent="0.2">
      <c r="A48" s="448"/>
      <c r="B48" s="841" t="s">
        <v>898</v>
      </c>
      <c r="C48" s="790"/>
      <c r="D48" s="790"/>
      <c r="E48" s="790"/>
      <c r="F48" s="790"/>
      <c r="G48" s="790"/>
      <c r="H48" s="790"/>
      <c r="I48" s="790"/>
      <c r="J48" s="790"/>
      <c r="K48" s="790"/>
      <c r="L48" s="790"/>
      <c r="M48" s="790"/>
      <c r="N48" s="790"/>
      <c r="O48" s="790"/>
      <c r="P48" s="790"/>
      <c r="Q48" s="786"/>
      <c r="AY48" s="514"/>
      <c r="AZ48" s="514"/>
      <c r="BA48" s="514"/>
      <c r="BB48" s="514"/>
      <c r="BC48" s="514"/>
      <c r="BD48" s="658"/>
      <c r="BE48" s="658"/>
      <c r="BF48" s="658"/>
      <c r="BG48" s="514"/>
      <c r="BH48" s="514"/>
      <c r="BI48" s="514"/>
      <c r="BJ48" s="514"/>
    </row>
    <row r="49" spans="1:74" s="449" customFormat="1" ht="12" customHeight="1" x14ac:dyDescent="0.2">
      <c r="A49" s="448"/>
      <c r="B49" s="837" t="s">
        <v>899</v>
      </c>
      <c r="C49" s="790"/>
      <c r="D49" s="790"/>
      <c r="E49" s="790"/>
      <c r="F49" s="790"/>
      <c r="G49" s="790"/>
      <c r="H49" s="790"/>
      <c r="I49" s="790"/>
      <c r="J49" s="790"/>
      <c r="K49" s="790"/>
      <c r="L49" s="790"/>
      <c r="M49" s="790"/>
      <c r="N49" s="790"/>
      <c r="O49" s="790"/>
      <c r="P49" s="790"/>
      <c r="Q49" s="786"/>
      <c r="AY49" s="514"/>
      <c r="AZ49" s="514"/>
      <c r="BA49" s="514"/>
      <c r="BB49" s="514"/>
      <c r="BC49" s="514"/>
      <c r="BD49" s="658"/>
      <c r="BE49" s="658"/>
      <c r="BF49" s="658"/>
      <c r="BG49" s="514"/>
      <c r="BH49" s="514"/>
      <c r="BI49" s="514"/>
      <c r="BJ49" s="514"/>
    </row>
    <row r="50" spans="1:74" s="449" customFormat="1" ht="12" customHeight="1" x14ac:dyDescent="0.2">
      <c r="A50" s="448"/>
      <c r="B50" s="841" t="s">
        <v>900</v>
      </c>
      <c r="C50" s="790"/>
      <c r="D50" s="790"/>
      <c r="E50" s="790"/>
      <c r="F50" s="790"/>
      <c r="G50" s="790"/>
      <c r="H50" s="790"/>
      <c r="I50" s="790"/>
      <c r="J50" s="790"/>
      <c r="K50" s="790"/>
      <c r="L50" s="790"/>
      <c r="M50" s="790"/>
      <c r="N50" s="790"/>
      <c r="O50" s="790"/>
      <c r="P50" s="790"/>
      <c r="Q50" s="786"/>
      <c r="AY50" s="514"/>
      <c r="AZ50" s="514"/>
      <c r="BA50" s="514"/>
      <c r="BB50" s="514"/>
      <c r="BC50" s="514"/>
      <c r="BD50" s="658"/>
      <c r="BE50" s="658"/>
      <c r="BF50" s="658"/>
      <c r="BG50" s="514"/>
      <c r="BH50" s="514"/>
      <c r="BI50" s="514"/>
      <c r="BJ50" s="514"/>
    </row>
    <row r="51" spans="1:74" s="449" customFormat="1" ht="12" customHeight="1" x14ac:dyDescent="0.2">
      <c r="A51" s="448"/>
      <c r="B51" s="841" t="s">
        <v>96</v>
      </c>
      <c r="C51" s="790"/>
      <c r="D51" s="790"/>
      <c r="E51" s="790"/>
      <c r="F51" s="790"/>
      <c r="G51" s="790"/>
      <c r="H51" s="790"/>
      <c r="I51" s="790"/>
      <c r="J51" s="790"/>
      <c r="K51" s="790"/>
      <c r="L51" s="790"/>
      <c r="M51" s="790"/>
      <c r="N51" s="790"/>
      <c r="O51" s="790"/>
      <c r="P51" s="790"/>
      <c r="Q51" s="786"/>
      <c r="AY51" s="514"/>
      <c r="AZ51" s="514"/>
      <c r="BA51" s="514"/>
      <c r="BB51" s="514"/>
      <c r="BC51" s="514"/>
      <c r="BD51" s="658"/>
      <c r="BE51" s="658"/>
      <c r="BF51" s="658"/>
      <c r="BG51" s="514"/>
      <c r="BH51" s="514"/>
      <c r="BI51" s="514"/>
      <c r="BJ51" s="514"/>
    </row>
    <row r="52" spans="1:74" s="449" customFormat="1" ht="12" customHeight="1" x14ac:dyDescent="0.2">
      <c r="A52" s="448"/>
      <c r="B52" s="789" t="s">
        <v>859</v>
      </c>
      <c r="C52" s="790"/>
      <c r="D52" s="790"/>
      <c r="E52" s="790"/>
      <c r="F52" s="790"/>
      <c r="G52" s="790"/>
      <c r="H52" s="790"/>
      <c r="I52" s="790"/>
      <c r="J52" s="790"/>
      <c r="K52" s="790"/>
      <c r="L52" s="790"/>
      <c r="M52" s="790"/>
      <c r="N52" s="790"/>
      <c r="O52" s="790"/>
      <c r="P52" s="790"/>
      <c r="Q52" s="786"/>
      <c r="AY52" s="514"/>
      <c r="AZ52" s="514"/>
      <c r="BA52" s="514"/>
      <c r="BB52" s="514"/>
      <c r="BC52" s="514"/>
      <c r="BD52" s="658"/>
      <c r="BE52" s="658"/>
      <c r="BF52" s="658"/>
      <c r="BG52" s="514"/>
      <c r="BH52" s="514"/>
      <c r="BI52" s="514"/>
      <c r="BJ52" s="514"/>
    </row>
    <row r="53" spans="1:74" s="449" customFormat="1" ht="22.35" customHeight="1" x14ac:dyDescent="0.2">
      <c r="A53" s="448"/>
      <c r="B53" s="789" t="s">
        <v>901</v>
      </c>
      <c r="C53" s="790"/>
      <c r="D53" s="790"/>
      <c r="E53" s="790"/>
      <c r="F53" s="790"/>
      <c r="G53" s="790"/>
      <c r="H53" s="790"/>
      <c r="I53" s="790"/>
      <c r="J53" s="790"/>
      <c r="K53" s="790"/>
      <c r="L53" s="790"/>
      <c r="M53" s="790"/>
      <c r="N53" s="790"/>
      <c r="O53" s="790"/>
      <c r="P53" s="790"/>
      <c r="Q53" s="786"/>
      <c r="AY53" s="514"/>
      <c r="AZ53" s="514"/>
      <c r="BA53" s="514"/>
      <c r="BB53" s="514"/>
      <c r="BC53" s="514"/>
      <c r="BD53" s="658"/>
      <c r="BE53" s="658"/>
      <c r="BF53" s="658"/>
      <c r="BG53" s="514"/>
      <c r="BH53" s="514"/>
      <c r="BI53" s="514"/>
      <c r="BJ53" s="514"/>
    </row>
    <row r="54" spans="1:74" s="449" customFormat="1" ht="12" customHeight="1" x14ac:dyDescent="0.2">
      <c r="A54" s="448"/>
      <c r="B54" s="784" t="s">
        <v>863</v>
      </c>
      <c r="C54" s="785"/>
      <c r="D54" s="785"/>
      <c r="E54" s="785"/>
      <c r="F54" s="785"/>
      <c r="G54" s="785"/>
      <c r="H54" s="785"/>
      <c r="I54" s="785"/>
      <c r="J54" s="785"/>
      <c r="K54" s="785"/>
      <c r="L54" s="785"/>
      <c r="M54" s="785"/>
      <c r="N54" s="785"/>
      <c r="O54" s="785"/>
      <c r="P54" s="785"/>
      <c r="Q54" s="786"/>
      <c r="AY54" s="514"/>
      <c r="AZ54" s="514"/>
      <c r="BA54" s="514"/>
      <c r="BB54" s="514"/>
      <c r="BC54" s="514"/>
      <c r="BD54" s="658"/>
      <c r="BE54" s="658"/>
      <c r="BF54" s="658"/>
      <c r="BG54" s="514"/>
      <c r="BH54" s="514"/>
      <c r="BI54" s="514"/>
      <c r="BJ54" s="514"/>
    </row>
    <row r="55" spans="1:74" s="450" customFormat="1" ht="12" customHeight="1" x14ac:dyDescent="0.2">
      <c r="A55" s="429"/>
      <c r="B55" s="806" t="s">
        <v>959</v>
      </c>
      <c r="C55" s="786"/>
      <c r="D55" s="786"/>
      <c r="E55" s="786"/>
      <c r="F55" s="786"/>
      <c r="G55" s="786"/>
      <c r="H55" s="786"/>
      <c r="I55" s="786"/>
      <c r="J55" s="786"/>
      <c r="K55" s="786"/>
      <c r="L55" s="786"/>
      <c r="M55" s="786"/>
      <c r="N55" s="786"/>
      <c r="O55" s="786"/>
      <c r="P55" s="786"/>
      <c r="Q55" s="786"/>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74" customWidth="1"/>
    <col min="56" max="58" width="6.5703125" style="660" customWidth="1"/>
    <col min="59" max="62" width="6.5703125" style="374" customWidth="1"/>
    <col min="63" max="74" width="6.5703125" style="100" customWidth="1"/>
    <col min="75" max="16384" width="11" style="100"/>
  </cols>
  <sheetData>
    <row r="1" spans="1:74" ht="15.6" customHeight="1" x14ac:dyDescent="0.2">
      <c r="A1" s="792" t="s">
        <v>817</v>
      </c>
      <c r="B1" s="844" t="s">
        <v>831</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99"/>
    </row>
    <row r="2" spans="1:74" ht="14.1" customHeight="1"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01"/>
      <c r="B5" s="102" t="s">
        <v>1183</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1177</v>
      </c>
      <c r="B6" s="202" t="s">
        <v>466</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343.18996663000001</v>
      </c>
      <c r="P6" s="273">
        <v>289.65253611999998</v>
      </c>
      <c r="Q6" s="273">
        <v>317.93515955999999</v>
      </c>
      <c r="R6" s="273">
        <v>294.32495340000003</v>
      </c>
      <c r="S6" s="273">
        <v>322.51759103000001</v>
      </c>
      <c r="T6" s="273">
        <v>357.91642424999998</v>
      </c>
      <c r="U6" s="273">
        <v>404.38669913000001</v>
      </c>
      <c r="V6" s="273">
        <v>384.34245085999999</v>
      </c>
      <c r="W6" s="273">
        <v>335.86118312999997</v>
      </c>
      <c r="X6" s="273">
        <v>320.3762744</v>
      </c>
      <c r="Y6" s="273">
        <v>310.31542227</v>
      </c>
      <c r="Z6" s="273">
        <v>353.45186092</v>
      </c>
      <c r="AA6" s="273">
        <v>373.21229362999998</v>
      </c>
      <c r="AB6" s="273">
        <v>306.87860791999998</v>
      </c>
      <c r="AC6" s="273">
        <v>321.53034425999999</v>
      </c>
      <c r="AD6" s="273">
        <v>300.74348429999998</v>
      </c>
      <c r="AE6" s="273">
        <v>338.93613680999999</v>
      </c>
      <c r="AF6" s="273">
        <v>371.87049822</v>
      </c>
      <c r="AG6" s="273">
        <v>411.26518549999997</v>
      </c>
      <c r="AH6" s="273">
        <v>408.00439211999998</v>
      </c>
      <c r="AI6" s="273">
        <v>356.23912494000001</v>
      </c>
      <c r="AJ6" s="273">
        <v>324.91053887999999</v>
      </c>
      <c r="AK6" s="273">
        <v>322.34906883000002</v>
      </c>
      <c r="AL6" s="273">
        <v>338.45797931999999</v>
      </c>
      <c r="AM6" s="273">
        <v>357.74970962999998</v>
      </c>
      <c r="AN6" s="273">
        <v>313.65536241000001</v>
      </c>
      <c r="AO6" s="273">
        <v>323.73897618000001</v>
      </c>
      <c r="AP6" s="273">
        <v>294.58393520999999</v>
      </c>
      <c r="AQ6" s="273">
        <v>328.36666936</v>
      </c>
      <c r="AR6" s="273">
        <v>351.34290441000002</v>
      </c>
      <c r="AS6" s="273">
        <v>411.58382811000001</v>
      </c>
      <c r="AT6" s="273">
        <v>401.36318564999999</v>
      </c>
      <c r="AU6" s="273">
        <v>359.30060277000001</v>
      </c>
      <c r="AV6" s="273">
        <v>321.92181197000002</v>
      </c>
      <c r="AW6" s="273">
        <v>318.61160000000001</v>
      </c>
      <c r="AX6" s="273">
        <v>338.51159999999999</v>
      </c>
      <c r="AY6" s="334">
        <v>356.18779999999998</v>
      </c>
      <c r="AZ6" s="334">
        <v>322.67630000000003</v>
      </c>
      <c r="BA6" s="334">
        <v>321.10599999999999</v>
      </c>
      <c r="BB6" s="334">
        <v>292.0274</v>
      </c>
      <c r="BC6" s="334">
        <v>327.72590000000002</v>
      </c>
      <c r="BD6" s="334">
        <v>353.58370000000002</v>
      </c>
      <c r="BE6" s="334">
        <v>407.11799999999999</v>
      </c>
      <c r="BF6" s="334">
        <v>397.00869999999998</v>
      </c>
      <c r="BG6" s="334">
        <v>335.40170000000001</v>
      </c>
      <c r="BH6" s="334">
        <v>316.74900000000002</v>
      </c>
      <c r="BI6" s="334">
        <v>306.81369999999998</v>
      </c>
      <c r="BJ6" s="334">
        <v>347.65269999999998</v>
      </c>
      <c r="BK6" s="334">
        <v>355.82089999999999</v>
      </c>
      <c r="BL6" s="334">
        <v>310.97070000000002</v>
      </c>
      <c r="BM6" s="334">
        <v>320.98200000000003</v>
      </c>
      <c r="BN6" s="334">
        <v>292.19240000000002</v>
      </c>
      <c r="BO6" s="334">
        <v>328.02460000000002</v>
      </c>
      <c r="BP6" s="334">
        <v>354.19450000000001</v>
      </c>
      <c r="BQ6" s="334">
        <v>407.90589999999997</v>
      </c>
      <c r="BR6" s="334">
        <v>397.85489999999999</v>
      </c>
      <c r="BS6" s="334">
        <v>336.15559999999999</v>
      </c>
      <c r="BT6" s="334">
        <v>317.53460000000001</v>
      </c>
      <c r="BU6" s="334">
        <v>307.62220000000002</v>
      </c>
      <c r="BV6" s="334">
        <v>348.79730000000001</v>
      </c>
    </row>
    <row r="7" spans="1:74" ht="11.1" customHeight="1" x14ac:dyDescent="0.2">
      <c r="A7" s="101" t="s">
        <v>1178</v>
      </c>
      <c r="B7" s="130" t="s">
        <v>1401</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329.75126311999998</v>
      </c>
      <c r="P7" s="273">
        <v>277.54804584999999</v>
      </c>
      <c r="Q7" s="273">
        <v>304.99628101000002</v>
      </c>
      <c r="R7" s="273">
        <v>281.89227134999999</v>
      </c>
      <c r="S7" s="273">
        <v>309.76233782000003</v>
      </c>
      <c r="T7" s="273">
        <v>344.61752369999999</v>
      </c>
      <c r="U7" s="273">
        <v>390.20383333000001</v>
      </c>
      <c r="V7" s="273">
        <v>370.38718593999999</v>
      </c>
      <c r="W7" s="273">
        <v>323.40031349999998</v>
      </c>
      <c r="X7" s="273">
        <v>307.76029616</v>
      </c>
      <c r="Y7" s="273">
        <v>297.58536959999998</v>
      </c>
      <c r="Z7" s="273">
        <v>339.54776067</v>
      </c>
      <c r="AA7" s="273">
        <v>359.43107200999998</v>
      </c>
      <c r="AB7" s="273">
        <v>294.61779844</v>
      </c>
      <c r="AC7" s="273">
        <v>308.73011622000001</v>
      </c>
      <c r="AD7" s="273">
        <v>288.49658213999999</v>
      </c>
      <c r="AE7" s="273">
        <v>325.89317331000001</v>
      </c>
      <c r="AF7" s="273">
        <v>358.50792419999999</v>
      </c>
      <c r="AG7" s="273">
        <v>396.82871870999998</v>
      </c>
      <c r="AH7" s="273">
        <v>393.47373255000002</v>
      </c>
      <c r="AI7" s="273">
        <v>342.89770499999997</v>
      </c>
      <c r="AJ7" s="273">
        <v>311.72833091000001</v>
      </c>
      <c r="AK7" s="273">
        <v>309.04301400000003</v>
      </c>
      <c r="AL7" s="273">
        <v>324.63872111000001</v>
      </c>
      <c r="AM7" s="273">
        <v>343.57231924000001</v>
      </c>
      <c r="AN7" s="273">
        <v>301.15225923999998</v>
      </c>
      <c r="AO7" s="273">
        <v>310.38760260999999</v>
      </c>
      <c r="AP7" s="273">
        <v>281.90446176</v>
      </c>
      <c r="AQ7" s="273">
        <v>315.41510232000002</v>
      </c>
      <c r="AR7" s="273">
        <v>338.2388661</v>
      </c>
      <c r="AS7" s="273">
        <v>397.27520334000002</v>
      </c>
      <c r="AT7" s="273">
        <v>387.02479169999998</v>
      </c>
      <c r="AU7" s="273">
        <v>345.86341590000001</v>
      </c>
      <c r="AV7" s="273">
        <v>308.65579237999998</v>
      </c>
      <c r="AW7" s="273">
        <v>305.2593</v>
      </c>
      <c r="AX7" s="273">
        <v>324.37639999999999</v>
      </c>
      <c r="AY7" s="334">
        <v>342.23450000000003</v>
      </c>
      <c r="AZ7" s="334">
        <v>309.60129999999998</v>
      </c>
      <c r="BA7" s="334">
        <v>307.32499999999999</v>
      </c>
      <c r="BB7" s="334">
        <v>278.92540000000002</v>
      </c>
      <c r="BC7" s="334">
        <v>314.29270000000002</v>
      </c>
      <c r="BD7" s="334">
        <v>340.01229999999998</v>
      </c>
      <c r="BE7" s="334">
        <v>392.57740000000001</v>
      </c>
      <c r="BF7" s="334">
        <v>382.6388</v>
      </c>
      <c r="BG7" s="334">
        <v>321.93529999999998</v>
      </c>
      <c r="BH7" s="334">
        <v>303.42399999999998</v>
      </c>
      <c r="BI7" s="334">
        <v>293.23399999999998</v>
      </c>
      <c r="BJ7" s="334">
        <v>333.1078</v>
      </c>
      <c r="BK7" s="334">
        <v>341.34109999999998</v>
      </c>
      <c r="BL7" s="334">
        <v>297.90120000000002</v>
      </c>
      <c r="BM7" s="334">
        <v>306.72899999999998</v>
      </c>
      <c r="BN7" s="334">
        <v>278.64609999999999</v>
      </c>
      <c r="BO7" s="334">
        <v>314.14170000000001</v>
      </c>
      <c r="BP7" s="334">
        <v>340.19690000000003</v>
      </c>
      <c r="BQ7" s="334">
        <v>392.93810000000002</v>
      </c>
      <c r="BR7" s="334">
        <v>383.06369999999998</v>
      </c>
      <c r="BS7" s="334">
        <v>322.2867</v>
      </c>
      <c r="BT7" s="334">
        <v>303.79329999999999</v>
      </c>
      <c r="BU7" s="334">
        <v>293.637</v>
      </c>
      <c r="BV7" s="334">
        <v>333.82740000000001</v>
      </c>
    </row>
    <row r="8" spans="1:74" ht="11.1" customHeight="1" x14ac:dyDescent="0.2">
      <c r="A8" s="101" t="s">
        <v>1402</v>
      </c>
      <c r="B8" s="130" t="s">
        <v>1403</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12.341131279000001</v>
      </c>
      <c r="P8" s="273">
        <v>11.141729844</v>
      </c>
      <c r="Q8" s="273">
        <v>11.867903414000001</v>
      </c>
      <c r="R8" s="273">
        <v>11.45693277</v>
      </c>
      <c r="S8" s="273">
        <v>11.686435924</v>
      </c>
      <c r="T8" s="273">
        <v>12.163847730000001</v>
      </c>
      <c r="U8" s="273">
        <v>12.955934656</v>
      </c>
      <c r="V8" s="273">
        <v>12.753570965</v>
      </c>
      <c r="W8" s="273">
        <v>11.3535498</v>
      </c>
      <c r="X8" s="273">
        <v>11.537361481</v>
      </c>
      <c r="Y8" s="273">
        <v>11.71001598</v>
      </c>
      <c r="Z8" s="273">
        <v>12.789874755</v>
      </c>
      <c r="AA8" s="273">
        <v>12.667275831</v>
      </c>
      <c r="AB8" s="273">
        <v>11.265428888000001</v>
      </c>
      <c r="AC8" s="273">
        <v>11.742196926</v>
      </c>
      <c r="AD8" s="273">
        <v>11.25755406</v>
      </c>
      <c r="AE8" s="273">
        <v>11.966810557000001</v>
      </c>
      <c r="AF8" s="273">
        <v>12.19927395</v>
      </c>
      <c r="AG8" s="273">
        <v>13.138078162999999</v>
      </c>
      <c r="AH8" s="273">
        <v>13.212519548</v>
      </c>
      <c r="AI8" s="273">
        <v>12.18539124</v>
      </c>
      <c r="AJ8" s="273">
        <v>12.126956867000001</v>
      </c>
      <c r="AK8" s="273">
        <v>12.3127587</v>
      </c>
      <c r="AL8" s="273">
        <v>12.72413538</v>
      </c>
      <c r="AM8" s="273">
        <v>13.012935285999999</v>
      </c>
      <c r="AN8" s="273">
        <v>11.44194338</v>
      </c>
      <c r="AO8" s="273">
        <v>12.199185348</v>
      </c>
      <c r="AP8" s="273">
        <v>11.6392677</v>
      </c>
      <c r="AQ8" s="273">
        <v>11.872426655</v>
      </c>
      <c r="AR8" s="273">
        <v>12.00366603</v>
      </c>
      <c r="AS8" s="273">
        <v>13.067998695</v>
      </c>
      <c r="AT8" s="273">
        <v>13.076914201999999</v>
      </c>
      <c r="AU8" s="273">
        <v>12.302519820000001</v>
      </c>
      <c r="AV8" s="273">
        <v>12.168907854</v>
      </c>
      <c r="AW8" s="273">
        <v>12.287229999999999</v>
      </c>
      <c r="AX8" s="273">
        <v>12.983320000000001</v>
      </c>
      <c r="AY8" s="334">
        <v>12.8057</v>
      </c>
      <c r="AZ8" s="334">
        <v>12.00985</v>
      </c>
      <c r="BA8" s="334">
        <v>12.661899999999999</v>
      </c>
      <c r="BB8" s="334">
        <v>12.05912</v>
      </c>
      <c r="BC8" s="334">
        <v>12.35</v>
      </c>
      <c r="BD8" s="334">
        <v>12.44572</v>
      </c>
      <c r="BE8" s="334">
        <v>13.28717</v>
      </c>
      <c r="BF8" s="334">
        <v>13.137259999999999</v>
      </c>
      <c r="BG8" s="334">
        <v>12.330069999999999</v>
      </c>
      <c r="BH8" s="334">
        <v>12.23161</v>
      </c>
      <c r="BI8" s="334">
        <v>12.49085</v>
      </c>
      <c r="BJ8" s="334">
        <v>13.373659999999999</v>
      </c>
      <c r="BK8" s="334">
        <v>13.31362</v>
      </c>
      <c r="BL8" s="334">
        <v>12.023400000000001</v>
      </c>
      <c r="BM8" s="334">
        <v>13.11279</v>
      </c>
      <c r="BN8" s="334">
        <v>12.48047</v>
      </c>
      <c r="BO8" s="334">
        <v>12.774010000000001</v>
      </c>
      <c r="BP8" s="334">
        <v>12.84531</v>
      </c>
      <c r="BQ8" s="334">
        <v>13.68619</v>
      </c>
      <c r="BR8" s="334">
        <v>13.529400000000001</v>
      </c>
      <c r="BS8" s="334">
        <v>12.70365</v>
      </c>
      <c r="BT8" s="334">
        <v>12.617229999999999</v>
      </c>
      <c r="BU8" s="334">
        <v>12.866239999999999</v>
      </c>
      <c r="BV8" s="334">
        <v>13.76726</v>
      </c>
    </row>
    <row r="9" spans="1:74" ht="11.1" customHeight="1" x14ac:dyDescent="0.2">
      <c r="A9" s="101" t="s">
        <v>1404</v>
      </c>
      <c r="B9" s="130" t="s">
        <v>1405</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1.097572236</v>
      </c>
      <c r="P9" s="273">
        <v>0.96276042799999995</v>
      </c>
      <c r="Q9" s="273">
        <v>1.0709751350000001</v>
      </c>
      <c r="R9" s="273">
        <v>0.97574928000000005</v>
      </c>
      <c r="S9" s="273">
        <v>1.0688172869999999</v>
      </c>
      <c r="T9" s="273">
        <v>1.1350528200000001</v>
      </c>
      <c r="U9" s="273">
        <v>1.2269311439999999</v>
      </c>
      <c r="V9" s="273">
        <v>1.201693951</v>
      </c>
      <c r="W9" s="273">
        <v>1.10731983</v>
      </c>
      <c r="X9" s="273">
        <v>1.078616759</v>
      </c>
      <c r="Y9" s="273">
        <v>1.02003669</v>
      </c>
      <c r="Z9" s="273">
        <v>1.1142254979999999</v>
      </c>
      <c r="AA9" s="273">
        <v>1.1139457850000001</v>
      </c>
      <c r="AB9" s="273">
        <v>0.99538059599999995</v>
      </c>
      <c r="AC9" s="273">
        <v>1.058031116</v>
      </c>
      <c r="AD9" s="273">
        <v>0.98934809999999995</v>
      </c>
      <c r="AE9" s="273">
        <v>1.0761529409999999</v>
      </c>
      <c r="AF9" s="273">
        <v>1.16330007</v>
      </c>
      <c r="AG9" s="273">
        <v>1.298388624</v>
      </c>
      <c r="AH9" s="273">
        <v>1.318140026</v>
      </c>
      <c r="AI9" s="273">
        <v>1.1560287</v>
      </c>
      <c r="AJ9" s="273">
        <v>1.0552510980000001</v>
      </c>
      <c r="AK9" s="273">
        <v>0.99329613000000005</v>
      </c>
      <c r="AL9" s="273">
        <v>1.095122833</v>
      </c>
      <c r="AM9" s="273">
        <v>1.1644551080000001</v>
      </c>
      <c r="AN9" s="273">
        <v>1.061159792</v>
      </c>
      <c r="AO9" s="273">
        <v>1.1521882219999999</v>
      </c>
      <c r="AP9" s="273">
        <v>1.0402057499999999</v>
      </c>
      <c r="AQ9" s="273">
        <v>1.0791403799999999</v>
      </c>
      <c r="AR9" s="273">
        <v>1.10037228</v>
      </c>
      <c r="AS9" s="273">
        <v>1.2406260760000001</v>
      </c>
      <c r="AT9" s="273">
        <v>1.2614797449999999</v>
      </c>
      <c r="AU9" s="273">
        <v>1.13466705</v>
      </c>
      <c r="AV9" s="273">
        <v>1.097111739</v>
      </c>
      <c r="AW9" s="273">
        <v>1.0650930000000001</v>
      </c>
      <c r="AX9" s="273">
        <v>1.151859</v>
      </c>
      <c r="AY9" s="334">
        <v>1.1475679999999999</v>
      </c>
      <c r="AZ9" s="334">
        <v>1.06515</v>
      </c>
      <c r="BA9" s="334">
        <v>1.119057</v>
      </c>
      <c r="BB9" s="334">
        <v>1.042921</v>
      </c>
      <c r="BC9" s="334">
        <v>1.083196</v>
      </c>
      <c r="BD9" s="334">
        <v>1.1257299999999999</v>
      </c>
      <c r="BE9" s="334">
        <v>1.253414</v>
      </c>
      <c r="BF9" s="334">
        <v>1.2326490000000001</v>
      </c>
      <c r="BG9" s="334">
        <v>1.1363220000000001</v>
      </c>
      <c r="BH9" s="334">
        <v>1.093418</v>
      </c>
      <c r="BI9" s="334">
        <v>1.088835</v>
      </c>
      <c r="BJ9" s="334">
        <v>1.1713260000000001</v>
      </c>
      <c r="BK9" s="334">
        <v>1.1661710000000001</v>
      </c>
      <c r="BL9" s="334">
        <v>1.0461579999999999</v>
      </c>
      <c r="BM9" s="334">
        <v>1.140261</v>
      </c>
      <c r="BN9" s="334">
        <v>1.065796</v>
      </c>
      <c r="BO9" s="334">
        <v>1.108857</v>
      </c>
      <c r="BP9" s="334">
        <v>1.152293</v>
      </c>
      <c r="BQ9" s="334">
        <v>1.2815639999999999</v>
      </c>
      <c r="BR9" s="334">
        <v>1.261768</v>
      </c>
      <c r="BS9" s="334">
        <v>1.1652499999999999</v>
      </c>
      <c r="BT9" s="334">
        <v>1.1240600000000001</v>
      </c>
      <c r="BU9" s="334">
        <v>1.1189629999999999</v>
      </c>
      <c r="BV9" s="334">
        <v>1.2027140000000001</v>
      </c>
    </row>
    <row r="10" spans="1:74" ht="11.1" customHeight="1" x14ac:dyDescent="0.2">
      <c r="A10" s="104" t="s">
        <v>1179</v>
      </c>
      <c r="B10" s="130" t="s">
        <v>467</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3.304967</v>
      </c>
      <c r="AW10" s="273">
        <v>2.5462940000000001</v>
      </c>
      <c r="AX10" s="273">
        <v>3.0853839999999999</v>
      </c>
      <c r="AY10" s="334">
        <v>3.9947699999999999</v>
      </c>
      <c r="AZ10" s="334">
        <v>3.416388</v>
      </c>
      <c r="BA10" s="334">
        <v>3.7278539999999998</v>
      </c>
      <c r="BB10" s="334">
        <v>3.4436460000000002</v>
      </c>
      <c r="BC10" s="334">
        <v>4.0799269999999996</v>
      </c>
      <c r="BD10" s="334">
        <v>4.5335239999999999</v>
      </c>
      <c r="BE10" s="334">
        <v>5.2416460000000002</v>
      </c>
      <c r="BF10" s="334">
        <v>5.3106999999999998</v>
      </c>
      <c r="BG10" s="334">
        <v>4.0521570000000002</v>
      </c>
      <c r="BH10" s="334">
        <v>3.5816129999999999</v>
      </c>
      <c r="BI10" s="334">
        <v>3.7672180000000002</v>
      </c>
      <c r="BJ10" s="334">
        <v>3.9906929999999998</v>
      </c>
      <c r="BK10" s="334">
        <v>4.6400300000000003</v>
      </c>
      <c r="BL10" s="334">
        <v>3.787328</v>
      </c>
      <c r="BM10" s="334">
        <v>4.1719390000000001</v>
      </c>
      <c r="BN10" s="334">
        <v>3.8338009999999998</v>
      </c>
      <c r="BO10" s="334">
        <v>4.4127679999999998</v>
      </c>
      <c r="BP10" s="334">
        <v>4.7897860000000003</v>
      </c>
      <c r="BQ10" s="334">
        <v>5.4537490000000002</v>
      </c>
      <c r="BR10" s="334">
        <v>5.4819620000000002</v>
      </c>
      <c r="BS10" s="334">
        <v>4.1810270000000003</v>
      </c>
      <c r="BT10" s="334">
        <v>3.689289</v>
      </c>
      <c r="BU10" s="334">
        <v>3.8493019999999998</v>
      </c>
      <c r="BV10" s="334">
        <v>4.064972</v>
      </c>
    </row>
    <row r="11" spans="1:74" ht="11.1" customHeight="1" x14ac:dyDescent="0.2">
      <c r="A11" s="104" t="s">
        <v>1180</v>
      </c>
      <c r="B11" s="130" t="s">
        <v>408</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349.72478164</v>
      </c>
      <c r="P11" s="273">
        <v>294.63492313</v>
      </c>
      <c r="Q11" s="273">
        <v>322.96004355000002</v>
      </c>
      <c r="R11" s="273">
        <v>298.78073841000003</v>
      </c>
      <c r="S11" s="273">
        <v>326.77003903000002</v>
      </c>
      <c r="T11" s="273">
        <v>363.09800324999998</v>
      </c>
      <c r="U11" s="273">
        <v>409.59168211999997</v>
      </c>
      <c r="V11" s="273">
        <v>390.07883584000001</v>
      </c>
      <c r="W11" s="273">
        <v>340.39742912999998</v>
      </c>
      <c r="X11" s="273">
        <v>323.6187114</v>
      </c>
      <c r="Y11" s="273">
        <v>313.42252526999999</v>
      </c>
      <c r="Z11" s="273">
        <v>357.50692290000001</v>
      </c>
      <c r="AA11" s="273">
        <v>377.29755460000001</v>
      </c>
      <c r="AB11" s="273">
        <v>310.39876593999998</v>
      </c>
      <c r="AC11" s="273">
        <v>325.93349026999999</v>
      </c>
      <c r="AD11" s="273">
        <v>303.65060930999999</v>
      </c>
      <c r="AE11" s="273">
        <v>343.03389179999999</v>
      </c>
      <c r="AF11" s="273">
        <v>376.14906423000002</v>
      </c>
      <c r="AG11" s="273">
        <v>415.70054549999998</v>
      </c>
      <c r="AH11" s="273">
        <v>413.00616210999999</v>
      </c>
      <c r="AI11" s="273">
        <v>359.42878494000001</v>
      </c>
      <c r="AJ11" s="273">
        <v>327.74511288000002</v>
      </c>
      <c r="AK11" s="273">
        <v>324.87736484999999</v>
      </c>
      <c r="AL11" s="273">
        <v>341.63241832</v>
      </c>
      <c r="AM11" s="273">
        <v>361.09072161</v>
      </c>
      <c r="AN11" s="273">
        <v>316.78921543000001</v>
      </c>
      <c r="AO11" s="273">
        <v>326.13975618000001</v>
      </c>
      <c r="AP11" s="273">
        <v>296.97031121999999</v>
      </c>
      <c r="AQ11" s="273">
        <v>331.40806536999997</v>
      </c>
      <c r="AR11" s="273">
        <v>354.9734004</v>
      </c>
      <c r="AS11" s="273">
        <v>415.26898110000002</v>
      </c>
      <c r="AT11" s="273">
        <v>405.44309965000002</v>
      </c>
      <c r="AU11" s="273">
        <v>362.81757974999999</v>
      </c>
      <c r="AV11" s="273">
        <v>329.82249999999999</v>
      </c>
      <c r="AW11" s="273">
        <v>321.15789999999998</v>
      </c>
      <c r="AX11" s="273">
        <v>341.59699999999998</v>
      </c>
      <c r="AY11" s="334">
        <v>360.1825</v>
      </c>
      <c r="AZ11" s="334">
        <v>326.09269999999998</v>
      </c>
      <c r="BA11" s="334">
        <v>324.8338</v>
      </c>
      <c r="BB11" s="334">
        <v>295.471</v>
      </c>
      <c r="BC11" s="334">
        <v>331.80579999999998</v>
      </c>
      <c r="BD11" s="334">
        <v>358.11720000000003</v>
      </c>
      <c r="BE11" s="334">
        <v>412.3596</v>
      </c>
      <c r="BF11" s="334">
        <v>402.31939999999997</v>
      </c>
      <c r="BG11" s="334">
        <v>339.45389999999998</v>
      </c>
      <c r="BH11" s="334">
        <v>320.3306</v>
      </c>
      <c r="BI11" s="334">
        <v>310.58089999999999</v>
      </c>
      <c r="BJ11" s="334">
        <v>351.64339999999999</v>
      </c>
      <c r="BK11" s="334">
        <v>360.46089999999998</v>
      </c>
      <c r="BL11" s="334">
        <v>314.75810000000001</v>
      </c>
      <c r="BM11" s="334">
        <v>325.15390000000002</v>
      </c>
      <c r="BN11" s="334">
        <v>296.02620000000002</v>
      </c>
      <c r="BO11" s="334">
        <v>332.43740000000003</v>
      </c>
      <c r="BP11" s="334">
        <v>358.98430000000002</v>
      </c>
      <c r="BQ11" s="334">
        <v>413.35969999999998</v>
      </c>
      <c r="BR11" s="334">
        <v>403.33679999999998</v>
      </c>
      <c r="BS11" s="334">
        <v>340.33659999999998</v>
      </c>
      <c r="BT11" s="334">
        <v>321.22390000000001</v>
      </c>
      <c r="BU11" s="334">
        <v>311.47149999999999</v>
      </c>
      <c r="BV11" s="334">
        <v>352.8623</v>
      </c>
    </row>
    <row r="12" spans="1:74" ht="11.1" customHeight="1" x14ac:dyDescent="0.2">
      <c r="A12" s="104" t="s">
        <v>1181</v>
      </c>
      <c r="B12" s="130" t="s">
        <v>357</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19.454637016</v>
      </c>
      <c r="P12" s="273">
        <v>7.9654286320000001</v>
      </c>
      <c r="Q12" s="273">
        <v>19.873213958000001</v>
      </c>
      <c r="R12" s="273">
        <v>14.791894620000001</v>
      </c>
      <c r="S12" s="273">
        <v>23.421546125999999</v>
      </c>
      <c r="T12" s="273">
        <v>22.548226230000001</v>
      </c>
      <c r="U12" s="273">
        <v>29.216052424000001</v>
      </c>
      <c r="V12" s="273">
        <v>17.258417836</v>
      </c>
      <c r="W12" s="273">
        <v>7.4585679599999999</v>
      </c>
      <c r="X12" s="273">
        <v>12.726605274000001</v>
      </c>
      <c r="Y12" s="273">
        <v>18.620246460000001</v>
      </c>
      <c r="Z12" s="273">
        <v>32.779383136</v>
      </c>
      <c r="AA12" s="273">
        <v>20.34083042</v>
      </c>
      <c r="AB12" s="273">
        <v>6.5605728440000002</v>
      </c>
      <c r="AC12" s="273">
        <v>17.337738621</v>
      </c>
      <c r="AD12" s="273">
        <v>14.08470069</v>
      </c>
      <c r="AE12" s="273">
        <v>27.966222261999999</v>
      </c>
      <c r="AF12" s="273">
        <v>25.958749319999999</v>
      </c>
      <c r="AG12" s="273">
        <v>27.599809329999999</v>
      </c>
      <c r="AH12" s="273">
        <v>18.712441402</v>
      </c>
      <c r="AI12" s="273">
        <v>10.07818131</v>
      </c>
      <c r="AJ12" s="273">
        <v>6.6860854869999997</v>
      </c>
      <c r="AK12" s="273">
        <v>22.316508509999998</v>
      </c>
      <c r="AL12" s="273">
        <v>16.979318852999999</v>
      </c>
      <c r="AM12" s="273">
        <v>24.824127982</v>
      </c>
      <c r="AN12" s="273">
        <v>14.467234599999999</v>
      </c>
      <c r="AO12" s="273">
        <v>17.223743840000001</v>
      </c>
      <c r="AP12" s="273">
        <v>16.621630710000002</v>
      </c>
      <c r="AQ12" s="273">
        <v>28.025562368999999</v>
      </c>
      <c r="AR12" s="273">
        <v>27.425212949999999</v>
      </c>
      <c r="AS12" s="273">
        <v>32.083643316</v>
      </c>
      <c r="AT12" s="273">
        <v>25.627167760999999</v>
      </c>
      <c r="AU12" s="273">
        <v>15.684687869999999</v>
      </c>
      <c r="AV12" s="273">
        <v>9.4070060000000009</v>
      </c>
      <c r="AW12" s="273">
        <v>21.937899999999999</v>
      </c>
      <c r="AX12" s="273">
        <v>21.630130000000001</v>
      </c>
      <c r="AY12" s="334">
        <v>24.622800000000002</v>
      </c>
      <c r="AZ12" s="334">
        <v>11.35008</v>
      </c>
      <c r="BA12" s="334">
        <v>17.466149999999999</v>
      </c>
      <c r="BB12" s="334">
        <v>14.90429</v>
      </c>
      <c r="BC12" s="334">
        <v>28.854859999999999</v>
      </c>
      <c r="BD12" s="334">
        <v>27.21209</v>
      </c>
      <c r="BE12" s="334">
        <v>32.100279999999998</v>
      </c>
      <c r="BF12" s="334">
        <v>24.562850000000001</v>
      </c>
      <c r="BG12" s="334">
        <v>6.5968499999999999</v>
      </c>
      <c r="BH12" s="334">
        <v>12.396050000000001</v>
      </c>
      <c r="BI12" s="334">
        <v>19.695209999999999</v>
      </c>
      <c r="BJ12" s="334">
        <v>27.93751</v>
      </c>
      <c r="BK12" s="334">
        <v>21.08699</v>
      </c>
      <c r="BL12" s="334">
        <v>11.148020000000001</v>
      </c>
      <c r="BM12" s="334">
        <v>17.63372</v>
      </c>
      <c r="BN12" s="334">
        <v>15.068849999999999</v>
      </c>
      <c r="BO12" s="334">
        <v>28.897639999999999</v>
      </c>
      <c r="BP12" s="334">
        <v>27.2624</v>
      </c>
      <c r="BQ12" s="334">
        <v>32.146320000000003</v>
      </c>
      <c r="BR12" s="334">
        <v>24.605650000000001</v>
      </c>
      <c r="BS12" s="334">
        <v>6.6064470000000002</v>
      </c>
      <c r="BT12" s="334">
        <v>12.392189999999999</v>
      </c>
      <c r="BU12" s="334">
        <v>19.71199</v>
      </c>
      <c r="BV12" s="334">
        <v>27.993369999999999</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371"/>
      <c r="AZ13" s="371"/>
      <c r="BA13" s="371"/>
      <c r="BB13" s="371"/>
      <c r="BC13" s="371"/>
      <c r="BD13" s="371"/>
      <c r="BE13" s="371"/>
      <c r="BF13" s="371"/>
      <c r="BG13" s="371"/>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1182</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371"/>
      <c r="AZ14" s="371"/>
      <c r="BA14" s="371"/>
      <c r="BB14" s="371"/>
      <c r="BC14" s="371"/>
      <c r="BD14" s="371"/>
      <c r="BE14" s="371"/>
      <c r="BF14" s="371"/>
      <c r="BG14" s="371"/>
      <c r="BH14" s="371"/>
      <c r="BI14" s="371"/>
      <c r="BJ14" s="371"/>
      <c r="BK14" s="371"/>
      <c r="BL14" s="371"/>
      <c r="BM14" s="371"/>
      <c r="BN14" s="371"/>
      <c r="BO14" s="371"/>
      <c r="BP14" s="371"/>
      <c r="BQ14" s="371"/>
      <c r="BR14" s="371"/>
      <c r="BS14" s="371"/>
      <c r="BT14" s="371"/>
      <c r="BU14" s="371"/>
      <c r="BV14" s="371"/>
    </row>
    <row r="15" spans="1:74" ht="11.1" customHeight="1" x14ac:dyDescent="0.2">
      <c r="A15" s="104" t="s">
        <v>1184</v>
      </c>
      <c r="B15" s="130" t="s">
        <v>468</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344.55241027</v>
      </c>
      <c r="AB15" s="273">
        <v>292.80238267999999</v>
      </c>
      <c r="AC15" s="273">
        <v>297.07441890000001</v>
      </c>
      <c r="AD15" s="273">
        <v>278.54261634</v>
      </c>
      <c r="AE15" s="273">
        <v>303.32785447999998</v>
      </c>
      <c r="AF15" s="273">
        <v>338.16282228</v>
      </c>
      <c r="AG15" s="273">
        <v>375.10664484</v>
      </c>
      <c r="AH15" s="273">
        <v>381.21484736000002</v>
      </c>
      <c r="AI15" s="273">
        <v>337.34214966000002</v>
      </c>
      <c r="AJ15" s="273">
        <v>309.19387674000001</v>
      </c>
      <c r="AK15" s="273">
        <v>290.58423402</v>
      </c>
      <c r="AL15" s="273">
        <v>312.21454727000003</v>
      </c>
      <c r="AM15" s="273">
        <v>323.50569352000002</v>
      </c>
      <c r="AN15" s="273">
        <v>291.06808467000002</v>
      </c>
      <c r="AO15" s="273">
        <v>296.89859781000001</v>
      </c>
      <c r="AP15" s="273">
        <v>268.93603676999999</v>
      </c>
      <c r="AQ15" s="273">
        <v>291.72494869000002</v>
      </c>
      <c r="AR15" s="273">
        <v>315.75339951000001</v>
      </c>
      <c r="AS15" s="273">
        <v>370.30631517</v>
      </c>
      <c r="AT15" s="273">
        <v>366.91011241000001</v>
      </c>
      <c r="AU15" s="273">
        <v>335.03823999000002</v>
      </c>
      <c r="AV15" s="273">
        <v>302.82233149000001</v>
      </c>
      <c r="AW15" s="273">
        <v>284.95501449</v>
      </c>
      <c r="AX15" s="273">
        <v>307.71716292999997</v>
      </c>
      <c r="AY15" s="334">
        <v>323.00060000000002</v>
      </c>
      <c r="AZ15" s="334">
        <v>302.97390000000001</v>
      </c>
      <c r="BA15" s="334">
        <v>294.96359999999999</v>
      </c>
      <c r="BB15" s="334">
        <v>268.77379999999999</v>
      </c>
      <c r="BC15" s="334">
        <v>290.85989999999998</v>
      </c>
      <c r="BD15" s="334">
        <v>318.68970000000002</v>
      </c>
      <c r="BE15" s="334">
        <v>367.17160000000001</v>
      </c>
      <c r="BF15" s="334">
        <v>364.82229999999998</v>
      </c>
      <c r="BG15" s="334">
        <v>320.73610000000002</v>
      </c>
      <c r="BH15" s="334">
        <v>295.9409</v>
      </c>
      <c r="BI15" s="334">
        <v>278.6628</v>
      </c>
      <c r="BJ15" s="334">
        <v>310.61419999999998</v>
      </c>
      <c r="BK15" s="334">
        <v>326.34089999999998</v>
      </c>
      <c r="BL15" s="334">
        <v>291.84629999999999</v>
      </c>
      <c r="BM15" s="334">
        <v>294.69119999999998</v>
      </c>
      <c r="BN15" s="334">
        <v>268.7645</v>
      </c>
      <c r="BO15" s="334">
        <v>291.04390000000001</v>
      </c>
      <c r="BP15" s="334">
        <v>319.12279999999998</v>
      </c>
      <c r="BQ15" s="334">
        <v>367.74099999999999</v>
      </c>
      <c r="BR15" s="334">
        <v>365.4178</v>
      </c>
      <c r="BS15" s="334">
        <v>321.24689999999998</v>
      </c>
      <c r="BT15" s="334">
        <v>296.46339999999998</v>
      </c>
      <c r="BU15" s="334">
        <v>279.17160000000001</v>
      </c>
      <c r="BV15" s="334">
        <v>311.39460000000003</v>
      </c>
    </row>
    <row r="16" spans="1:74" ht="11.1" customHeight="1" x14ac:dyDescent="0.2">
      <c r="A16" s="104" t="s">
        <v>1185</v>
      </c>
      <c r="B16" s="130" t="s">
        <v>402</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148.91777286000001</v>
      </c>
      <c r="AB16" s="273">
        <v>113.75161678000001</v>
      </c>
      <c r="AC16" s="273">
        <v>107.21875559999999</v>
      </c>
      <c r="AD16" s="273">
        <v>95.453887089999995</v>
      </c>
      <c r="AE16" s="273">
        <v>103.84822959</v>
      </c>
      <c r="AF16" s="273">
        <v>129.91314298</v>
      </c>
      <c r="AG16" s="273">
        <v>153.56632259</v>
      </c>
      <c r="AH16" s="273">
        <v>153.49675436999999</v>
      </c>
      <c r="AI16" s="273">
        <v>128.91001471999999</v>
      </c>
      <c r="AJ16" s="273">
        <v>107.04898319</v>
      </c>
      <c r="AK16" s="273">
        <v>103.79023092</v>
      </c>
      <c r="AL16" s="273">
        <v>123.18074656</v>
      </c>
      <c r="AM16" s="273">
        <v>133.00967983999999</v>
      </c>
      <c r="AN16" s="273">
        <v>116.24849073</v>
      </c>
      <c r="AO16" s="273">
        <v>112.13883002</v>
      </c>
      <c r="AP16" s="273">
        <v>89.862735119999996</v>
      </c>
      <c r="AQ16" s="273">
        <v>99.809209050000007</v>
      </c>
      <c r="AR16" s="273">
        <v>119.51787348000001</v>
      </c>
      <c r="AS16" s="273">
        <v>153.13917599000001</v>
      </c>
      <c r="AT16" s="273">
        <v>149.659537</v>
      </c>
      <c r="AU16" s="273">
        <v>131.03787918</v>
      </c>
      <c r="AV16" s="273">
        <v>107.57149232</v>
      </c>
      <c r="AW16" s="273">
        <v>102.3930429</v>
      </c>
      <c r="AX16" s="273">
        <v>121.14481877999999</v>
      </c>
      <c r="AY16" s="334">
        <v>133.64230000000001</v>
      </c>
      <c r="AZ16" s="334">
        <v>122.9405</v>
      </c>
      <c r="BA16" s="334">
        <v>111.70480000000001</v>
      </c>
      <c r="BB16" s="334">
        <v>90.310680000000005</v>
      </c>
      <c r="BC16" s="334">
        <v>100.2757</v>
      </c>
      <c r="BD16" s="334">
        <v>122.18040000000001</v>
      </c>
      <c r="BE16" s="334">
        <v>151.94</v>
      </c>
      <c r="BF16" s="334">
        <v>149.0095</v>
      </c>
      <c r="BG16" s="334">
        <v>121.9843</v>
      </c>
      <c r="BH16" s="334">
        <v>102.9585</v>
      </c>
      <c r="BI16" s="334">
        <v>98.429760000000002</v>
      </c>
      <c r="BJ16" s="334">
        <v>123.5878</v>
      </c>
      <c r="BK16" s="334">
        <v>137.62799999999999</v>
      </c>
      <c r="BL16" s="334">
        <v>118.6015</v>
      </c>
      <c r="BM16" s="334">
        <v>111.9945</v>
      </c>
      <c r="BN16" s="334">
        <v>90.758709999999994</v>
      </c>
      <c r="BO16" s="334">
        <v>100.8873</v>
      </c>
      <c r="BP16" s="334">
        <v>122.9606</v>
      </c>
      <c r="BQ16" s="334">
        <v>152.89109999999999</v>
      </c>
      <c r="BR16" s="334">
        <v>149.9417</v>
      </c>
      <c r="BS16" s="334">
        <v>122.741</v>
      </c>
      <c r="BT16" s="334">
        <v>103.6216</v>
      </c>
      <c r="BU16" s="334">
        <v>98.995779999999996</v>
      </c>
      <c r="BV16" s="334">
        <v>124.3056</v>
      </c>
    </row>
    <row r="17" spans="1:74" ht="11.1" customHeight="1" x14ac:dyDescent="0.2">
      <c r="A17" s="104" t="s">
        <v>1186</v>
      </c>
      <c r="B17" s="130" t="s">
        <v>401</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114.92576905999999</v>
      </c>
      <c r="AB17" s="273">
        <v>102.68594254</v>
      </c>
      <c r="AC17" s="273">
        <v>108.10883081999999</v>
      </c>
      <c r="AD17" s="273">
        <v>103.33193974</v>
      </c>
      <c r="AE17" s="273">
        <v>113.17595856</v>
      </c>
      <c r="AF17" s="273">
        <v>122.01165625</v>
      </c>
      <c r="AG17" s="273">
        <v>131.52208174</v>
      </c>
      <c r="AH17" s="273">
        <v>134.84857769000001</v>
      </c>
      <c r="AI17" s="273">
        <v>122.03395455</v>
      </c>
      <c r="AJ17" s="273">
        <v>116.1337967</v>
      </c>
      <c r="AK17" s="273">
        <v>104.98357901</v>
      </c>
      <c r="AL17" s="273">
        <v>107.99857366000001</v>
      </c>
      <c r="AM17" s="273">
        <v>111.64524729999999</v>
      </c>
      <c r="AN17" s="273">
        <v>101.74019217999999</v>
      </c>
      <c r="AO17" s="273">
        <v>107.08573778</v>
      </c>
      <c r="AP17" s="273">
        <v>102.07593794</v>
      </c>
      <c r="AQ17" s="273">
        <v>110.75858934</v>
      </c>
      <c r="AR17" s="273">
        <v>115.24298431</v>
      </c>
      <c r="AS17" s="273">
        <v>130.25251929999999</v>
      </c>
      <c r="AT17" s="273">
        <v>130.13600187</v>
      </c>
      <c r="AU17" s="273">
        <v>121.37891787</v>
      </c>
      <c r="AV17" s="273">
        <v>114.64266627000001</v>
      </c>
      <c r="AW17" s="273">
        <v>103.4659059</v>
      </c>
      <c r="AX17" s="273">
        <v>107.58099167</v>
      </c>
      <c r="AY17" s="334">
        <v>112.2097</v>
      </c>
      <c r="AZ17" s="334">
        <v>105.6862</v>
      </c>
      <c r="BA17" s="334">
        <v>106.8241</v>
      </c>
      <c r="BB17" s="334">
        <v>102.5879</v>
      </c>
      <c r="BC17" s="334">
        <v>110.41070000000001</v>
      </c>
      <c r="BD17" s="334">
        <v>116.5121</v>
      </c>
      <c r="BE17" s="334">
        <v>129.26339999999999</v>
      </c>
      <c r="BF17" s="334">
        <v>129.90989999999999</v>
      </c>
      <c r="BG17" s="334">
        <v>117.2454</v>
      </c>
      <c r="BH17" s="334">
        <v>113.10080000000001</v>
      </c>
      <c r="BI17" s="334">
        <v>102.2234</v>
      </c>
      <c r="BJ17" s="334">
        <v>108.88549999999999</v>
      </c>
      <c r="BK17" s="334">
        <v>112.25709999999999</v>
      </c>
      <c r="BL17" s="334">
        <v>102.0694</v>
      </c>
      <c r="BM17" s="334">
        <v>106.9316</v>
      </c>
      <c r="BN17" s="334">
        <v>102.7786</v>
      </c>
      <c r="BO17" s="334">
        <v>110.66119999999999</v>
      </c>
      <c r="BP17" s="334">
        <v>116.7726</v>
      </c>
      <c r="BQ17" s="334">
        <v>129.4924</v>
      </c>
      <c r="BR17" s="334">
        <v>130.1079</v>
      </c>
      <c r="BS17" s="334">
        <v>117.4093</v>
      </c>
      <c r="BT17" s="334">
        <v>113.2385</v>
      </c>
      <c r="BU17" s="334">
        <v>102.30419999999999</v>
      </c>
      <c r="BV17" s="334">
        <v>108.95699999999999</v>
      </c>
    </row>
    <row r="18" spans="1:74" ht="11.1" customHeight="1" x14ac:dyDescent="0.2">
      <c r="A18" s="104" t="s">
        <v>1187</v>
      </c>
      <c r="B18" s="130" t="s">
        <v>400</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79.96361435</v>
      </c>
      <c r="AB18" s="273">
        <v>75.730456360000005</v>
      </c>
      <c r="AC18" s="273">
        <v>81.127227480000002</v>
      </c>
      <c r="AD18" s="273">
        <v>79.157316510000001</v>
      </c>
      <c r="AE18" s="273">
        <v>85.716785329999993</v>
      </c>
      <c r="AF18" s="273">
        <v>85.615351050000001</v>
      </c>
      <c r="AG18" s="273">
        <v>89.383790509999997</v>
      </c>
      <c r="AH18" s="273">
        <v>92.189200299999996</v>
      </c>
      <c r="AI18" s="273">
        <v>85.757896389999999</v>
      </c>
      <c r="AJ18" s="273">
        <v>85.380348850000004</v>
      </c>
      <c r="AK18" s="273">
        <v>81.194750089999999</v>
      </c>
      <c r="AL18" s="273">
        <v>80.380140049999994</v>
      </c>
      <c r="AM18" s="273">
        <v>78.179302379999996</v>
      </c>
      <c r="AN18" s="273">
        <v>72.37538576</v>
      </c>
      <c r="AO18" s="273">
        <v>76.984569010000001</v>
      </c>
      <c r="AP18" s="273">
        <v>76.382882710000004</v>
      </c>
      <c r="AQ18" s="273">
        <v>80.549057300000001</v>
      </c>
      <c r="AR18" s="273">
        <v>80.378220720000002</v>
      </c>
      <c r="AS18" s="273">
        <v>86.270096879999997</v>
      </c>
      <c r="AT18" s="273">
        <v>86.457008540000004</v>
      </c>
      <c r="AU18" s="273">
        <v>81.939869939999994</v>
      </c>
      <c r="AV18" s="273">
        <v>80.062609899999998</v>
      </c>
      <c r="AW18" s="273">
        <v>78.529136399999999</v>
      </c>
      <c r="AX18" s="273">
        <v>78.357966540000007</v>
      </c>
      <c r="AY18" s="334">
        <v>76.479069999999993</v>
      </c>
      <c r="AZ18" s="334">
        <v>73.691450000000003</v>
      </c>
      <c r="BA18" s="334">
        <v>75.811239999999998</v>
      </c>
      <c r="BB18" s="334">
        <v>75.283860000000004</v>
      </c>
      <c r="BC18" s="334">
        <v>79.588740000000001</v>
      </c>
      <c r="BD18" s="334">
        <v>79.392989999999998</v>
      </c>
      <c r="BE18" s="334">
        <v>85.341530000000006</v>
      </c>
      <c r="BF18" s="334">
        <v>85.287739999999999</v>
      </c>
      <c r="BG18" s="334">
        <v>80.898250000000004</v>
      </c>
      <c r="BH18" s="334">
        <v>79.289180000000002</v>
      </c>
      <c r="BI18" s="334">
        <v>77.433790000000002</v>
      </c>
      <c r="BJ18" s="334">
        <v>77.506810000000002</v>
      </c>
      <c r="BK18" s="334">
        <v>75.788079999999994</v>
      </c>
      <c r="BL18" s="334">
        <v>70.543880000000001</v>
      </c>
      <c r="BM18" s="334">
        <v>75.14358</v>
      </c>
      <c r="BN18" s="334">
        <v>74.63758</v>
      </c>
      <c r="BO18" s="334">
        <v>78.912469999999999</v>
      </c>
      <c r="BP18" s="334">
        <v>78.78698</v>
      </c>
      <c r="BQ18" s="334">
        <v>84.732079999999996</v>
      </c>
      <c r="BR18" s="334">
        <v>84.754149999999996</v>
      </c>
      <c r="BS18" s="334">
        <v>80.489459999999994</v>
      </c>
      <c r="BT18" s="334">
        <v>79.011769999999999</v>
      </c>
      <c r="BU18" s="334">
        <v>77.296520000000001</v>
      </c>
      <c r="BV18" s="334">
        <v>77.498710000000003</v>
      </c>
    </row>
    <row r="19" spans="1:74" ht="11.1" customHeight="1" x14ac:dyDescent="0.2">
      <c r="A19" s="104" t="s">
        <v>1188</v>
      </c>
      <c r="B19" s="130" t="s">
        <v>830</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0.67146399999999995</v>
      </c>
      <c r="AN19" s="273">
        <v>0.70401599999999998</v>
      </c>
      <c r="AO19" s="273">
        <v>0.68946099999999999</v>
      </c>
      <c r="AP19" s="273">
        <v>0.61448100000000005</v>
      </c>
      <c r="AQ19" s="273">
        <v>0.60809299999999999</v>
      </c>
      <c r="AR19" s="273">
        <v>0.61432100000000001</v>
      </c>
      <c r="AS19" s="273">
        <v>0.64452299999999996</v>
      </c>
      <c r="AT19" s="273">
        <v>0.65756499999999996</v>
      </c>
      <c r="AU19" s="273">
        <v>0.68157299999999998</v>
      </c>
      <c r="AV19" s="273">
        <v>0.54556300000000002</v>
      </c>
      <c r="AW19" s="273">
        <v>0.56692929000000003</v>
      </c>
      <c r="AX19" s="273">
        <v>0.63338593949999999</v>
      </c>
      <c r="AY19" s="334">
        <v>0.66953079999999998</v>
      </c>
      <c r="AZ19" s="334">
        <v>0.655783</v>
      </c>
      <c r="BA19" s="334">
        <v>0.62336429999999998</v>
      </c>
      <c r="BB19" s="334">
        <v>0.59133979999999997</v>
      </c>
      <c r="BC19" s="334">
        <v>0.58465290000000003</v>
      </c>
      <c r="BD19" s="334">
        <v>0.60411990000000004</v>
      </c>
      <c r="BE19" s="334">
        <v>0.62669350000000001</v>
      </c>
      <c r="BF19" s="334">
        <v>0.61520339999999996</v>
      </c>
      <c r="BG19" s="334">
        <v>0.60810529999999996</v>
      </c>
      <c r="BH19" s="334">
        <v>0.59243630000000003</v>
      </c>
      <c r="BI19" s="334">
        <v>0.57587339999999998</v>
      </c>
      <c r="BJ19" s="334">
        <v>0.63407279999999999</v>
      </c>
      <c r="BK19" s="334">
        <v>0.66770549999999995</v>
      </c>
      <c r="BL19" s="334">
        <v>0.63144129999999998</v>
      </c>
      <c r="BM19" s="334">
        <v>0.62154489999999996</v>
      </c>
      <c r="BN19" s="334">
        <v>0.58959419999999996</v>
      </c>
      <c r="BO19" s="334">
        <v>0.58295819999999998</v>
      </c>
      <c r="BP19" s="334">
        <v>0.60262199999999999</v>
      </c>
      <c r="BQ19" s="334">
        <v>0.62543130000000002</v>
      </c>
      <c r="BR19" s="334">
        <v>0.61409639999999999</v>
      </c>
      <c r="BS19" s="334">
        <v>0.60715390000000002</v>
      </c>
      <c r="BT19" s="334">
        <v>0.5915224</v>
      </c>
      <c r="BU19" s="334">
        <v>0.5750653</v>
      </c>
      <c r="BV19" s="334">
        <v>0.63330299999999995</v>
      </c>
    </row>
    <row r="20" spans="1:74" ht="11.1" customHeight="1" x14ac:dyDescent="0.2">
      <c r="A20" s="104" t="s">
        <v>1189</v>
      </c>
      <c r="B20" s="130" t="s">
        <v>358</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12.092965919999999</v>
      </c>
      <c r="P20" s="273">
        <v>10.892359150000001</v>
      </c>
      <c r="Q20" s="273">
        <v>11.643193122</v>
      </c>
      <c r="R20" s="273">
        <v>11.18768543</v>
      </c>
      <c r="S20" s="273">
        <v>11.477952924</v>
      </c>
      <c r="T20" s="273">
        <v>11.96716116</v>
      </c>
      <c r="U20" s="273">
        <v>12.762605130000001</v>
      </c>
      <c r="V20" s="273">
        <v>12.55780174</v>
      </c>
      <c r="W20" s="273">
        <v>11.21305349</v>
      </c>
      <c r="X20" s="273">
        <v>11.352625809999999</v>
      </c>
      <c r="Y20" s="273">
        <v>11.455275350000001</v>
      </c>
      <c r="Z20" s="273">
        <v>12.51175694</v>
      </c>
      <c r="AA20" s="273">
        <v>12.40431397</v>
      </c>
      <c r="AB20" s="273">
        <v>11.035810440000001</v>
      </c>
      <c r="AC20" s="273">
        <v>11.521332715</v>
      </c>
      <c r="AD20" s="273">
        <v>11.023292250000001</v>
      </c>
      <c r="AE20" s="273">
        <v>11.739815030000001</v>
      </c>
      <c r="AF20" s="273">
        <v>12.02749272</v>
      </c>
      <c r="AG20" s="273">
        <v>12.99409114</v>
      </c>
      <c r="AH20" s="273">
        <v>13.07887332</v>
      </c>
      <c r="AI20" s="273">
        <v>12.008453940000001</v>
      </c>
      <c r="AJ20" s="273">
        <v>11.865150679999999</v>
      </c>
      <c r="AK20" s="273">
        <v>11.97662238</v>
      </c>
      <c r="AL20" s="273">
        <v>12.43855226</v>
      </c>
      <c r="AM20" s="273">
        <v>12.760900360000001</v>
      </c>
      <c r="AN20" s="273">
        <v>11.253896129999999</v>
      </c>
      <c r="AO20" s="273">
        <v>12.017414557</v>
      </c>
      <c r="AP20" s="273">
        <v>11.412643770000001</v>
      </c>
      <c r="AQ20" s="273">
        <v>11.657554222</v>
      </c>
      <c r="AR20" s="273">
        <v>11.794788090000001</v>
      </c>
      <c r="AS20" s="273">
        <v>12.87902268</v>
      </c>
      <c r="AT20" s="273">
        <v>12.90581963</v>
      </c>
      <c r="AU20" s="273">
        <v>12.094651710000001</v>
      </c>
      <c r="AV20" s="273">
        <v>11.940588543</v>
      </c>
      <c r="AW20" s="273">
        <v>12.018269999999999</v>
      </c>
      <c r="AX20" s="273">
        <v>12.722910000000001</v>
      </c>
      <c r="AY20" s="334">
        <v>12.55917</v>
      </c>
      <c r="AZ20" s="334">
        <v>11.768660000000001</v>
      </c>
      <c r="BA20" s="334">
        <v>12.40408</v>
      </c>
      <c r="BB20" s="334">
        <v>11.79299</v>
      </c>
      <c r="BC20" s="334">
        <v>12.091060000000001</v>
      </c>
      <c r="BD20" s="334">
        <v>12.2155</v>
      </c>
      <c r="BE20" s="334">
        <v>13.087809999999999</v>
      </c>
      <c r="BF20" s="334">
        <v>12.934189999999999</v>
      </c>
      <c r="BG20" s="334">
        <v>12.120939999999999</v>
      </c>
      <c r="BH20" s="334">
        <v>11.993679999999999</v>
      </c>
      <c r="BI20" s="334">
        <v>12.22292</v>
      </c>
      <c r="BJ20" s="334">
        <v>13.09177</v>
      </c>
      <c r="BK20" s="334">
        <v>13.03309</v>
      </c>
      <c r="BL20" s="334">
        <v>11.76376</v>
      </c>
      <c r="BM20" s="334">
        <v>12.82901</v>
      </c>
      <c r="BN20" s="334">
        <v>12.192830000000001</v>
      </c>
      <c r="BO20" s="334">
        <v>12.495799999999999</v>
      </c>
      <c r="BP20" s="334">
        <v>12.599080000000001</v>
      </c>
      <c r="BQ20" s="334">
        <v>13.472300000000001</v>
      </c>
      <c r="BR20" s="334">
        <v>13.313359999999999</v>
      </c>
      <c r="BS20" s="334">
        <v>12.483230000000001</v>
      </c>
      <c r="BT20" s="334">
        <v>12.36835</v>
      </c>
      <c r="BU20" s="334">
        <v>12.58792</v>
      </c>
      <c r="BV20" s="334">
        <v>13.47429</v>
      </c>
    </row>
    <row r="21" spans="1:74" ht="11.1" customHeight="1" x14ac:dyDescent="0.2">
      <c r="A21" s="107" t="s">
        <v>1190</v>
      </c>
      <c r="B21" s="203" t="s">
        <v>469</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330.27014452999998</v>
      </c>
      <c r="P21" s="273">
        <v>286.66949443999999</v>
      </c>
      <c r="Q21" s="273">
        <v>303.08682956000001</v>
      </c>
      <c r="R21" s="273">
        <v>283.98884376000001</v>
      </c>
      <c r="S21" s="273">
        <v>303.34849286999997</v>
      </c>
      <c r="T21" s="273">
        <v>340.54977689999998</v>
      </c>
      <c r="U21" s="273">
        <v>380.37562990999999</v>
      </c>
      <c r="V21" s="273">
        <v>372.82041809999998</v>
      </c>
      <c r="W21" s="273">
        <v>332.93886120000002</v>
      </c>
      <c r="X21" s="273">
        <v>310.89210622000002</v>
      </c>
      <c r="Y21" s="273">
        <v>294.80227881000002</v>
      </c>
      <c r="Z21" s="273">
        <v>324.72753983000001</v>
      </c>
      <c r="AA21" s="273">
        <v>356.95672424000003</v>
      </c>
      <c r="AB21" s="273">
        <v>303.83819312000003</v>
      </c>
      <c r="AC21" s="273">
        <v>308.59575161999999</v>
      </c>
      <c r="AD21" s="273">
        <v>289.56590858999999</v>
      </c>
      <c r="AE21" s="273">
        <v>315.06766950999997</v>
      </c>
      <c r="AF21" s="273">
        <v>350.190315</v>
      </c>
      <c r="AG21" s="273">
        <v>388.10073598000002</v>
      </c>
      <c r="AH21" s="273">
        <v>394.29372067999998</v>
      </c>
      <c r="AI21" s="273">
        <v>349.3506036</v>
      </c>
      <c r="AJ21" s="273">
        <v>321.05902742000001</v>
      </c>
      <c r="AK21" s="273">
        <v>302.56085639999998</v>
      </c>
      <c r="AL21" s="273">
        <v>324.65309953000002</v>
      </c>
      <c r="AM21" s="273">
        <v>336.26659388000002</v>
      </c>
      <c r="AN21" s="273">
        <v>302.32198080000001</v>
      </c>
      <c r="AO21" s="273">
        <v>308.91601236999998</v>
      </c>
      <c r="AP21" s="273">
        <v>280.34868053999998</v>
      </c>
      <c r="AQ21" s="273">
        <v>303.38250291000003</v>
      </c>
      <c r="AR21" s="273">
        <v>327.54818760000001</v>
      </c>
      <c r="AS21" s="273">
        <v>383.18533785</v>
      </c>
      <c r="AT21" s="273">
        <v>379.81593204000001</v>
      </c>
      <c r="AU21" s="273">
        <v>347.13289170000002</v>
      </c>
      <c r="AV21" s="273">
        <v>314.76292002999998</v>
      </c>
      <c r="AW21" s="273">
        <v>299.22000000000003</v>
      </c>
      <c r="AX21" s="273">
        <v>319.96679999999998</v>
      </c>
      <c r="AY21" s="334">
        <v>335.55970000000002</v>
      </c>
      <c r="AZ21" s="334">
        <v>314.74259999999998</v>
      </c>
      <c r="BA21" s="334">
        <v>307.36770000000001</v>
      </c>
      <c r="BB21" s="334">
        <v>280.56670000000003</v>
      </c>
      <c r="BC21" s="334">
        <v>302.95089999999999</v>
      </c>
      <c r="BD21" s="334">
        <v>330.90519999999998</v>
      </c>
      <c r="BE21" s="334">
        <v>380.25940000000003</v>
      </c>
      <c r="BF21" s="334">
        <v>377.75650000000002</v>
      </c>
      <c r="BG21" s="334">
        <v>332.85700000000003</v>
      </c>
      <c r="BH21" s="334">
        <v>307.93459999999999</v>
      </c>
      <c r="BI21" s="334">
        <v>290.88569999999999</v>
      </c>
      <c r="BJ21" s="334">
        <v>323.70589999999999</v>
      </c>
      <c r="BK21" s="334">
        <v>339.37400000000002</v>
      </c>
      <c r="BL21" s="334">
        <v>303.61</v>
      </c>
      <c r="BM21" s="334">
        <v>307.52019999999999</v>
      </c>
      <c r="BN21" s="334">
        <v>280.95729999999998</v>
      </c>
      <c r="BO21" s="334">
        <v>303.53969999999998</v>
      </c>
      <c r="BP21" s="334">
        <v>331.72190000000001</v>
      </c>
      <c r="BQ21" s="334">
        <v>381.2133</v>
      </c>
      <c r="BR21" s="334">
        <v>378.7312</v>
      </c>
      <c r="BS21" s="334">
        <v>333.73009999999999</v>
      </c>
      <c r="BT21" s="334">
        <v>308.83170000000001</v>
      </c>
      <c r="BU21" s="334">
        <v>291.7595</v>
      </c>
      <c r="BV21" s="334">
        <v>324.8689</v>
      </c>
    </row>
    <row r="22" spans="1:74" ht="11.1" customHeight="1" x14ac:dyDescent="0.2">
      <c r="A22" s="107"/>
      <c r="B22" s="108" t="s">
        <v>190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351"/>
      <c r="AZ22" s="351"/>
      <c r="BA22" s="351"/>
      <c r="BB22" s="351"/>
      <c r="BC22" s="351"/>
      <c r="BD22" s="351"/>
      <c r="BE22" s="351"/>
      <c r="BF22" s="351"/>
      <c r="BG22" s="351"/>
      <c r="BH22" s="351"/>
      <c r="BI22" s="351"/>
      <c r="BJ22" s="351"/>
      <c r="BK22" s="351"/>
      <c r="BL22" s="351"/>
      <c r="BM22" s="351"/>
      <c r="BN22" s="351"/>
      <c r="BO22" s="351"/>
      <c r="BP22" s="351"/>
      <c r="BQ22" s="351"/>
      <c r="BR22" s="351"/>
      <c r="BS22" s="351"/>
      <c r="BT22" s="351"/>
      <c r="BU22" s="351"/>
      <c r="BV22" s="351"/>
    </row>
    <row r="23" spans="1:74" ht="11.1" customHeight="1" x14ac:dyDescent="0.2">
      <c r="A23" s="107" t="s">
        <v>191</v>
      </c>
      <c r="B23" s="203" t="s">
        <v>192</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1112.5830289</v>
      </c>
      <c r="AB23" s="273">
        <v>849.85234405000006</v>
      </c>
      <c r="AC23" s="273">
        <v>801.04453326999999</v>
      </c>
      <c r="AD23" s="273">
        <v>713.14775110999994</v>
      </c>
      <c r="AE23" s="273">
        <v>775.86291817999995</v>
      </c>
      <c r="AF23" s="273">
        <v>970.59709752000003</v>
      </c>
      <c r="AG23" s="273">
        <v>1147.3129166000001</v>
      </c>
      <c r="AH23" s="273">
        <v>1146.7931639000001</v>
      </c>
      <c r="AI23" s="273">
        <v>963.10260269000003</v>
      </c>
      <c r="AJ23" s="273">
        <v>799.77614268000002</v>
      </c>
      <c r="AK23" s="273">
        <v>775.42960297000002</v>
      </c>
      <c r="AL23" s="273">
        <v>920.29853437999998</v>
      </c>
      <c r="AM23" s="273">
        <v>985.20451637999997</v>
      </c>
      <c r="AN23" s="273">
        <v>861.05415958000003</v>
      </c>
      <c r="AO23" s="273">
        <v>830.61384653000005</v>
      </c>
      <c r="AP23" s="273">
        <v>665.61450717000002</v>
      </c>
      <c r="AQ23" s="273">
        <v>739.28817549999997</v>
      </c>
      <c r="AR23" s="273">
        <v>885.27052229000003</v>
      </c>
      <c r="AS23" s="273">
        <v>1134.3039695</v>
      </c>
      <c r="AT23" s="273">
        <v>1108.5302359</v>
      </c>
      <c r="AU23" s="273">
        <v>970.59936195</v>
      </c>
      <c r="AV23" s="273">
        <v>796.78351377000001</v>
      </c>
      <c r="AW23" s="273">
        <v>772.28639999999996</v>
      </c>
      <c r="AX23" s="273">
        <v>899.78499999999997</v>
      </c>
      <c r="AY23" s="334">
        <v>980.13459999999998</v>
      </c>
      <c r="AZ23" s="334">
        <v>901.64729999999997</v>
      </c>
      <c r="BA23" s="334">
        <v>819.24509999999998</v>
      </c>
      <c r="BB23" s="334">
        <v>662.34</v>
      </c>
      <c r="BC23" s="334">
        <v>735.4239</v>
      </c>
      <c r="BD23" s="334">
        <v>896.07320000000004</v>
      </c>
      <c r="BE23" s="334">
        <v>1114.33</v>
      </c>
      <c r="BF23" s="334">
        <v>1092.838</v>
      </c>
      <c r="BG23" s="334">
        <v>894.63490000000002</v>
      </c>
      <c r="BH23" s="334">
        <v>755.09950000000003</v>
      </c>
      <c r="BI23" s="334">
        <v>721.88549999999998</v>
      </c>
      <c r="BJ23" s="334">
        <v>906.39469999999994</v>
      </c>
      <c r="BK23" s="334">
        <v>999.96979999999996</v>
      </c>
      <c r="BL23" s="334">
        <v>861.72820000000002</v>
      </c>
      <c r="BM23" s="334">
        <v>813.72360000000003</v>
      </c>
      <c r="BN23" s="334">
        <v>659.42949999999996</v>
      </c>
      <c r="BO23" s="334">
        <v>733.02139999999997</v>
      </c>
      <c r="BP23" s="334">
        <v>893.40030000000002</v>
      </c>
      <c r="BQ23" s="334">
        <v>1110.8679999999999</v>
      </c>
      <c r="BR23" s="334">
        <v>1089.4380000000001</v>
      </c>
      <c r="BS23" s="334">
        <v>891.80439999999999</v>
      </c>
      <c r="BT23" s="334">
        <v>752.88789999999995</v>
      </c>
      <c r="BU23" s="334">
        <v>719.27800000000002</v>
      </c>
      <c r="BV23" s="334">
        <v>903.17280000000005</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372"/>
      <c r="AZ24" s="372"/>
      <c r="BA24" s="372"/>
      <c r="BB24" s="372"/>
      <c r="BC24" s="372"/>
      <c r="BD24" s="372"/>
      <c r="BE24" s="372"/>
      <c r="BF24" s="372"/>
      <c r="BG24" s="372"/>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95</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372"/>
      <c r="AZ25" s="372"/>
      <c r="BA25" s="372"/>
      <c r="BB25" s="372"/>
      <c r="BC25" s="372"/>
      <c r="BD25" s="372"/>
      <c r="BE25" s="372"/>
      <c r="BF25" s="372"/>
      <c r="BG25" s="372"/>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123.692398</v>
      </c>
      <c r="AB26" s="256">
        <v>120.945111</v>
      </c>
      <c r="AC26" s="256">
        <v>126.421621</v>
      </c>
      <c r="AD26" s="256">
        <v>128.96529699999999</v>
      </c>
      <c r="AE26" s="256">
        <v>128.35572999999999</v>
      </c>
      <c r="AF26" s="256">
        <v>121.39434199999999</v>
      </c>
      <c r="AG26" s="256">
        <v>110.67737</v>
      </c>
      <c r="AH26" s="256">
        <v>104.047589</v>
      </c>
      <c r="AI26" s="256">
        <v>100.67991600000001</v>
      </c>
      <c r="AJ26" s="256">
        <v>105.13419500000001</v>
      </c>
      <c r="AK26" s="256">
        <v>104.335503</v>
      </c>
      <c r="AL26" s="256">
        <v>103.042919</v>
      </c>
      <c r="AM26" s="256">
        <v>99.378384999999994</v>
      </c>
      <c r="AN26" s="256">
        <v>98.835316000000006</v>
      </c>
      <c r="AO26" s="256">
        <v>97.102182999999997</v>
      </c>
      <c r="AP26" s="256">
        <v>108.851553</v>
      </c>
      <c r="AQ26" s="256">
        <v>115.88780800000001</v>
      </c>
      <c r="AR26" s="256">
        <v>117.71031000000001</v>
      </c>
      <c r="AS26" s="256">
        <v>110.93183399999999</v>
      </c>
      <c r="AT26" s="256">
        <v>110.56017199999999</v>
      </c>
      <c r="AU26" s="256">
        <v>111.203726</v>
      </c>
      <c r="AV26" s="256">
        <v>116.0556</v>
      </c>
      <c r="AW26" s="256">
        <v>121.4</v>
      </c>
      <c r="AX26" s="256">
        <v>121.75279999999999</v>
      </c>
      <c r="AY26" s="342">
        <v>116.4645</v>
      </c>
      <c r="AZ26" s="342">
        <v>114.28579999999999</v>
      </c>
      <c r="BA26" s="342">
        <v>122.2415</v>
      </c>
      <c r="BB26" s="342">
        <v>122.4131</v>
      </c>
      <c r="BC26" s="342">
        <v>123.592</v>
      </c>
      <c r="BD26" s="342">
        <v>118.3027</v>
      </c>
      <c r="BE26" s="342">
        <v>115.32510000000001</v>
      </c>
      <c r="BF26" s="342">
        <v>112.12139999999999</v>
      </c>
      <c r="BG26" s="342">
        <v>110.5153</v>
      </c>
      <c r="BH26" s="342">
        <v>115.34610000000001</v>
      </c>
      <c r="BI26" s="342">
        <v>120.40989999999999</v>
      </c>
      <c r="BJ26" s="342">
        <v>118.38549999999999</v>
      </c>
      <c r="BK26" s="342">
        <v>113.21769999999999</v>
      </c>
      <c r="BL26" s="342">
        <v>111.16079999999999</v>
      </c>
      <c r="BM26" s="342">
        <v>119.0716</v>
      </c>
      <c r="BN26" s="342">
        <v>119.2816</v>
      </c>
      <c r="BO26" s="342">
        <v>120.49769999999999</v>
      </c>
      <c r="BP26" s="342">
        <v>115.2456</v>
      </c>
      <c r="BQ26" s="342">
        <v>112.3049</v>
      </c>
      <c r="BR26" s="342">
        <v>109.1379</v>
      </c>
      <c r="BS26" s="342">
        <v>107.5671</v>
      </c>
      <c r="BT26" s="342">
        <v>112.4327</v>
      </c>
      <c r="BU26" s="342">
        <v>117.5308</v>
      </c>
      <c r="BV26" s="342">
        <v>115.54040000000001</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11.743672999999999</v>
      </c>
      <c r="Q27" s="256">
        <v>12.680528000000001</v>
      </c>
      <c r="R27" s="256">
        <v>12.439025000000001</v>
      </c>
      <c r="S27" s="256">
        <v>12.169987000000001</v>
      </c>
      <c r="T27" s="256">
        <v>11.993376</v>
      </c>
      <c r="U27" s="256">
        <v>11.739891999999999</v>
      </c>
      <c r="V27" s="256">
        <v>11.530938000000001</v>
      </c>
      <c r="W27" s="256">
        <v>11.382114</v>
      </c>
      <c r="X27" s="256">
        <v>11.292012</v>
      </c>
      <c r="Y27" s="256">
        <v>11.380967999999999</v>
      </c>
      <c r="Z27" s="256">
        <v>10.929846</v>
      </c>
      <c r="AA27" s="256">
        <v>9.786467</v>
      </c>
      <c r="AB27" s="256">
        <v>10.343329000000001</v>
      </c>
      <c r="AC27" s="256">
        <v>10.309219000000001</v>
      </c>
      <c r="AD27" s="256">
        <v>10.217102000000001</v>
      </c>
      <c r="AE27" s="256">
        <v>10.150796</v>
      </c>
      <c r="AF27" s="256">
        <v>10.169199000000001</v>
      </c>
      <c r="AG27" s="256">
        <v>9.6053289999999993</v>
      </c>
      <c r="AH27" s="256">
        <v>8.9444839999999992</v>
      </c>
      <c r="AI27" s="256">
        <v>8.6918000000000006</v>
      </c>
      <c r="AJ27" s="256">
        <v>8.6852509999999992</v>
      </c>
      <c r="AK27" s="256">
        <v>8.5197920000000007</v>
      </c>
      <c r="AL27" s="256">
        <v>8.8053559999999997</v>
      </c>
      <c r="AM27" s="256">
        <v>8.6374619999999993</v>
      </c>
      <c r="AN27" s="256">
        <v>8.9609719999999999</v>
      </c>
      <c r="AO27" s="256">
        <v>8.9968190000000003</v>
      </c>
      <c r="AP27" s="256">
        <v>8.9891860000000001</v>
      </c>
      <c r="AQ27" s="256">
        <v>8.9956650000000007</v>
      </c>
      <c r="AR27" s="256">
        <v>8.8719160000000006</v>
      </c>
      <c r="AS27" s="256">
        <v>8.6196420000000007</v>
      </c>
      <c r="AT27" s="256">
        <v>8.1674849999999992</v>
      </c>
      <c r="AU27" s="256">
        <v>8.3552730000000004</v>
      </c>
      <c r="AV27" s="256">
        <v>8.8160609999999995</v>
      </c>
      <c r="AW27" s="256">
        <v>8.8311510000000002</v>
      </c>
      <c r="AX27" s="256">
        <v>9.4533640000000005</v>
      </c>
      <c r="AY27" s="342">
        <v>8.9518489999999993</v>
      </c>
      <c r="AZ27" s="342">
        <v>9.0122949999999999</v>
      </c>
      <c r="BA27" s="342">
        <v>9.4897369999999999</v>
      </c>
      <c r="BB27" s="342">
        <v>9.5146660000000001</v>
      </c>
      <c r="BC27" s="342">
        <v>9.5869900000000001</v>
      </c>
      <c r="BD27" s="342">
        <v>9.7226169999999996</v>
      </c>
      <c r="BE27" s="342">
        <v>9.4177400000000002</v>
      </c>
      <c r="BF27" s="342">
        <v>9.4855219999999996</v>
      </c>
      <c r="BG27" s="342">
        <v>9.7596659999999993</v>
      </c>
      <c r="BH27" s="342">
        <v>9.9830070000000006</v>
      </c>
      <c r="BI27" s="342">
        <v>10.256919999999999</v>
      </c>
      <c r="BJ27" s="342">
        <v>10.140599999999999</v>
      </c>
      <c r="BK27" s="342">
        <v>9.5737769999999998</v>
      </c>
      <c r="BL27" s="342">
        <v>9.5212610000000009</v>
      </c>
      <c r="BM27" s="342">
        <v>9.8682859999999994</v>
      </c>
      <c r="BN27" s="342">
        <v>9.7426829999999995</v>
      </c>
      <c r="BO27" s="342">
        <v>9.6838770000000007</v>
      </c>
      <c r="BP27" s="342">
        <v>9.7099329999999995</v>
      </c>
      <c r="BQ27" s="342">
        <v>9.3198629999999998</v>
      </c>
      <c r="BR27" s="342">
        <v>9.3093090000000007</v>
      </c>
      <c r="BS27" s="342">
        <v>9.5236330000000002</v>
      </c>
      <c r="BT27" s="342">
        <v>9.7078550000000003</v>
      </c>
      <c r="BU27" s="342">
        <v>9.9563229999999994</v>
      </c>
      <c r="BV27" s="342">
        <v>9.8225300000000004</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17.717873999999998</v>
      </c>
      <c r="P28" s="256">
        <v>17.587899</v>
      </c>
      <c r="Q28" s="256">
        <v>17.336110999999999</v>
      </c>
      <c r="R28" s="256">
        <v>17.361943</v>
      </c>
      <c r="S28" s="256">
        <v>17.264759999999999</v>
      </c>
      <c r="T28" s="256">
        <v>17.081510999999999</v>
      </c>
      <c r="U28" s="256">
        <v>17.150257</v>
      </c>
      <c r="V28" s="256">
        <v>17.090823</v>
      </c>
      <c r="W28" s="256">
        <v>16.84356</v>
      </c>
      <c r="X28" s="256">
        <v>16.806493</v>
      </c>
      <c r="Y28" s="256">
        <v>16.980226999999999</v>
      </c>
      <c r="Z28" s="256">
        <v>16.356024000000001</v>
      </c>
      <c r="AA28" s="256">
        <v>15.727933999999999</v>
      </c>
      <c r="AB28" s="256">
        <v>16.080265000000001</v>
      </c>
      <c r="AC28" s="256">
        <v>16.040834</v>
      </c>
      <c r="AD28" s="256">
        <v>15.97035</v>
      </c>
      <c r="AE28" s="256">
        <v>16.137871000000001</v>
      </c>
      <c r="AF28" s="256">
        <v>15.885341</v>
      </c>
      <c r="AG28" s="256">
        <v>15.868517000000001</v>
      </c>
      <c r="AH28" s="256">
        <v>15.421917000000001</v>
      </c>
      <c r="AI28" s="256">
        <v>15.449309</v>
      </c>
      <c r="AJ28" s="256">
        <v>15.504593</v>
      </c>
      <c r="AK28" s="256">
        <v>15.786830999999999</v>
      </c>
      <c r="AL28" s="256">
        <v>16.644929000000001</v>
      </c>
      <c r="AM28" s="256">
        <v>16.570491000000001</v>
      </c>
      <c r="AN28" s="256">
        <v>16.526038</v>
      </c>
      <c r="AO28" s="256">
        <v>16.509571000000001</v>
      </c>
      <c r="AP28" s="256">
        <v>16.646785000000001</v>
      </c>
      <c r="AQ28" s="256">
        <v>16.718796999999999</v>
      </c>
      <c r="AR28" s="256">
        <v>16.626132999999999</v>
      </c>
      <c r="AS28" s="256">
        <v>16.510822000000001</v>
      </c>
      <c r="AT28" s="256">
        <v>16.290728999999999</v>
      </c>
      <c r="AU28" s="256">
        <v>16.323430999999999</v>
      </c>
      <c r="AV28" s="256">
        <v>16.402609999999999</v>
      </c>
      <c r="AW28" s="256">
        <v>16.544519999999999</v>
      </c>
      <c r="AX28" s="256">
        <v>16.62453</v>
      </c>
      <c r="AY28" s="342">
        <v>16.66414</v>
      </c>
      <c r="AZ28" s="342">
        <v>16.78772</v>
      </c>
      <c r="BA28" s="342">
        <v>16.717230000000001</v>
      </c>
      <c r="BB28" s="342">
        <v>16.618870000000001</v>
      </c>
      <c r="BC28" s="342">
        <v>16.539159999999999</v>
      </c>
      <c r="BD28" s="342">
        <v>16.603660000000001</v>
      </c>
      <c r="BE28" s="342">
        <v>16.529789999999998</v>
      </c>
      <c r="BF28" s="342">
        <v>16.500779999999999</v>
      </c>
      <c r="BG28" s="342">
        <v>16.501539999999999</v>
      </c>
      <c r="BH28" s="342">
        <v>16.558610000000002</v>
      </c>
      <c r="BI28" s="342">
        <v>16.720400000000001</v>
      </c>
      <c r="BJ28" s="342">
        <v>16.73114</v>
      </c>
      <c r="BK28" s="342">
        <v>16.764579999999999</v>
      </c>
      <c r="BL28" s="342">
        <v>16.88016</v>
      </c>
      <c r="BM28" s="342">
        <v>16.80097</v>
      </c>
      <c r="BN28" s="342">
        <v>16.692640000000001</v>
      </c>
      <c r="BO28" s="342">
        <v>16.599329999999998</v>
      </c>
      <c r="BP28" s="342">
        <v>16.65166</v>
      </c>
      <c r="BQ28" s="342">
        <v>16.569700000000001</v>
      </c>
      <c r="BR28" s="342">
        <v>16.530360000000002</v>
      </c>
      <c r="BS28" s="342">
        <v>16.52168</v>
      </c>
      <c r="BT28" s="342">
        <v>16.571549999999998</v>
      </c>
      <c r="BU28" s="342">
        <v>16.727519999999998</v>
      </c>
      <c r="BV28" s="342">
        <v>16.732410000000002</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372"/>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135</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372"/>
      <c r="AZ30" s="372"/>
      <c r="BA30" s="372"/>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372"/>
      <c r="AZ31" s="372"/>
      <c r="BA31" s="372"/>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540</v>
      </c>
      <c r="B32" s="203" t="s">
        <v>403</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2.084606</v>
      </c>
      <c r="AW32" s="213">
        <v>2.0897420000000002</v>
      </c>
      <c r="AX32" s="213">
        <v>2.0934529999999998</v>
      </c>
      <c r="AY32" s="351">
        <v>2.104368</v>
      </c>
      <c r="AZ32" s="351">
        <v>2.1177459999999999</v>
      </c>
      <c r="BA32" s="351">
        <v>2.1249690000000001</v>
      </c>
      <c r="BB32" s="351">
        <v>2.1347659999999999</v>
      </c>
      <c r="BC32" s="351">
        <v>2.1166070000000001</v>
      </c>
      <c r="BD32" s="351">
        <v>2.0945909999999999</v>
      </c>
      <c r="BE32" s="351">
        <v>2.0882420000000002</v>
      </c>
      <c r="BF32" s="351">
        <v>2.0896409999999999</v>
      </c>
      <c r="BG32" s="351">
        <v>2.0937570000000001</v>
      </c>
      <c r="BH32" s="351">
        <v>2.0806900000000002</v>
      </c>
      <c r="BI32" s="351">
        <v>2.0837319999999999</v>
      </c>
      <c r="BJ32" s="351">
        <v>2.0974620000000002</v>
      </c>
      <c r="BK32" s="351">
        <v>2.0982270000000001</v>
      </c>
      <c r="BL32" s="351">
        <v>2.1070120000000001</v>
      </c>
      <c r="BM32" s="351">
        <v>2.1154009999999999</v>
      </c>
      <c r="BN32" s="351">
        <v>2.1283539999999999</v>
      </c>
      <c r="BO32" s="351">
        <v>2.1163280000000002</v>
      </c>
      <c r="BP32" s="351">
        <v>2.0954100000000002</v>
      </c>
      <c r="BQ32" s="351">
        <v>2.088902</v>
      </c>
      <c r="BR32" s="351">
        <v>2.0930330000000001</v>
      </c>
      <c r="BS32" s="351">
        <v>2.098214</v>
      </c>
      <c r="BT32" s="351">
        <v>2.0892529999999998</v>
      </c>
      <c r="BU32" s="351">
        <v>2.0939390000000002</v>
      </c>
      <c r="BV32" s="351">
        <v>2.107224</v>
      </c>
    </row>
    <row r="33" spans="1:74" ht="11.1" customHeight="1" x14ac:dyDescent="0.2">
      <c r="A33" s="107" t="s">
        <v>542</v>
      </c>
      <c r="B33" s="203" t="s">
        <v>470</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2.3184879999999999</v>
      </c>
      <c r="AW33" s="213">
        <v>2.835137</v>
      </c>
      <c r="AX33" s="213">
        <v>2.5899459999999999</v>
      </c>
      <c r="AY33" s="351">
        <v>2.6516540000000002</v>
      </c>
      <c r="AZ33" s="351">
        <v>2.7013440000000002</v>
      </c>
      <c r="BA33" s="351">
        <v>2.58616</v>
      </c>
      <c r="BB33" s="351">
        <v>2.4821849999999999</v>
      </c>
      <c r="BC33" s="351">
        <v>2.40747</v>
      </c>
      <c r="BD33" s="351">
        <v>2.3150909999999998</v>
      </c>
      <c r="BE33" s="351">
        <v>2.3435410000000001</v>
      </c>
      <c r="BF33" s="351">
        <v>2.3693469999999999</v>
      </c>
      <c r="BG33" s="351">
        <v>2.2948840000000001</v>
      </c>
      <c r="BH33" s="351">
        <v>2.3872089999999999</v>
      </c>
      <c r="BI33" s="351">
        <v>2.6169090000000002</v>
      </c>
      <c r="BJ33" s="351">
        <v>2.9560559999999998</v>
      </c>
      <c r="BK33" s="351">
        <v>3.3312580000000001</v>
      </c>
      <c r="BL33" s="351">
        <v>3.1914340000000001</v>
      </c>
      <c r="BM33" s="351">
        <v>2.9873599999999998</v>
      </c>
      <c r="BN33" s="351">
        <v>2.651856</v>
      </c>
      <c r="BO33" s="351">
        <v>2.551561</v>
      </c>
      <c r="BP33" s="351">
        <v>2.478599</v>
      </c>
      <c r="BQ33" s="351">
        <v>2.510786</v>
      </c>
      <c r="BR33" s="351">
        <v>2.5340760000000002</v>
      </c>
      <c r="BS33" s="351">
        <v>2.4755880000000001</v>
      </c>
      <c r="BT33" s="351">
        <v>2.55897</v>
      </c>
      <c r="BU33" s="351">
        <v>2.7886419999999998</v>
      </c>
      <c r="BV33" s="351">
        <v>3.0906920000000002</v>
      </c>
    </row>
    <row r="34" spans="1:74" ht="11.1" customHeight="1" x14ac:dyDescent="0.2">
      <c r="A34" s="52" t="s">
        <v>541</v>
      </c>
      <c r="B34" s="203" t="s">
        <v>412</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11.62556</v>
      </c>
      <c r="AW34" s="213">
        <v>11.46688</v>
      </c>
      <c r="AX34" s="213">
        <v>12.16586</v>
      </c>
      <c r="AY34" s="351">
        <v>12.73443</v>
      </c>
      <c r="AZ34" s="351">
        <v>12.565530000000001</v>
      </c>
      <c r="BA34" s="351">
        <v>12.8772</v>
      </c>
      <c r="BB34" s="351">
        <v>13.41836</v>
      </c>
      <c r="BC34" s="351">
        <v>12.81879</v>
      </c>
      <c r="BD34" s="351">
        <v>12.97655</v>
      </c>
      <c r="BE34" s="351">
        <v>12.60008</v>
      </c>
      <c r="BF34" s="351">
        <v>12.293480000000001</v>
      </c>
      <c r="BG34" s="351">
        <v>12.10679</v>
      </c>
      <c r="BH34" s="351">
        <v>12.03632</v>
      </c>
      <c r="BI34" s="351">
        <v>12.041729999999999</v>
      </c>
      <c r="BJ34" s="351">
        <v>12.480729999999999</v>
      </c>
      <c r="BK34" s="351">
        <v>12.60195</v>
      </c>
      <c r="BL34" s="351">
        <v>12.40338</v>
      </c>
      <c r="BM34" s="351">
        <v>12.780749999999999</v>
      </c>
      <c r="BN34" s="351">
        <v>13.46393</v>
      </c>
      <c r="BO34" s="351">
        <v>13.145060000000001</v>
      </c>
      <c r="BP34" s="351">
        <v>13.543060000000001</v>
      </c>
      <c r="BQ34" s="351">
        <v>13.085319999999999</v>
      </c>
      <c r="BR34" s="351">
        <v>12.79246</v>
      </c>
      <c r="BS34" s="351">
        <v>12.59726</v>
      </c>
      <c r="BT34" s="351">
        <v>12.548640000000001</v>
      </c>
      <c r="BU34" s="351">
        <v>12.62692</v>
      </c>
      <c r="BV34" s="351">
        <v>13.093819999999999</v>
      </c>
    </row>
    <row r="35" spans="1:74" ht="11.1" customHeight="1" x14ac:dyDescent="0.2">
      <c r="A35" s="56" t="s">
        <v>18</v>
      </c>
      <c r="B35" s="203" t="s">
        <v>411</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15.31</v>
      </c>
      <c r="AO35" s="213">
        <v>15.69</v>
      </c>
      <c r="AP35" s="213">
        <v>16.32</v>
      </c>
      <c r="AQ35" s="213">
        <v>16.18</v>
      </c>
      <c r="AR35" s="213">
        <v>14.86</v>
      </c>
      <c r="AS35" s="213">
        <v>15.1</v>
      </c>
      <c r="AT35" s="213">
        <v>14.83</v>
      </c>
      <c r="AU35" s="213">
        <v>15.11</v>
      </c>
      <c r="AV35" s="213">
        <v>15.19425</v>
      </c>
      <c r="AW35" s="213">
        <v>15.705780000000001</v>
      </c>
      <c r="AX35" s="213">
        <v>15.60455</v>
      </c>
      <c r="AY35" s="351">
        <v>16.07498</v>
      </c>
      <c r="AZ35" s="351">
        <v>16.237310000000001</v>
      </c>
      <c r="BA35" s="351">
        <v>16.414650000000002</v>
      </c>
      <c r="BB35" s="351">
        <v>16.013280000000002</v>
      </c>
      <c r="BC35" s="351">
        <v>15.406779999999999</v>
      </c>
      <c r="BD35" s="351">
        <v>15.69763</v>
      </c>
      <c r="BE35" s="351">
        <v>15.989330000000001</v>
      </c>
      <c r="BF35" s="351">
        <v>15.689120000000001</v>
      </c>
      <c r="BG35" s="351">
        <v>15.56894</v>
      </c>
      <c r="BH35" s="351">
        <v>15.690619999999999</v>
      </c>
      <c r="BI35" s="351">
        <v>16.095870000000001</v>
      </c>
      <c r="BJ35" s="351">
        <v>15.734170000000001</v>
      </c>
      <c r="BK35" s="351">
        <v>15.84586</v>
      </c>
      <c r="BL35" s="351">
        <v>16.046330000000001</v>
      </c>
      <c r="BM35" s="351">
        <v>16.303640000000001</v>
      </c>
      <c r="BN35" s="351">
        <v>16.216930000000001</v>
      </c>
      <c r="BO35" s="351">
        <v>16.11843</v>
      </c>
      <c r="BP35" s="351">
        <v>16.267119999999998</v>
      </c>
      <c r="BQ35" s="351">
        <v>16.38486</v>
      </c>
      <c r="BR35" s="351">
        <v>16.264430000000001</v>
      </c>
      <c r="BS35" s="351">
        <v>16.120039999999999</v>
      </c>
      <c r="BT35" s="351">
        <v>16.41291</v>
      </c>
      <c r="BU35" s="351">
        <v>16.801400000000001</v>
      </c>
      <c r="BV35" s="351">
        <v>16.422689999999999</v>
      </c>
    </row>
    <row r="36" spans="1:74" ht="11.1" customHeight="1" x14ac:dyDescent="0.2">
      <c r="A36" s="56"/>
      <c r="B36" s="55" t="s">
        <v>1055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351"/>
      <c r="AZ36" s="351"/>
      <c r="BA36" s="351"/>
      <c r="BB36" s="351"/>
      <c r="BC36" s="351"/>
      <c r="BD36" s="351"/>
      <c r="BE36" s="351"/>
      <c r="BF36" s="351"/>
      <c r="BG36" s="351"/>
      <c r="BH36" s="351"/>
      <c r="BI36" s="351"/>
      <c r="BJ36" s="351"/>
      <c r="BK36" s="351"/>
      <c r="BL36" s="351"/>
      <c r="BM36" s="351"/>
      <c r="BN36" s="351"/>
      <c r="BO36" s="351"/>
      <c r="BP36" s="351"/>
      <c r="BQ36" s="351"/>
      <c r="BR36" s="351"/>
      <c r="BS36" s="351"/>
      <c r="BT36" s="351"/>
      <c r="BU36" s="351"/>
      <c r="BV36" s="351"/>
    </row>
    <row r="37" spans="1:74" ht="11.1" customHeight="1" x14ac:dyDescent="0.2">
      <c r="A37" s="56" t="s">
        <v>544</v>
      </c>
      <c r="B37" s="203" t="s">
        <v>402</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12.47</v>
      </c>
      <c r="AN37" s="213">
        <v>12.72</v>
      </c>
      <c r="AO37" s="213">
        <v>12.85</v>
      </c>
      <c r="AP37" s="213">
        <v>13.27</v>
      </c>
      <c r="AQ37" s="213">
        <v>13.33</v>
      </c>
      <c r="AR37" s="213">
        <v>13.34</v>
      </c>
      <c r="AS37" s="213">
        <v>13.27</v>
      </c>
      <c r="AT37" s="213">
        <v>13.3</v>
      </c>
      <c r="AU37" s="213">
        <v>13.17</v>
      </c>
      <c r="AV37" s="213">
        <v>12.876939999999999</v>
      </c>
      <c r="AW37" s="213">
        <v>12.9718</v>
      </c>
      <c r="AX37" s="213">
        <v>12.50976</v>
      </c>
      <c r="AY37" s="351">
        <v>12.50301</v>
      </c>
      <c r="AZ37" s="351">
        <v>12.630940000000001</v>
      </c>
      <c r="BA37" s="351">
        <v>12.8011</v>
      </c>
      <c r="BB37" s="351">
        <v>13.30757</v>
      </c>
      <c r="BC37" s="351">
        <v>13.31044</v>
      </c>
      <c r="BD37" s="351">
        <v>13.297890000000001</v>
      </c>
      <c r="BE37" s="351">
        <v>13.25018</v>
      </c>
      <c r="BF37" s="351">
        <v>13.35529</v>
      </c>
      <c r="BG37" s="351">
        <v>13.43881</v>
      </c>
      <c r="BH37" s="351">
        <v>13.04654</v>
      </c>
      <c r="BI37" s="351">
        <v>13.233370000000001</v>
      </c>
      <c r="BJ37" s="351">
        <v>12.66826</v>
      </c>
      <c r="BK37" s="351">
        <v>12.635899999999999</v>
      </c>
      <c r="BL37" s="351">
        <v>12.853759999999999</v>
      </c>
      <c r="BM37" s="351">
        <v>13.04228</v>
      </c>
      <c r="BN37" s="351">
        <v>13.640269999999999</v>
      </c>
      <c r="BO37" s="351">
        <v>13.57335</v>
      </c>
      <c r="BP37" s="351">
        <v>13.56128</v>
      </c>
      <c r="BQ37" s="351">
        <v>13.518840000000001</v>
      </c>
      <c r="BR37" s="351">
        <v>13.630089999999999</v>
      </c>
      <c r="BS37" s="351">
        <v>13.71997</v>
      </c>
      <c r="BT37" s="351">
        <v>13.28247</v>
      </c>
      <c r="BU37" s="351">
        <v>13.52328</v>
      </c>
      <c r="BV37" s="351">
        <v>12.932370000000001</v>
      </c>
    </row>
    <row r="38" spans="1:74" ht="11.1" customHeight="1" x14ac:dyDescent="0.2">
      <c r="A38" s="56" t="s">
        <v>7</v>
      </c>
      <c r="B38" s="203" t="s">
        <v>401</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10.29</v>
      </c>
      <c r="AN38" s="213">
        <v>10.52</v>
      </c>
      <c r="AO38" s="213">
        <v>10.44</v>
      </c>
      <c r="AP38" s="213">
        <v>10.5</v>
      </c>
      <c r="AQ38" s="213">
        <v>10.53</v>
      </c>
      <c r="AR38" s="213">
        <v>10.89</v>
      </c>
      <c r="AS38" s="213">
        <v>11.02</v>
      </c>
      <c r="AT38" s="213">
        <v>11</v>
      </c>
      <c r="AU38" s="213">
        <v>10.97</v>
      </c>
      <c r="AV38" s="213">
        <v>10.83563</v>
      </c>
      <c r="AW38" s="213">
        <v>10.5482</v>
      </c>
      <c r="AX38" s="213">
        <v>10.30101</v>
      </c>
      <c r="AY38" s="351">
        <v>10.221349999999999</v>
      </c>
      <c r="AZ38" s="351">
        <v>10.401260000000001</v>
      </c>
      <c r="BA38" s="351">
        <v>10.32611</v>
      </c>
      <c r="BB38" s="351">
        <v>10.373200000000001</v>
      </c>
      <c r="BC38" s="351">
        <v>10.42506</v>
      </c>
      <c r="BD38" s="351">
        <v>10.792590000000001</v>
      </c>
      <c r="BE38" s="351">
        <v>10.94009</v>
      </c>
      <c r="BF38" s="351">
        <v>10.97513</v>
      </c>
      <c r="BG38" s="351">
        <v>11.04673</v>
      </c>
      <c r="BH38" s="351">
        <v>10.89466</v>
      </c>
      <c r="BI38" s="351">
        <v>10.62473</v>
      </c>
      <c r="BJ38" s="351">
        <v>10.348929999999999</v>
      </c>
      <c r="BK38" s="351">
        <v>10.29448</v>
      </c>
      <c r="BL38" s="351">
        <v>10.49305</v>
      </c>
      <c r="BM38" s="351">
        <v>10.43507</v>
      </c>
      <c r="BN38" s="351">
        <v>10.49072</v>
      </c>
      <c r="BO38" s="351">
        <v>10.558920000000001</v>
      </c>
      <c r="BP38" s="351">
        <v>10.9415</v>
      </c>
      <c r="BQ38" s="351">
        <v>11.101319999999999</v>
      </c>
      <c r="BR38" s="351">
        <v>11.14232</v>
      </c>
      <c r="BS38" s="351">
        <v>11.22397</v>
      </c>
      <c r="BT38" s="351">
        <v>11.080399999999999</v>
      </c>
      <c r="BU38" s="351">
        <v>10.798109999999999</v>
      </c>
      <c r="BV38" s="351">
        <v>10.50081</v>
      </c>
    </row>
    <row r="39" spans="1:74" ht="11.1" customHeight="1" x14ac:dyDescent="0.2">
      <c r="A39" s="56" t="s">
        <v>6</v>
      </c>
      <c r="B39" s="203" t="s">
        <v>400</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6.8</v>
      </c>
      <c r="AF39" s="213">
        <v>7.18</v>
      </c>
      <c r="AG39" s="213">
        <v>7.32</v>
      </c>
      <c r="AH39" s="213">
        <v>7.25</v>
      </c>
      <c r="AI39" s="213">
        <v>7.05</v>
      </c>
      <c r="AJ39" s="213">
        <v>6.88</v>
      </c>
      <c r="AK39" s="213">
        <v>6.85</v>
      </c>
      <c r="AL39" s="213">
        <v>6.67</v>
      </c>
      <c r="AM39" s="213">
        <v>6.58</v>
      </c>
      <c r="AN39" s="213">
        <v>6.69</v>
      </c>
      <c r="AO39" s="213">
        <v>6.73</v>
      </c>
      <c r="AP39" s="213">
        <v>6.51</v>
      </c>
      <c r="AQ39" s="213">
        <v>6.71</v>
      </c>
      <c r="AR39" s="213">
        <v>6.92</v>
      </c>
      <c r="AS39" s="213">
        <v>7.18</v>
      </c>
      <c r="AT39" s="213">
        <v>7.44</v>
      </c>
      <c r="AU39" s="213">
        <v>7.09</v>
      </c>
      <c r="AV39" s="213">
        <v>6.8781100000000004</v>
      </c>
      <c r="AW39" s="213">
        <v>6.8105200000000004</v>
      </c>
      <c r="AX39" s="213">
        <v>6.5141749999999998</v>
      </c>
      <c r="AY39" s="351">
        <v>6.5063219999999999</v>
      </c>
      <c r="AZ39" s="351">
        <v>6.6716689999999996</v>
      </c>
      <c r="BA39" s="351">
        <v>6.7045779999999997</v>
      </c>
      <c r="BB39" s="351">
        <v>6.5465739999999997</v>
      </c>
      <c r="BC39" s="351">
        <v>6.7478379999999998</v>
      </c>
      <c r="BD39" s="351">
        <v>6.9786140000000003</v>
      </c>
      <c r="BE39" s="351">
        <v>7.2525959999999996</v>
      </c>
      <c r="BF39" s="351">
        <v>7.5645579999999999</v>
      </c>
      <c r="BG39" s="351">
        <v>7.1717389999999996</v>
      </c>
      <c r="BH39" s="351">
        <v>6.9381640000000004</v>
      </c>
      <c r="BI39" s="351">
        <v>6.8486840000000004</v>
      </c>
      <c r="BJ39" s="351">
        <v>6.6318130000000002</v>
      </c>
      <c r="BK39" s="351">
        <v>6.6626289999999999</v>
      </c>
      <c r="BL39" s="351">
        <v>6.8037559999999999</v>
      </c>
      <c r="BM39" s="351">
        <v>6.8273720000000004</v>
      </c>
      <c r="BN39" s="351">
        <v>6.6308999999999996</v>
      </c>
      <c r="BO39" s="351">
        <v>6.8372890000000002</v>
      </c>
      <c r="BP39" s="351">
        <v>7.0796749999999999</v>
      </c>
      <c r="BQ39" s="351">
        <v>7.3581110000000001</v>
      </c>
      <c r="BR39" s="351">
        <v>7.6784670000000004</v>
      </c>
      <c r="BS39" s="351">
        <v>7.2805679999999997</v>
      </c>
      <c r="BT39" s="351">
        <v>7.038557</v>
      </c>
      <c r="BU39" s="351">
        <v>6.9406220000000003</v>
      </c>
      <c r="BV39" s="351">
        <v>6.7071509999999996</v>
      </c>
    </row>
    <row r="40" spans="1:74" ht="11.1" customHeight="1" x14ac:dyDescent="0.2">
      <c r="A40" s="56"/>
      <c r="B40" s="754" t="s">
        <v>1191</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351"/>
      <c r="AZ40" s="351"/>
      <c r="BA40" s="351"/>
      <c r="BB40" s="351"/>
      <c r="BC40" s="351"/>
      <c r="BD40" s="351"/>
      <c r="BE40" s="351"/>
      <c r="BF40" s="351"/>
      <c r="BG40" s="351"/>
      <c r="BH40" s="351"/>
      <c r="BI40" s="351"/>
      <c r="BJ40" s="351"/>
      <c r="BK40" s="351"/>
      <c r="BL40" s="351"/>
      <c r="BM40" s="351"/>
      <c r="BN40" s="351"/>
      <c r="BO40" s="351"/>
      <c r="BP40" s="351"/>
      <c r="BQ40" s="351"/>
      <c r="BR40" s="351"/>
      <c r="BS40" s="351"/>
      <c r="BT40" s="351"/>
      <c r="BU40" s="351"/>
      <c r="BV40" s="351"/>
    </row>
    <row r="41" spans="1:74" ht="11.1" customHeight="1" x14ac:dyDescent="0.2">
      <c r="A41" s="56" t="s">
        <v>1192</v>
      </c>
      <c r="B41" s="567" t="s">
        <v>1203</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378">
        <v>24.324400000000001</v>
      </c>
      <c r="AZ41" s="378">
        <v>25.052890000000001</v>
      </c>
      <c r="BA41" s="378">
        <v>26.415369999999999</v>
      </c>
      <c r="BB41" s="378">
        <v>27.21115</v>
      </c>
      <c r="BC41" s="378">
        <v>28.58897</v>
      </c>
      <c r="BD41" s="378">
        <v>30.748899999999999</v>
      </c>
      <c r="BE41" s="378">
        <v>34.648499999999999</v>
      </c>
      <c r="BF41" s="378">
        <v>33.910739999999997</v>
      </c>
      <c r="BG41" s="378">
        <v>28.89132</v>
      </c>
      <c r="BH41" s="378">
        <v>26.968920000000001</v>
      </c>
      <c r="BI41" s="378">
        <v>26.383089999999999</v>
      </c>
      <c r="BJ41" s="378">
        <v>27.915240000000001</v>
      </c>
      <c r="BK41" s="378">
        <v>28.988219999999998</v>
      </c>
      <c r="BL41" s="378">
        <v>27.876100000000001</v>
      </c>
      <c r="BM41" s="378">
        <v>28.04466</v>
      </c>
      <c r="BN41" s="378">
        <v>25.444849999999999</v>
      </c>
      <c r="BO41" s="378">
        <v>29.53837</v>
      </c>
      <c r="BP41" s="378">
        <v>28.925249999999998</v>
      </c>
      <c r="BQ41" s="378">
        <v>29.66994</v>
      </c>
      <c r="BR41" s="378">
        <v>32.230620000000002</v>
      </c>
      <c r="BS41" s="378">
        <v>26.691189999999999</v>
      </c>
      <c r="BT41" s="378">
        <v>26.118069999999999</v>
      </c>
      <c r="BU41" s="378">
        <v>26.53182</v>
      </c>
      <c r="BV41" s="378">
        <v>27.721360000000001</v>
      </c>
    </row>
    <row r="42" spans="1:74" ht="11.1" customHeight="1" x14ac:dyDescent="0.2">
      <c r="A42" s="56" t="s">
        <v>1193</v>
      </c>
      <c r="B42" s="567" t="s">
        <v>1204</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378">
        <v>37.127670000000002</v>
      </c>
      <c r="AZ42" s="378">
        <v>37.244599999999998</v>
      </c>
      <c r="BA42" s="378">
        <v>35.107190000000003</v>
      </c>
      <c r="BB42" s="378">
        <v>34.684939999999997</v>
      </c>
      <c r="BC42" s="378">
        <v>31.776720000000001</v>
      </c>
      <c r="BD42" s="378">
        <v>31.594329999999999</v>
      </c>
      <c r="BE42" s="378">
        <v>35.639740000000003</v>
      </c>
      <c r="BF42" s="378">
        <v>36.092970000000001</v>
      </c>
      <c r="BG42" s="378">
        <v>34.308869999999999</v>
      </c>
      <c r="BH42" s="378">
        <v>36.060920000000003</v>
      </c>
      <c r="BI42" s="378">
        <v>39.137230000000002</v>
      </c>
      <c r="BJ42" s="378">
        <v>40.140239999999999</v>
      </c>
      <c r="BK42" s="378">
        <v>40.103580000000001</v>
      </c>
      <c r="BL42" s="378">
        <v>36.985059999999997</v>
      </c>
      <c r="BM42" s="378">
        <v>35.313319999999997</v>
      </c>
      <c r="BN42" s="378">
        <v>35.336390000000002</v>
      </c>
      <c r="BO42" s="378">
        <v>32.196840000000002</v>
      </c>
      <c r="BP42" s="378">
        <v>31.963830000000002</v>
      </c>
      <c r="BQ42" s="378">
        <v>38.456319999999998</v>
      </c>
      <c r="BR42" s="378">
        <v>39.26126</v>
      </c>
      <c r="BS42" s="378">
        <v>36.827350000000003</v>
      </c>
      <c r="BT42" s="378">
        <v>36.704590000000003</v>
      </c>
      <c r="BU42" s="378">
        <v>41.29233</v>
      </c>
      <c r="BV42" s="378">
        <v>40.63382</v>
      </c>
    </row>
    <row r="43" spans="1:74" ht="11.1" customHeight="1" x14ac:dyDescent="0.2">
      <c r="A43" s="56" t="s">
        <v>1194</v>
      </c>
      <c r="B43" s="567" t="s">
        <v>1205</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378">
        <v>46.651359999999997</v>
      </c>
      <c r="AZ43" s="378">
        <v>39.384970000000003</v>
      </c>
      <c r="BA43" s="378">
        <v>40.497750000000003</v>
      </c>
      <c r="BB43" s="378">
        <v>30.425619999999999</v>
      </c>
      <c r="BC43" s="378">
        <v>30.555800000000001</v>
      </c>
      <c r="BD43" s="378">
        <v>29.082699999999999</v>
      </c>
      <c r="BE43" s="378">
        <v>29.838850000000001</v>
      </c>
      <c r="BF43" s="378">
        <v>31.497260000000001</v>
      </c>
      <c r="BG43" s="378">
        <v>28.141459999999999</v>
      </c>
      <c r="BH43" s="378">
        <v>29.358750000000001</v>
      </c>
      <c r="BI43" s="378">
        <v>28.496099999999998</v>
      </c>
      <c r="BJ43" s="378">
        <v>41.943930000000002</v>
      </c>
      <c r="BK43" s="378">
        <v>48.01135</v>
      </c>
      <c r="BL43" s="378">
        <v>40.158270000000002</v>
      </c>
      <c r="BM43" s="378">
        <v>40.388680000000001</v>
      </c>
      <c r="BN43" s="378">
        <v>30.212299999999999</v>
      </c>
      <c r="BO43" s="378">
        <v>30.837399999999999</v>
      </c>
      <c r="BP43" s="378">
        <v>29.321950000000001</v>
      </c>
      <c r="BQ43" s="378">
        <v>30.929030000000001</v>
      </c>
      <c r="BR43" s="378">
        <v>32.323569999999997</v>
      </c>
      <c r="BS43" s="378">
        <v>29.327249999999999</v>
      </c>
      <c r="BT43" s="378">
        <v>31.48537</v>
      </c>
      <c r="BU43" s="378">
        <v>29.32957</v>
      </c>
      <c r="BV43" s="378">
        <v>43.166269999999997</v>
      </c>
    </row>
    <row r="44" spans="1:74" ht="11.1" customHeight="1" x14ac:dyDescent="0.2">
      <c r="A44" s="56" t="s">
        <v>1195</v>
      </c>
      <c r="B44" s="567" t="s">
        <v>1206</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378">
        <v>32.273290000000003</v>
      </c>
      <c r="AZ44" s="378">
        <v>31.99249</v>
      </c>
      <c r="BA44" s="378">
        <v>29.46529</v>
      </c>
      <c r="BB44" s="378">
        <v>27.568359999999998</v>
      </c>
      <c r="BC44" s="378">
        <v>28.22119</v>
      </c>
      <c r="BD44" s="378">
        <v>26.64808</v>
      </c>
      <c r="BE44" s="378">
        <v>28.107469999999999</v>
      </c>
      <c r="BF44" s="378">
        <v>30.001609999999999</v>
      </c>
      <c r="BG44" s="378">
        <v>26.24539</v>
      </c>
      <c r="BH44" s="378">
        <v>25.598859999999998</v>
      </c>
      <c r="BI44" s="378">
        <v>25.645710000000001</v>
      </c>
      <c r="BJ44" s="378">
        <v>31.083110000000001</v>
      </c>
      <c r="BK44" s="378">
        <v>34.001890000000003</v>
      </c>
      <c r="BL44" s="378">
        <v>32.4193</v>
      </c>
      <c r="BM44" s="378">
        <v>30.760909999999999</v>
      </c>
      <c r="BN44" s="378">
        <v>28.297000000000001</v>
      </c>
      <c r="BO44" s="378">
        <v>28.391770000000001</v>
      </c>
      <c r="BP44" s="378">
        <v>26.970279999999999</v>
      </c>
      <c r="BQ44" s="378">
        <v>29.064599999999999</v>
      </c>
      <c r="BR44" s="378">
        <v>30.201789999999999</v>
      </c>
      <c r="BS44" s="378">
        <v>27.330390000000001</v>
      </c>
      <c r="BT44" s="378">
        <v>26.704940000000001</v>
      </c>
      <c r="BU44" s="378">
        <v>26.58174</v>
      </c>
      <c r="BV44" s="378">
        <v>30.722999999999999</v>
      </c>
    </row>
    <row r="45" spans="1:74" ht="11.1" customHeight="1" x14ac:dyDescent="0.2">
      <c r="A45" s="56" t="s">
        <v>1196</v>
      </c>
      <c r="B45" s="567" t="s">
        <v>1207</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378">
        <v>32.199640000000002</v>
      </c>
      <c r="AZ45" s="378">
        <v>32.033340000000003</v>
      </c>
      <c r="BA45" s="378">
        <v>29.747389999999999</v>
      </c>
      <c r="BB45" s="378">
        <v>28.563320000000001</v>
      </c>
      <c r="BC45" s="378">
        <v>29.055440000000001</v>
      </c>
      <c r="BD45" s="378">
        <v>29.371009999999998</v>
      </c>
      <c r="BE45" s="378">
        <v>32.06879</v>
      </c>
      <c r="BF45" s="378">
        <v>32.556800000000003</v>
      </c>
      <c r="BG45" s="378">
        <v>31.067630000000001</v>
      </c>
      <c r="BH45" s="378">
        <v>28.717359999999999</v>
      </c>
      <c r="BI45" s="378">
        <v>28.71734</v>
      </c>
      <c r="BJ45" s="378">
        <v>31.945170000000001</v>
      </c>
      <c r="BK45" s="378">
        <v>34.219320000000003</v>
      </c>
      <c r="BL45" s="378">
        <v>33.866300000000003</v>
      </c>
      <c r="BM45" s="378">
        <v>30.796399999999998</v>
      </c>
      <c r="BN45" s="378">
        <v>29.3782</v>
      </c>
      <c r="BO45" s="378">
        <v>29.373740000000002</v>
      </c>
      <c r="BP45" s="378">
        <v>30.008400000000002</v>
      </c>
      <c r="BQ45" s="378">
        <v>32.893979999999999</v>
      </c>
      <c r="BR45" s="378">
        <v>33.854010000000002</v>
      </c>
      <c r="BS45" s="378">
        <v>31.116230000000002</v>
      </c>
      <c r="BT45" s="378">
        <v>29.020620000000001</v>
      </c>
      <c r="BU45" s="378">
        <v>28.929480000000002</v>
      </c>
      <c r="BV45" s="378">
        <v>33.095379999999999</v>
      </c>
    </row>
    <row r="46" spans="1:74" ht="11.1" customHeight="1" x14ac:dyDescent="0.2">
      <c r="A46" s="56" t="s">
        <v>1197</v>
      </c>
      <c r="B46" s="567" t="s">
        <v>1208</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378">
        <v>30.292919999999999</v>
      </c>
      <c r="AZ46" s="378">
        <v>30.531099999999999</v>
      </c>
      <c r="BA46" s="378">
        <v>28.152470000000001</v>
      </c>
      <c r="BB46" s="378">
        <v>27.05828</v>
      </c>
      <c r="BC46" s="378">
        <v>27.119109999999999</v>
      </c>
      <c r="BD46" s="378">
        <v>28.392659999999999</v>
      </c>
      <c r="BE46" s="378">
        <v>31.070589999999999</v>
      </c>
      <c r="BF46" s="378">
        <v>31.3339</v>
      </c>
      <c r="BG46" s="378">
        <v>29.93066</v>
      </c>
      <c r="BH46" s="378">
        <v>28.883189999999999</v>
      </c>
      <c r="BI46" s="378">
        <v>28.72043</v>
      </c>
      <c r="BJ46" s="378">
        <v>29.176030000000001</v>
      </c>
      <c r="BK46" s="378">
        <v>30.487290000000002</v>
      </c>
      <c r="BL46" s="378">
        <v>30.230640000000001</v>
      </c>
      <c r="BM46" s="378">
        <v>27.60426</v>
      </c>
      <c r="BN46" s="378">
        <v>27.19566</v>
      </c>
      <c r="BO46" s="378">
        <v>27.018270000000001</v>
      </c>
      <c r="BP46" s="378">
        <v>28.593209999999999</v>
      </c>
      <c r="BQ46" s="378">
        <v>31.490069999999999</v>
      </c>
      <c r="BR46" s="378">
        <v>31.805489999999999</v>
      </c>
      <c r="BS46" s="378">
        <v>29.5732</v>
      </c>
      <c r="BT46" s="378">
        <v>28.676760000000002</v>
      </c>
      <c r="BU46" s="378">
        <v>28.334389999999999</v>
      </c>
      <c r="BV46" s="378">
        <v>29.32047</v>
      </c>
    </row>
    <row r="47" spans="1:74" ht="11.1" customHeight="1" x14ac:dyDescent="0.2">
      <c r="A47" s="56" t="s">
        <v>1198</v>
      </c>
      <c r="B47" s="567" t="s">
        <v>1209</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378">
        <v>29.330970000000001</v>
      </c>
      <c r="AZ47" s="378">
        <v>29.346869999999999</v>
      </c>
      <c r="BA47" s="378">
        <v>27.266950000000001</v>
      </c>
      <c r="BB47" s="378">
        <v>25.293230000000001</v>
      </c>
      <c r="BC47" s="378">
        <v>27.138999999999999</v>
      </c>
      <c r="BD47" s="378">
        <v>28.197310000000002</v>
      </c>
      <c r="BE47" s="378">
        <v>31.841049999999999</v>
      </c>
      <c r="BF47" s="378">
        <v>33.705440000000003</v>
      </c>
      <c r="BG47" s="378">
        <v>29.19577</v>
      </c>
      <c r="BH47" s="378">
        <v>28.183409999999999</v>
      </c>
      <c r="BI47" s="378">
        <v>28.151039999999998</v>
      </c>
      <c r="BJ47" s="378">
        <v>28.06249</v>
      </c>
      <c r="BK47" s="378">
        <v>28.407769999999999</v>
      </c>
      <c r="BL47" s="378">
        <v>28.288720000000001</v>
      </c>
      <c r="BM47" s="378">
        <v>26.080010000000001</v>
      </c>
      <c r="BN47" s="378">
        <v>25.549969999999998</v>
      </c>
      <c r="BO47" s="378">
        <v>26.865259999999999</v>
      </c>
      <c r="BP47" s="378">
        <v>28.573170000000001</v>
      </c>
      <c r="BQ47" s="378">
        <v>32.703090000000003</v>
      </c>
      <c r="BR47" s="378">
        <v>34.93685</v>
      </c>
      <c r="BS47" s="378">
        <v>29.225999999999999</v>
      </c>
      <c r="BT47" s="378">
        <v>28.84299</v>
      </c>
      <c r="BU47" s="378">
        <v>28.465769999999999</v>
      </c>
      <c r="BV47" s="378">
        <v>28.229700000000001</v>
      </c>
    </row>
    <row r="48" spans="1:74" ht="11.1" customHeight="1" x14ac:dyDescent="0.2">
      <c r="A48" s="107" t="s">
        <v>1199</v>
      </c>
      <c r="B48" s="567" t="s">
        <v>1210</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378">
        <v>31.188120000000001</v>
      </c>
      <c r="AZ48" s="378">
        <v>30.956630000000001</v>
      </c>
      <c r="BA48" s="378">
        <v>28.615069999999999</v>
      </c>
      <c r="BB48" s="378">
        <v>29.347909999999999</v>
      </c>
      <c r="BC48" s="378">
        <v>29.44989</v>
      </c>
      <c r="BD48" s="378">
        <v>30.44078</v>
      </c>
      <c r="BE48" s="378">
        <v>32.08549</v>
      </c>
      <c r="BF48" s="378">
        <v>33.35436</v>
      </c>
      <c r="BG48" s="378">
        <v>30.781130000000001</v>
      </c>
      <c r="BH48" s="378">
        <v>29.352550000000001</v>
      </c>
      <c r="BI48" s="378">
        <v>27.320589999999999</v>
      </c>
      <c r="BJ48" s="378">
        <v>30.245560000000001</v>
      </c>
      <c r="BK48" s="378">
        <v>31.458729999999999</v>
      </c>
      <c r="BL48" s="378">
        <v>30.79832</v>
      </c>
      <c r="BM48" s="378">
        <v>28.326239999999999</v>
      </c>
      <c r="BN48" s="378">
        <v>28.317319999999999</v>
      </c>
      <c r="BO48" s="378">
        <v>28.495809999999999</v>
      </c>
      <c r="BP48" s="378">
        <v>29.99511</v>
      </c>
      <c r="BQ48" s="378">
        <v>32.052210000000002</v>
      </c>
      <c r="BR48" s="378">
        <v>33.328240000000001</v>
      </c>
      <c r="BS48" s="378">
        <v>30.54419</v>
      </c>
      <c r="BT48" s="378">
        <v>29.437709999999999</v>
      </c>
      <c r="BU48" s="378">
        <v>27.7423</v>
      </c>
      <c r="BV48" s="378">
        <v>30.419260000000001</v>
      </c>
    </row>
    <row r="49" spans="1:74" ht="11.1" customHeight="1" x14ac:dyDescent="0.2">
      <c r="A49" s="52" t="s">
        <v>1200</v>
      </c>
      <c r="B49" s="567" t="s">
        <v>1211</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378">
        <v>28.865200000000002</v>
      </c>
      <c r="AZ49" s="378">
        <v>27.591200000000001</v>
      </c>
      <c r="BA49" s="378">
        <v>29.483969999999999</v>
      </c>
      <c r="BB49" s="378">
        <v>29.491769999999999</v>
      </c>
      <c r="BC49" s="378">
        <v>28.843070000000001</v>
      </c>
      <c r="BD49" s="378">
        <v>28.122399999999999</v>
      </c>
      <c r="BE49" s="378">
        <v>29.457899999999999</v>
      </c>
      <c r="BF49" s="378">
        <v>30.315339999999999</v>
      </c>
      <c r="BG49" s="378">
        <v>28.551169999999999</v>
      </c>
      <c r="BH49" s="378">
        <v>28.577870000000001</v>
      </c>
      <c r="BI49" s="378">
        <v>28.521450000000002</v>
      </c>
      <c r="BJ49" s="378">
        <v>29.715520000000001</v>
      </c>
      <c r="BK49" s="378">
        <v>31.399059999999999</v>
      </c>
      <c r="BL49" s="378">
        <v>29.186029999999999</v>
      </c>
      <c r="BM49" s="378">
        <v>31.41187</v>
      </c>
      <c r="BN49" s="378">
        <v>30.75478</v>
      </c>
      <c r="BO49" s="378">
        <v>30.37848</v>
      </c>
      <c r="BP49" s="378">
        <v>28.6938</v>
      </c>
      <c r="BQ49" s="378">
        <v>29.73001</v>
      </c>
      <c r="BR49" s="378">
        <v>30.644020000000001</v>
      </c>
      <c r="BS49" s="378">
        <v>29.290559999999999</v>
      </c>
      <c r="BT49" s="378">
        <v>29.529409999999999</v>
      </c>
      <c r="BU49" s="378">
        <v>29.43506</v>
      </c>
      <c r="BV49" s="378">
        <v>30.023319999999998</v>
      </c>
    </row>
    <row r="50" spans="1:74" ht="11.1" customHeight="1" x14ac:dyDescent="0.2">
      <c r="A50" s="107" t="s">
        <v>1201</v>
      </c>
      <c r="B50" s="567" t="s">
        <v>1212</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378">
        <v>35.183320000000002</v>
      </c>
      <c r="AZ50" s="378">
        <v>35.033209999999997</v>
      </c>
      <c r="BA50" s="378">
        <v>32.687950000000001</v>
      </c>
      <c r="BB50" s="378">
        <v>31.28304</v>
      </c>
      <c r="BC50" s="378">
        <v>24.469560000000001</v>
      </c>
      <c r="BD50" s="378">
        <v>24.098320000000001</v>
      </c>
      <c r="BE50" s="378">
        <v>32.134729999999998</v>
      </c>
      <c r="BF50" s="378">
        <v>32.200240000000001</v>
      </c>
      <c r="BG50" s="378">
        <v>31.096340000000001</v>
      </c>
      <c r="BH50" s="378">
        <v>32.906640000000003</v>
      </c>
      <c r="BI50" s="378">
        <v>35.571770000000001</v>
      </c>
      <c r="BJ50" s="378">
        <v>35.968229999999998</v>
      </c>
      <c r="BK50" s="378">
        <v>35.8581</v>
      </c>
      <c r="BL50" s="378">
        <v>31.419889999999999</v>
      </c>
      <c r="BM50" s="378">
        <v>30.698350000000001</v>
      </c>
      <c r="BN50" s="378">
        <v>31.897680000000001</v>
      </c>
      <c r="BO50" s="378">
        <v>25.206340000000001</v>
      </c>
      <c r="BP50" s="378">
        <v>24.25536</v>
      </c>
      <c r="BQ50" s="378">
        <v>34.027459999999998</v>
      </c>
      <c r="BR50" s="378">
        <v>34.967469999999999</v>
      </c>
      <c r="BS50" s="378">
        <v>33.428620000000002</v>
      </c>
      <c r="BT50" s="378">
        <v>33.612940000000002</v>
      </c>
      <c r="BU50" s="378">
        <v>37.344189999999998</v>
      </c>
      <c r="BV50" s="378">
        <v>35.344589999999997</v>
      </c>
    </row>
    <row r="51" spans="1:74" ht="11.1" customHeight="1" x14ac:dyDescent="0.2">
      <c r="A51" s="110" t="s">
        <v>1202</v>
      </c>
      <c r="B51" s="755" t="s">
        <v>1213</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380">
        <v>35.060890000000001</v>
      </c>
      <c r="AZ51" s="380">
        <v>41.10239</v>
      </c>
      <c r="BA51" s="380">
        <v>36.862229999999997</v>
      </c>
      <c r="BB51" s="380">
        <v>35.531599999999997</v>
      </c>
      <c r="BC51" s="380">
        <v>33.497459999999997</v>
      </c>
      <c r="BD51" s="380">
        <v>35.765740000000001</v>
      </c>
      <c r="BE51" s="380">
        <v>40.477919999999997</v>
      </c>
      <c r="BF51" s="380">
        <v>41.00468</v>
      </c>
      <c r="BG51" s="380">
        <v>36.22786</v>
      </c>
      <c r="BH51" s="380">
        <v>33.83052</v>
      </c>
      <c r="BI51" s="380">
        <v>37.276820000000001</v>
      </c>
      <c r="BJ51" s="380">
        <v>39.595059999999997</v>
      </c>
      <c r="BK51" s="380">
        <v>40.515770000000003</v>
      </c>
      <c r="BL51" s="380">
        <v>40.496479999999998</v>
      </c>
      <c r="BM51" s="380">
        <v>36.649169999999998</v>
      </c>
      <c r="BN51" s="380">
        <v>35.83126</v>
      </c>
      <c r="BO51" s="380">
        <v>32.955640000000002</v>
      </c>
      <c r="BP51" s="380">
        <v>35.019820000000003</v>
      </c>
      <c r="BQ51" s="380">
        <v>42.208849999999998</v>
      </c>
      <c r="BR51" s="380">
        <v>42.949109999999997</v>
      </c>
      <c r="BS51" s="380">
        <v>36.642690000000002</v>
      </c>
      <c r="BT51" s="380">
        <v>34.778660000000002</v>
      </c>
      <c r="BU51" s="380">
        <v>40.143450000000001</v>
      </c>
      <c r="BV51" s="380">
        <v>40.640819999999998</v>
      </c>
    </row>
    <row r="52" spans="1:74" s="272" customFormat="1" ht="11.1" customHeight="1" x14ac:dyDescent="0.2">
      <c r="A52" s="101"/>
      <c r="B52" s="789" t="s">
        <v>373</v>
      </c>
      <c r="C52" s="790"/>
      <c r="D52" s="790"/>
      <c r="E52" s="790"/>
      <c r="F52" s="790"/>
      <c r="G52" s="790"/>
      <c r="H52" s="790"/>
      <c r="I52" s="790"/>
      <c r="J52" s="790"/>
      <c r="K52" s="790"/>
      <c r="L52" s="790"/>
      <c r="M52" s="790"/>
      <c r="N52" s="790"/>
      <c r="O52" s="790"/>
      <c r="P52" s="790"/>
      <c r="Q52" s="786"/>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21" t="s">
        <v>1406</v>
      </c>
      <c r="C53" s="800"/>
      <c r="D53" s="800"/>
      <c r="E53" s="800"/>
      <c r="F53" s="800"/>
      <c r="G53" s="800"/>
      <c r="H53" s="800"/>
      <c r="I53" s="800"/>
      <c r="J53" s="800"/>
      <c r="K53" s="800"/>
      <c r="L53" s="800"/>
      <c r="M53" s="800"/>
      <c r="N53" s="800"/>
      <c r="O53" s="800"/>
      <c r="P53" s="800"/>
      <c r="Q53" s="800"/>
      <c r="AY53" s="511"/>
      <c r="AZ53" s="511"/>
      <c r="BA53" s="511"/>
      <c r="BB53" s="511"/>
      <c r="BC53" s="511"/>
      <c r="BD53" s="661"/>
      <c r="BE53" s="661"/>
      <c r="BF53" s="661"/>
      <c r="BG53" s="511"/>
      <c r="BH53" s="511"/>
      <c r="BI53" s="511"/>
      <c r="BJ53" s="511"/>
    </row>
    <row r="54" spans="1:74" s="272" customFormat="1" ht="12" customHeight="1" x14ac:dyDescent="0.2">
      <c r="A54" s="101"/>
      <c r="B54" s="821" t="s">
        <v>1407</v>
      </c>
      <c r="C54" s="800"/>
      <c r="D54" s="800"/>
      <c r="E54" s="800"/>
      <c r="F54" s="800"/>
      <c r="G54" s="800"/>
      <c r="H54" s="800"/>
      <c r="I54" s="800"/>
      <c r="J54" s="800"/>
      <c r="K54" s="800"/>
      <c r="L54" s="800"/>
      <c r="M54" s="800"/>
      <c r="N54" s="800"/>
      <c r="O54" s="800"/>
      <c r="P54" s="800"/>
      <c r="Q54" s="800"/>
      <c r="AY54" s="511"/>
      <c r="AZ54" s="511"/>
      <c r="BA54" s="511"/>
      <c r="BB54" s="511"/>
      <c r="BC54" s="511"/>
      <c r="BD54" s="661"/>
      <c r="BE54" s="661"/>
      <c r="BF54" s="661"/>
      <c r="BG54" s="511"/>
      <c r="BH54" s="511"/>
      <c r="BI54" s="511"/>
      <c r="BJ54" s="511"/>
    </row>
    <row r="55" spans="1:74" s="452" customFormat="1" ht="12" customHeight="1" x14ac:dyDescent="0.2">
      <c r="A55" s="451"/>
      <c r="B55" s="845" t="s">
        <v>1408</v>
      </c>
      <c r="C55" s="846"/>
      <c r="D55" s="846"/>
      <c r="E55" s="846"/>
      <c r="F55" s="846"/>
      <c r="G55" s="846"/>
      <c r="H55" s="846"/>
      <c r="I55" s="846"/>
      <c r="J55" s="846"/>
      <c r="K55" s="846"/>
      <c r="L55" s="846"/>
      <c r="M55" s="846"/>
      <c r="N55" s="846"/>
      <c r="O55" s="846"/>
      <c r="P55" s="846"/>
      <c r="Q55" s="846"/>
      <c r="AY55" s="512"/>
      <c r="AZ55" s="512"/>
      <c r="BA55" s="512"/>
      <c r="BB55" s="512"/>
      <c r="BC55" s="512"/>
      <c r="BD55" s="662"/>
      <c r="BE55" s="662"/>
      <c r="BF55" s="662"/>
      <c r="BG55" s="512"/>
      <c r="BH55" s="512"/>
      <c r="BI55" s="512"/>
      <c r="BJ55" s="512"/>
    </row>
    <row r="56" spans="1:74" s="452" customFormat="1" ht="12" customHeight="1" x14ac:dyDescent="0.2">
      <c r="A56" s="451"/>
      <c r="B56" s="845" t="s">
        <v>1409</v>
      </c>
      <c r="C56" s="846"/>
      <c r="D56" s="846"/>
      <c r="E56" s="846"/>
      <c r="F56" s="846"/>
      <c r="G56" s="846"/>
      <c r="H56" s="846"/>
      <c r="I56" s="846"/>
      <c r="J56" s="846"/>
      <c r="K56" s="846"/>
      <c r="L56" s="846"/>
      <c r="M56" s="846"/>
      <c r="N56" s="846"/>
      <c r="O56" s="846"/>
      <c r="P56" s="846"/>
      <c r="Q56" s="846"/>
      <c r="AY56" s="512"/>
      <c r="AZ56" s="512"/>
      <c r="BA56" s="512"/>
      <c r="BB56" s="512"/>
      <c r="BC56" s="512"/>
      <c r="BD56" s="662"/>
      <c r="BE56" s="662"/>
      <c r="BF56" s="662"/>
      <c r="BG56" s="512"/>
      <c r="BH56" s="512"/>
      <c r="BI56" s="512"/>
      <c r="BJ56" s="512"/>
    </row>
    <row r="57" spans="1:74" s="452" customFormat="1" ht="12" customHeight="1" x14ac:dyDescent="0.2">
      <c r="A57" s="453"/>
      <c r="B57" s="835" t="s">
        <v>1410</v>
      </c>
      <c r="C57" s="790"/>
      <c r="D57" s="790"/>
      <c r="E57" s="790"/>
      <c r="F57" s="790"/>
      <c r="G57" s="790"/>
      <c r="H57" s="790"/>
      <c r="I57" s="790"/>
      <c r="J57" s="790"/>
      <c r="K57" s="790"/>
      <c r="L57" s="790"/>
      <c r="M57" s="790"/>
      <c r="N57" s="790"/>
      <c r="O57" s="790"/>
      <c r="P57" s="790"/>
      <c r="Q57" s="786"/>
      <c r="AY57" s="512"/>
      <c r="AZ57" s="512"/>
      <c r="BA57" s="512"/>
      <c r="BB57" s="512"/>
      <c r="BC57" s="512"/>
      <c r="BD57" s="662"/>
      <c r="BE57" s="662"/>
      <c r="BF57" s="662"/>
      <c r="BG57" s="512"/>
      <c r="BH57" s="512"/>
      <c r="BI57" s="512"/>
      <c r="BJ57" s="512"/>
    </row>
    <row r="58" spans="1:74" s="452" customFormat="1" ht="12" customHeight="1" x14ac:dyDescent="0.2">
      <c r="A58" s="453"/>
      <c r="B58" s="835" t="s">
        <v>1411</v>
      </c>
      <c r="C58" s="790"/>
      <c r="D58" s="790"/>
      <c r="E58" s="790"/>
      <c r="F58" s="790"/>
      <c r="G58" s="790"/>
      <c r="H58" s="790"/>
      <c r="I58" s="790"/>
      <c r="J58" s="790"/>
      <c r="K58" s="790"/>
      <c r="L58" s="790"/>
      <c r="M58" s="790"/>
      <c r="N58" s="790"/>
      <c r="O58" s="790"/>
      <c r="P58" s="790"/>
      <c r="Q58" s="786"/>
      <c r="AY58" s="512"/>
      <c r="AZ58" s="512"/>
      <c r="BA58" s="512"/>
      <c r="BB58" s="512"/>
      <c r="BC58" s="512"/>
      <c r="BD58" s="662"/>
      <c r="BE58" s="662"/>
      <c r="BF58" s="662"/>
      <c r="BG58" s="512"/>
      <c r="BH58" s="512"/>
      <c r="BI58" s="512"/>
      <c r="BJ58" s="512"/>
    </row>
    <row r="59" spans="1:74" s="452" customFormat="1" ht="12" customHeight="1" x14ac:dyDescent="0.2">
      <c r="A59" s="453"/>
      <c r="B59" s="835" t="s">
        <v>1412</v>
      </c>
      <c r="C59" s="786"/>
      <c r="D59" s="786"/>
      <c r="E59" s="786"/>
      <c r="F59" s="786"/>
      <c r="G59" s="786"/>
      <c r="H59" s="786"/>
      <c r="I59" s="786"/>
      <c r="J59" s="786"/>
      <c r="K59" s="786"/>
      <c r="L59" s="786"/>
      <c r="M59" s="786"/>
      <c r="N59" s="786"/>
      <c r="O59" s="786"/>
      <c r="P59" s="786"/>
      <c r="Q59" s="786"/>
      <c r="AY59" s="512"/>
      <c r="AZ59" s="512"/>
      <c r="BA59" s="512"/>
      <c r="BB59" s="512"/>
      <c r="BC59" s="512"/>
      <c r="BD59" s="662"/>
      <c r="BE59" s="662"/>
      <c r="BF59" s="662"/>
      <c r="BG59" s="512"/>
      <c r="BH59" s="512"/>
      <c r="BI59" s="512"/>
      <c r="BJ59" s="512"/>
    </row>
    <row r="60" spans="1:74" s="452" customFormat="1" ht="12" customHeight="1" x14ac:dyDescent="0.2">
      <c r="A60" s="451"/>
      <c r="B60" s="789" t="s">
        <v>1413</v>
      </c>
      <c r="C60" s="847"/>
      <c r="D60" s="847"/>
      <c r="E60" s="847"/>
      <c r="F60" s="847"/>
      <c r="G60" s="847"/>
      <c r="H60" s="847"/>
      <c r="I60" s="847"/>
      <c r="J60" s="847"/>
      <c r="K60" s="847"/>
      <c r="L60" s="847"/>
      <c r="M60" s="847"/>
      <c r="N60" s="847"/>
      <c r="O60" s="847"/>
      <c r="P60" s="847"/>
      <c r="Q60" s="817"/>
      <c r="AY60" s="512"/>
      <c r="AZ60" s="512"/>
      <c r="BA60" s="512"/>
      <c r="BB60" s="512"/>
      <c r="BC60" s="512"/>
      <c r="BD60" s="662"/>
      <c r="BE60" s="662"/>
      <c r="BF60" s="662"/>
      <c r="BG60" s="512"/>
      <c r="BH60" s="512"/>
      <c r="BI60" s="512"/>
      <c r="BJ60" s="512"/>
    </row>
    <row r="61" spans="1:74" s="452" customFormat="1" ht="22.35" customHeight="1" x14ac:dyDescent="0.2">
      <c r="A61" s="451"/>
      <c r="B61" s="816" t="s">
        <v>1414</v>
      </c>
      <c r="C61" s="847"/>
      <c r="D61" s="847"/>
      <c r="E61" s="847"/>
      <c r="F61" s="847"/>
      <c r="G61" s="847"/>
      <c r="H61" s="847"/>
      <c r="I61" s="847"/>
      <c r="J61" s="847"/>
      <c r="K61" s="847"/>
      <c r="L61" s="847"/>
      <c r="M61" s="847"/>
      <c r="N61" s="847"/>
      <c r="O61" s="847"/>
      <c r="P61" s="847"/>
      <c r="Q61" s="817"/>
      <c r="AY61" s="512"/>
      <c r="AZ61" s="512"/>
      <c r="BA61" s="512"/>
      <c r="BB61" s="512"/>
      <c r="BC61" s="512"/>
      <c r="BD61" s="662"/>
      <c r="BE61" s="662"/>
      <c r="BF61" s="662"/>
      <c r="BG61" s="512"/>
      <c r="BH61" s="512"/>
      <c r="BI61" s="512"/>
      <c r="BJ61" s="512"/>
    </row>
    <row r="62" spans="1:74" s="452" customFormat="1" ht="12" customHeight="1" x14ac:dyDescent="0.2">
      <c r="A62" s="451"/>
      <c r="B62" s="816" t="s">
        <v>1415</v>
      </c>
      <c r="C62" s="847"/>
      <c r="D62" s="847"/>
      <c r="E62" s="847"/>
      <c r="F62" s="847"/>
      <c r="G62" s="847"/>
      <c r="H62" s="847"/>
      <c r="I62" s="847"/>
      <c r="J62" s="847"/>
      <c r="K62" s="847"/>
      <c r="L62" s="847"/>
      <c r="M62" s="847"/>
      <c r="N62" s="847"/>
      <c r="O62" s="847"/>
      <c r="P62" s="847"/>
      <c r="Q62" s="817"/>
      <c r="AY62" s="512"/>
      <c r="AZ62" s="512"/>
      <c r="BA62" s="512"/>
      <c r="BB62" s="512"/>
      <c r="BC62" s="512"/>
      <c r="BD62" s="662"/>
      <c r="BE62" s="662"/>
      <c r="BF62" s="662"/>
      <c r="BG62" s="512"/>
      <c r="BH62" s="512"/>
      <c r="BI62" s="512"/>
      <c r="BJ62" s="512"/>
    </row>
    <row r="63" spans="1:74" s="454" customFormat="1" ht="12" customHeight="1" x14ac:dyDescent="0.2">
      <c r="A63" s="429"/>
      <c r="B63" s="816" t="s">
        <v>1416</v>
      </c>
      <c r="C63" s="847"/>
      <c r="D63" s="847"/>
      <c r="E63" s="847"/>
      <c r="F63" s="847"/>
      <c r="G63" s="847"/>
      <c r="H63" s="847"/>
      <c r="I63" s="847"/>
      <c r="J63" s="847"/>
      <c r="K63" s="847"/>
      <c r="L63" s="847"/>
      <c r="M63" s="847"/>
      <c r="N63" s="847"/>
      <c r="O63" s="847"/>
      <c r="P63" s="847"/>
      <c r="Q63" s="817"/>
      <c r="AY63" s="506"/>
      <c r="AZ63" s="506"/>
      <c r="BA63" s="506"/>
      <c r="BB63" s="506"/>
      <c r="BC63" s="506"/>
      <c r="BD63" s="663"/>
      <c r="BE63" s="663"/>
      <c r="BF63" s="663"/>
      <c r="BG63" s="506"/>
      <c r="BH63" s="506"/>
      <c r="BI63" s="506"/>
      <c r="BJ63" s="506"/>
    </row>
    <row r="64" spans="1:74" ht="12.75" x14ac:dyDescent="0.2">
      <c r="A64" s="101"/>
      <c r="B64" s="816" t="s">
        <v>1417</v>
      </c>
      <c r="C64" s="817"/>
      <c r="D64" s="817"/>
      <c r="E64" s="817"/>
      <c r="F64" s="817"/>
      <c r="G64" s="817"/>
      <c r="H64" s="817"/>
      <c r="I64" s="817"/>
      <c r="J64" s="817"/>
      <c r="K64" s="817"/>
      <c r="L64" s="817"/>
      <c r="M64" s="817"/>
      <c r="N64" s="817"/>
      <c r="O64" s="817"/>
      <c r="P64" s="817"/>
      <c r="Q64" s="786"/>
      <c r="BK64" s="374"/>
      <c r="BL64" s="374"/>
      <c r="BM64" s="374"/>
      <c r="BN64" s="374"/>
      <c r="BO64" s="374"/>
      <c r="BP64" s="374"/>
      <c r="BQ64" s="374"/>
      <c r="BR64" s="374"/>
      <c r="BS64" s="374"/>
      <c r="BT64" s="374"/>
      <c r="BU64" s="374"/>
      <c r="BV64" s="374"/>
    </row>
    <row r="65" spans="1:74" ht="12.75" x14ac:dyDescent="0.2">
      <c r="A65" s="101"/>
      <c r="B65" s="806" t="s">
        <v>959</v>
      </c>
      <c r="C65" s="786"/>
      <c r="D65" s="786"/>
      <c r="E65" s="786"/>
      <c r="F65" s="786"/>
      <c r="G65" s="786"/>
      <c r="H65" s="786"/>
      <c r="I65" s="786"/>
      <c r="J65" s="786"/>
      <c r="K65" s="786"/>
      <c r="L65" s="786"/>
      <c r="M65" s="786"/>
      <c r="N65" s="786"/>
      <c r="O65" s="786"/>
      <c r="P65" s="786"/>
      <c r="Q65" s="786"/>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4" customWidth="1"/>
    <col min="59" max="62" width="6.5703125" style="370" customWidth="1"/>
    <col min="63" max="74" width="6.5703125" style="112" customWidth="1"/>
    <col min="75" max="16384" width="9.5703125" style="112"/>
  </cols>
  <sheetData>
    <row r="1" spans="1:74" ht="15.6" customHeight="1" x14ac:dyDescent="0.2">
      <c r="A1" s="792" t="s">
        <v>817</v>
      </c>
      <c r="B1" s="849" t="s">
        <v>1214</v>
      </c>
      <c r="C1" s="850"/>
      <c r="D1" s="850"/>
      <c r="E1" s="850"/>
      <c r="F1" s="850"/>
      <c r="G1" s="850"/>
      <c r="H1" s="850"/>
      <c r="I1" s="850"/>
      <c r="J1" s="850"/>
      <c r="K1" s="850"/>
      <c r="L1" s="850"/>
      <c r="M1" s="850"/>
      <c r="N1" s="850"/>
      <c r="O1" s="850"/>
      <c r="P1" s="850"/>
      <c r="Q1" s="850"/>
      <c r="R1" s="850"/>
      <c r="S1" s="850"/>
      <c r="T1" s="850"/>
      <c r="U1" s="850"/>
      <c r="V1" s="850"/>
      <c r="W1" s="850"/>
      <c r="X1" s="850"/>
      <c r="Y1" s="850"/>
      <c r="Z1" s="850"/>
      <c r="AA1" s="850"/>
      <c r="AB1" s="850"/>
      <c r="AC1" s="850"/>
      <c r="AD1" s="850"/>
      <c r="AE1" s="850"/>
      <c r="AF1" s="850"/>
      <c r="AG1" s="850"/>
      <c r="AH1" s="850"/>
      <c r="AI1" s="850"/>
      <c r="AJ1" s="850"/>
      <c r="AK1" s="850"/>
      <c r="AL1" s="850"/>
      <c r="AM1" s="116"/>
    </row>
    <row r="2" spans="1:74" ht="13.35" customHeight="1"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1215</v>
      </c>
      <c r="B6" s="204" t="s">
        <v>447</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3.6325829999999999</v>
      </c>
      <c r="AX6" s="756">
        <v>4.3436130000000004</v>
      </c>
      <c r="AY6" s="757">
        <v>4.6410470000000004</v>
      </c>
      <c r="AZ6" s="757">
        <v>4.202375</v>
      </c>
      <c r="BA6" s="757">
        <v>3.9311569999999998</v>
      </c>
      <c r="BB6" s="757">
        <v>3.2403789999999999</v>
      </c>
      <c r="BC6" s="757">
        <v>3.1831330000000002</v>
      </c>
      <c r="BD6" s="757">
        <v>3.4603799999999998</v>
      </c>
      <c r="BE6" s="757">
        <v>4.5978279999999998</v>
      </c>
      <c r="BF6" s="757">
        <v>4.7554509999999999</v>
      </c>
      <c r="BG6" s="757">
        <v>3.550459</v>
      </c>
      <c r="BH6" s="757">
        <v>3.2097690000000001</v>
      </c>
      <c r="BI6" s="757">
        <v>3.4776229999999999</v>
      </c>
      <c r="BJ6" s="757">
        <v>4.2305830000000002</v>
      </c>
      <c r="BK6" s="757">
        <v>4.6533090000000001</v>
      </c>
      <c r="BL6" s="757">
        <v>4.0354869999999998</v>
      </c>
      <c r="BM6" s="757">
        <v>3.9157739999999999</v>
      </c>
      <c r="BN6" s="757">
        <v>3.2473550000000002</v>
      </c>
      <c r="BO6" s="757">
        <v>3.2012239999999998</v>
      </c>
      <c r="BP6" s="757">
        <v>3.4747479999999999</v>
      </c>
      <c r="BQ6" s="757">
        <v>4.6096539999999999</v>
      </c>
      <c r="BR6" s="757">
        <v>4.7620979999999999</v>
      </c>
      <c r="BS6" s="757">
        <v>3.5521820000000002</v>
      </c>
      <c r="BT6" s="757">
        <v>3.2095760000000002</v>
      </c>
      <c r="BU6" s="757">
        <v>3.4753829999999999</v>
      </c>
      <c r="BV6" s="757">
        <v>4.2254139999999998</v>
      </c>
    </row>
    <row r="7" spans="1:74" ht="11.1" customHeight="1" x14ac:dyDescent="0.2">
      <c r="A7" s="111" t="s">
        <v>1216</v>
      </c>
      <c r="B7" s="187" t="s">
        <v>480</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9.7225239999999999</v>
      </c>
      <c r="AX7" s="756">
        <v>11.87908</v>
      </c>
      <c r="AY7" s="757">
        <v>12.7806</v>
      </c>
      <c r="AZ7" s="757">
        <v>12.182829999999999</v>
      </c>
      <c r="BA7" s="757">
        <v>10.9909</v>
      </c>
      <c r="BB7" s="757">
        <v>8.7694430000000008</v>
      </c>
      <c r="BC7" s="757">
        <v>8.7472010000000004</v>
      </c>
      <c r="BD7" s="757">
        <v>10.612909999999999</v>
      </c>
      <c r="BE7" s="757">
        <v>13.98546</v>
      </c>
      <c r="BF7" s="757">
        <v>13.84066</v>
      </c>
      <c r="BG7" s="757">
        <v>10.933389999999999</v>
      </c>
      <c r="BH7" s="757">
        <v>8.8639799999999997</v>
      </c>
      <c r="BI7" s="757">
        <v>9.2176819999999999</v>
      </c>
      <c r="BJ7" s="757">
        <v>11.60346</v>
      </c>
      <c r="BK7" s="757">
        <v>12.77617</v>
      </c>
      <c r="BL7" s="757">
        <v>11.64235</v>
      </c>
      <c r="BM7" s="757">
        <v>10.90577</v>
      </c>
      <c r="BN7" s="757">
        <v>8.7384029999999999</v>
      </c>
      <c r="BO7" s="757">
        <v>8.7361920000000008</v>
      </c>
      <c r="BP7" s="757">
        <v>10.59989</v>
      </c>
      <c r="BQ7" s="757">
        <v>13.96917</v>
      </c>
      <c r="BR7" s="757">
        <v>13.82591</v>
      </c>
      <c r="BS7" s="757">
        <v>10.922319999999999</v>
      </c>
      <c r="BT7" s="757">
        <v>8.8596730000000008</v>
      </c>
      <c r="BU7" s="757">
        <v>9.2149269999999994</v>
      </c>
      <c r="BV7" s="757">
        <v>11.606059999999999</v>
      </c>
    </row>
    <row r="8" spans="1:74" ht="11.1" customHeight="1" x14ac:dyDescent="0.2">
      <c r="A8" s="111" t="s">
        <v>1217</v>
      </c>
      <c r="B8" s="204" t="s">
        <v>448</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19.60570092</v>
      </c>
      <c r="AB8" s="756">
        <v>15.38644652</v>
      </c>
      <c r="AC8" s="756">
        <v>14.77617731</v>
      </c>
      <c r="AD8" s="756">
        <v>13.193841730000001</v>
      </c>
      <c r="AE8" s="756">
        <v>13.874640380000001</v>
      </c>
      <c r="AF8" s="756">
        <v>16.800435780000001</v>
      </c>
      <c r="AG8" s="756">
        <v>20.374985429999999</v>
      </c>
      <c r="AH8" s="756">
        <v>19.554533790000001</v>
      </c>
      <c r="AI8" s="756">
        <v>15.75226657</v>
      </c>
      <c r="AJ8" s="756">
        <v>13.15595018</v>
      </c>
      <c r="AK8" s="756">
        <v>14.581416900000001</v>
      </c>
      <c r="AL8" s="756">
        <v>16.772052479999999</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14.659979999999999</v>
      </c>
      <c r="AX8" s="756">
        <v>16.684539999999998</v>
      </c>
      <c r="AY8" s="757">
        <v>18.289909999999999</v>
      </c>
      <c r="AZ8" s="757">
        <v>16.553809999999999</v>
      </c>
      <c r="BA8" s="757">
        <v>15.37664</v>
      </c>
      <c r="BB8" s="757">
        <v>11.782830000000001</v>
      </c>
      <c r="BC8" s="757">
        <v>12.11857</v>
      </c>
      <c r="BD8" s="757">
        <v>14.96125</v>
      </c>
      <c r="BE8" s="757">
        <v>19.405650000000001</v>
      </c>
      <c r="BF8" s="757">
        <v>18.121549999999999</v>
      </c>
      <c r="BG8" s="757">
        <v>14.05583</v>
      </c>
      <c r="BH8" s="757">
        <v>12.37025</v>
      </c>
      <c r="BI8" s="757">
        <v>13.53472</v>
      </c>
      <c r="BJ8" s="757">
        <v>16.911300000000001</v>
      </c>
      <c r="BK8" s="757">
        <v>18.565439999999999</v>
      </c>
      <c r="BL8" s="757">
        <v>15.896520000000001</v>
      </c>
      <c r="BM8" s="757">
        <v>15.34568</v>
      </c>
      <c r="BN8" s="757">
        <v>11.79678</v>
      </c>
      <c r="BO8" s="757">
        <v>12.147679999999999</v>
      </c>
      <c r="BP8" s="757">
        <v>15.003500000000001</v>
      </c>
      <c r="BQ8" s="757">
        <v>19.465879999999999</v>
      </c>
      <c r="BR8" s="757">
        <v>18.182849999999998</v>
      </c>
      <c r="BS8" s="757">
        <v>14.10361</v>
      </c>
      <c r="BT8" s="757">
        <v>12.41325</v>
      </c>
      <c r="BU8" s="757">
        <v>13.582509999999999</v>
      </c>
      <c r="BV8" s="757">
        <v>16.976479999999999</v>
      </c>
    </row>
    <row r="9" spans="1:74" ht="11.1" customHeight="1" x14ac:dyDescent="0.2">
      <c r="A9" s="111" t="s">
        <v>1218</v>
      </c>
      <c r="B9" s="204" t="s">
        <v>449</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8.1622199999999996</v>
      </c>
      <c r="AX9" s="756">
        <v>9.8648930000000004</v>
      </c>
      <c r="AY9" s="757">
        <v>10.949009999999999</v>
      </c>
      <c r="AZ9" s="757">
        <v>9.8821429999999992</v>
      </c>
      <c r="BA9" s="757">
        <v>8.7836289999999995</v>
      </c>
      <c r="BB9" s="757">
        <v>6.6081250000000002</v>
      </c>
      <c r="BC9" s="757">
        <v>6.9722049999999998</v>
      </c>
      <c r="BD9" s="757">
        <v>8.4976280000000006</v>
      </c>
      <c r="BE9" s="757">
        <v>10.60655</v>
      </c>
      <c r="BF9" s="757">
        <v>10.42184</v>
      </c>
      <c r="BG9" s="757">
        <v>7.8699839999999996</v>
      </c>
      <c r="BH9" s="757">
        <v>6.978116</v>
      </c>
      <c r="BI9" s="757">
        <v>7.5334760000000003</v>
      </c>
      <c r="BJ9" s="757">
        <v>10.23719</v>
      </c>
      <c r="BK9" s="757">
        <v>11.14686</v>
      </c>
      <c r="BL9" s="757">
        <v>9.5104050000000004</v>
      </c>
      <c r="BM9" s="757">
        <v>8.8009039999999992</v>
      </c>
      <c r="BN9" s="757">
        <v>6.6570419999999997</v>
      </c>
      <c r="BO9" s="757">
        <v>7.0390009999999998</v>
      </c>
      <c r="BP9" s="757">
        <v>8.585032</v>
      </c>
      <c r="BQ9" s="757">
        <v>10.72296</v>
      </c>
      <c r="BR9" s="757">
        <v>10.54087</v>
      </c>
      <c r="BS9" s="757">
        <v>7.9582090000000001</v>
      </c>
      <c r="BT9" s="757">
        <v>7.0584309999999997</v>
      </c>
      <c r="BU9" s="757">
        <v>7.6198459999999999</v>
      </c>
      <c r="BV9" s="757">
        <v>10.364549999999999</v>
      </c>
    </row>
    <row r="10" spans="1:74" ht="11.1" customHeight="1" x14ac:dyDescent="0.2">
      <c r="A10" s="111" t="s">
        <v>1219</v>
      </c>
      <c r="B10" s="204" t="s">
        <v>450</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37.636838019999999</v>
      </c>
      <c r="AU10" s="756">
        <v>34.647871619999997</v>
      </c>
      <c r="AV10" s="756">
        <v>28.09547877</v>
      </c>
      <c r="AW10" s="756">
        <v>27.10089</v>
      </c>
      <c r="AX10" s="756">
        <v>30.500299999999999</v>
      </c>
      <c r="AY10" s="757">
        <v>33.415430000000001</v>
      </c>
      <c r="AZ10" s="757">
        <v>30.97336</v>
      </c>
      <c r="BA10" s="757">
        <v>27.838460000000001</v>
      </c>
      <c r="BB10" s="757">
        <v>23.406610000000001</v>
      </c>
      <c r="BC10" s="757">
        <v>27.16667</v>
      </c>
      <c r="BD10" s="757">
        <v>32.653950000000002</v>
      </c>
      <c r="BE10" s="757">
        <v>38.992379999999997</v>
      </c>
      <c r="BF10" s="757">
        <v>37.38064</v>
      </c>
      <c r="BG10" s="757">
        <v>31.94286</v>
      </c>
      <c r="BH10" s="757">
        <v>26.316310000000001</v>
      </c>
      <c r="BI10" s="757">
        <v>24.934159999999999</v>
      </c>
      <c r="BJ10" s="757">
        <v>30.48414</v>
      </c>
      <c r="BK10" s="757">
        <v>34.814360000000001</v>
      </c>
      <c r="BL10" s="757">
        <v>29.855530000000002</v>
      </c>
      <c r="BM10" s="757">
        <v>27.878260000000001</v>
      </c>
      <c r="BN10" s="757">
        <v>23.535270000000001</v>
      </c>
      <c r="BO10" s="757">
        <v>27.332360000000001</v>
      </c>
      <c r="BP10" s="757">
        <v>32.858289999999997</v>
      </c>
      <c r="BQ10" s="757">
        <v>39.231499999999997</v>
      </c>
      <c r="BR10" s="757">
        <v>37.611710000000002</v>
      </c>
      <c r="BS10" s="757">
        <v>32.147759999999998</v>
      </c>
      <c r="BT10" s="757">
        <v>26.482970000000002</v>
      </c>
      <c r="BU10" s="757">
        <v>25.080020000000001</v>
      </c>
      <c r="BV10" s="757">
        <v>30.643529999999998</v>
      </c>
    </row>
    <row r="11" spans="1:74" ht="11.1" customHeight="1" x14ac:dyDescent="0.2">
      <c r="A11" s="111" t="s">
        <v>1220</v>
      </c>
      <c r="B11" s="204" t="s">
        <v>451</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8.5005319999999998</v>
      </c>
      <c r="AX11" s="756">
        <v>10.227029999999999</v>
      </c>
      <c r="AY11" s="757">
        <v>11.352270000000001</v>
      </c>
      <c r="AZ11" s="757">
        <v>11.37975</v>
      </c>
      <c r="BA11" s="757">
        <v>9.5284399999999998</v>
      </c>
      <c r="BB11" s="757">
        <v>7.289485</v>
      </c>
      <c r="BC11" s="757">
        <v>8.1247589999999992</v>
      </c>
      <c r="BD11" s="757">
        <v>10.26484</v>
      </c>
      <c r="BE11" s="757">
        <v>12.66295</v>
      </c>
      <c r="BF11" s="757">
        <v>12.44994</v>
      </c>
      <c r="BG11" s="757">
        <v>10.73649</v>
      </c>
      <c r="BH11" s="757">
        <v>8.3572310000000005</v>
      </c>
      <c r="BI11" s="757">
        <v>7.608555</v>
      </c>
      <c r="BJ11" s="757">
        <v>10.057259999999999</v>
      </c>
      <c r="BK11" s="757">
        <v>12.159879999999999</v>
      </c>
      <c r="BL11" s="757">
        <v>10.959569999999999</v>
      </c>
      <c r="BM11" s="757">
        <v>9.5559560000000001</v>
      </c>
      <c r="BN11" s="757">
        <v>7.3212109999999999</v>
      </c>
      <c r="BO11" s="757">
        <v>8.1473739999999992</v>
      </c>
      <c r="BP11" s="757">
        <v>10.295199999999999</v>
      </c>
      <c r="BQ11" s="757">
        <v>12.7006</v>
      </c>
      <c r="BR11" s="757">
        <v>12.485300000000001</v>
      </c>
      <c r="BS11" s="757">
        <v>10.7607</v>
      </c>
      <c r="BT11" s="757">
        <v>8.3650140000000004</v>
      </c>
      <c r="BU11" s="757">
        <v>7.6156949999999997</v>
      </c>
      <c r="BV11" s="757">
        <v>10.0662</v>
      </c>
    </row>
    <row r="12" spans="1:74" ht="11.1" customHeight="1" x14ac:dyDescent="0.2">
      <c r="A12" s="111" t="s">
        <v>1221</v>
      </c>
      <c r="B12" s="204" t="s">
        <v>452</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19.090408910000001</v>
      </c>
      <c r="AN12" s="756">
        <v>16.650774269999999</v>
      </c>
      <c r="AO12" s="756">
        <v>15.91296429</v>
      </c>
      <c r="AP12" s="756">
        <v>12.86476622</v>
      </c>
      <c r="AQ12" s="756">
        <v>15.53244164</v>
      </c>
      <c r="AR12" s="756">
        <v>20.589386170000001</v>
      </c>
      <c r="AS12" s="756">
        <v>24.79803428</v>
      </c>
      <c r="AT12" s="756">
        <v>26.361531710000001</v>
      </c>
      <c r="AU12" s="756">
        <v>24.56117515</v>
      </c>
      <c r="AV12" s="756">
        <v>19.437049210000001</v>
      </c>
      <c r="AW12" s="756">
        <v>14.55081</v>
      </c>
      <c r="AX12" s="756">
        <v>16.547619999999998</v>
      </c>
      <c r="AY12" s="757">
        <v>18.65156</v>
      </c>
      <c r="AZ12" s="757">
        <v>17.649059999999999</v>
      </c>
      <c r="BA12" s="757">
        <v>15.88129</v>
      </c>
      <c r="BB12" s="757">
        <v>13.073079999999999</v>
      </c>
      <c r="BC12" s="757">
        <v>16.176079999999999</v>
      </c>
      <c r="BD12" s="757">
        <v>21.696159999999999</v>
      </c>
      <c r="BE12" s="757">
        <v>26.241230000000002</v>
      </c>
      <c r="BF12" s="757">
        <v>26.007239999999999</v>
      </c>
      <c r="BG12" s="757">
        <v>21.53049</v>
      </c>
      <c r="BH12" s="757">
        <v>18.050689999999999</v>
      </c>
      <c r="BI12" s="757">
        <v>14.08949</v>
      </c>
      <c r="BJ12" s="757">
        <v>17.770630000000001</v>
      </c>
      <c r="BK12" s="757">
        <v>19.707350000000002</v>
      </c>
      <c r="BL12" s="757">
        <v>17.210360000000001</v>
      </c>
      <c r="BM12" s="757">
        <v>16.0945</v>
      </c>
      <c r="BN12" s="757">
        <v>13.26093</v>
      </c>
      <c r="BO12" s="757">
        <v>16.385249999999999</v>
      </c>
      <c r="BP12" s="757">
        <v>21.970680000000002</v>
      </c>
      <c r="BQ12" s="757">
        <v>26.565909999999999</v>
      </c>
      <c r="BR12" s="757">
        <v>26.324269999999999</v>
      </c>
      <c r="BS12" s="757">
        <v>21.789680000000001</v>
      </c>
      <c r="BT12" s="757">
        <v>18.269929999999999</v>
      </c>
      <c r="BU12" s="757">
        <v>14.25972</v>
      </c>
      <c r="BV12" s="757">
        <v>17.988589999999999</v>
      </c>
    </row>
    <row r="13" spans="1:74" ht="11.1" customHeight="1" x14ac:dyDescent="0.2">
      <c r="A13" s="111" t="s">
        <v>1222</v>
      </c>
      <c r="B13" s="204" t="s">
        <v>453</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6.8044529999999996</v>
      </c>
      <c r="AX13" s="756">
        <v>8.1708219999999994</v>
      </c>
      <c r="AY13" s="757">
        <v>8.5607089999999992</v>
      </c>
      <c r="AZ13" s="757">
        <v>7.691122</v>
      </c>
      <c r="BA13" s="757">
        <v>7.0597329999999996</v>
      </c>
      <c r="BB13" s="757">
        <v>6.4192489999999998</v>
      </c>
      <c r="BC13" s="757">
        <v>7.1988250000000003</v>
      </c>
      <c r="BD13" s="757">
        <v>9.6454749999999994</v>
      </c>
      <c r="BE13" s="757">
        <v>12.035920000000001</v>
      </c>
      <c r="BF13" s="757">
        <v>11.565020000000001</v>
      </c>
      <c r="BG13" s="757">
        <v>9.1773039999999995</v>
      </c>
      <c r="BH13" s="757">
        <v>6.999606</v>
      </c>
      <c r="BI13" s="757">
        <v>6.861307</v>
      </c>
      <c r="BJ13" s="757">
        <v>8.4294030000000006</v>
      </c>
      <c r="BK13" s="757">
        <v>8.6291849999999997</v>
      </c>
      <c r="BL13" s="757">
        <v>7.4732310000000002</v>
      </c>
      <c r="BM13" s="757">
        <v>7.133642</v>
      </c>
      <c r="BN13" s="757">
        <v>6.4889830000000002</v>
      </c>
      <c r="BO13" s="757">
        <v>7.2780199999999997</v>
      </c>
      <c r="BP13" s="757">
        <v>9.7552240000000001</v>
      </c>
      <c r="BQ13" s="757">
        <v>12.175079999999999</v>
      </c>
      <c r="BR13" s="757">
        <v>11.70012</v>
      </c>
      <c r="BS13" s="757">
        <v>9.2840729999999994</v>
      </c>
      <c r="BT13" s="757">
        <v>7.0813759999999997</v>
      </c>
      <c r="BU13" s="757">
        <v>6.9399259999999998</v>
      </c>
      <c r="BV13" s="757">
        <v>8.5266280000000005</v>
      </c>
    </row>
    <row r="14" spans="1:74" ht="11.1" customHeight="1" x14ac:dyDescent="0.2">
      <c r="A14" s="111" t="s">
        <v>1223</v>
      </c>
      <c r="B14" s="204" t="s">
        <v>251</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14.00118453</v>
      </c>
      <c r="AU14" s="756">
        <v>11.917175780000001</v>
      </c>
      <c r="AV14" s="756">
        <v>11.5170461</v>
      </c>
      <c r="AW14" s="756">
        <v>10.728199999999999</v>
      </c>
      <c r="AX14" s="756">
        <v>12.84825</v>
      </c>
      <c r="AY14" s="757">
        <v>14.559609999999999</v>
      </c>
      <c r="AZ14" s="757">
        <v>12.05456</v>
      </c>
      <c r="BA14" s="757">
        <v>11.94356</v>
      </c>
      <c r="BB14" s="757">
        <v>9.3800190000000008</v>
      </c>
      <c r="BC14" s="757">
        <v>10.231730000000001</v>
      </c>
      <c r="BD14" s="757">
        <v>10.025130000000001</v>
      </c>
      <c r="BE14" s="757">
        <v>13.012309999999999</v>
      </c>
      <c r="BF14" s="757">
        <v>14.06561</v>
      </c>
      <c r="BG14" s="757">
        <v>11.79823</v>
      </c>
      <c r="BH14" s="757">
        <v>11.40713</v>
      </c>
      <c r="BI14" s="757">
        <v>10.78068</v>
      </c>
      <c r="BJ14" s="757">
        <v>13.456300000000001</v>
      </c>
      <c r="BK14" s="757">
        <v>14.736700000000001</v>
      </c>
      <c r="BL14" s="757">
        <v>11.66203</v>
      </c>
      <c r="BM14" s="757">
        <v>11.99568</v>
      </c>
      <c r="BN14" s="757">
        <v>9.3737080000000006</v>
      </c>
      <c r="BO14" s="757">
        <v>10.26623</v>
      </c>
      <c r="BP14" s="757">
        <v>10.05803</v>
      </c>
      <c r="BQ14" s="757">
        <v>13.05368</v>
      </c>
      <c r="BR14" s="757">
        <v>14.11004</v>
      </c>
      <c r="BS14" s="757">
        <v>11.83614</v>
      </c>
      <c r="BT14" s="757">
        <v>11.47903</v>
      </c>
      <c r="BU14" s="757">
        <v>10.81874</v>
      </c>
      <c r="BV14" s="757">
        <v>13.50386</v>
      </c>
    </row>
    <row r="15" spans="1:74" ht="11.1" customHeight="1" x14ac:dyDescent="0.2">
      <c r="A15" s="111" t="s">
        <v>1224</v>
      </c>
      <c r="B15" s="204" t="s">
        <v>252</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0.40201189999999998</v>
      </c>
      <c r="AX15" s="756">
        <v>0.41127839999999999</v>
      </c>
      <c r="AY15" s="757">
        <v>0.44212630000000003</v>
      </c>
      <c r="AZ15" s="757">
        <v>0.37145460000000002</v>
      </c>
      <c r="BA15" s="757">
        <v>0.37102740000000001</v>
      </c>
      <c r="BB15" s="757">
        <v>0.34147</v>
      </c>
      <c r="BC15" s="757">
        <v>0.3565739</v>
      </c>
      <c r="BD15" s="757">
        <v>0.36270479999999999</v>
      </c>
      <c r="BE15" s="757">
        <v>0.39969519999999997</v>
      </c>
      <c r="BF15" s="757">
        <v>0.40154590000000001</v>
      </c>
      <c r="BG15" s="757">
        <v>0.38927329999999999</v>
      </c>
      <c r="BH15" s="757">
        <v>0.40544190000000002</v>
      </c>
      <c r="BI15" s="757">
        <v>0.39206629999999998</v>
      </c>
      <c r="BJ15" s="757">
        <v>0.40750910000000001</v>
      </c>
      <c r="BK15" s="757">
        <v>0.43874059999999998</v>
      </c>
      <c r="BL15" s="757">
        <v>0.35601349999999998</v>
      </c>
      <c r="BM15" s="757">
        <v>0.36836849999999999</v>
      </c>
      <c r="BN15" s="757">
        <v>0.3390262</v>
      </c>
      <c r="BO15" s="757">
        <v>0.35397790000000001</v>
      </c>
      <c r="BP15" s="757">
        <v>0.36000349999999998</v>
      </c>
      <c r="BQ15" s="757">
        <v>0.39668530000000002</v>
      </c>
      <c r="BR15" s="757">
        <v>0.39849250000000003</v>
      </c>
      <c r="BS15" s="757">
        <v>0.386295</v>
      </c>
      <c r="BT15" s="757">
        <v>0.40232489999999999</v>
      </c>
      <c r="BU15" s="757">
        <v>0.38901580000000002</v>
      </c>
      <c r="BV15" s="757">
        <v>0.40430359999999999</v>
      </c>
    </row>
    <row r="16" spans="1:74" ht="11.1" customHeight="1" x14ac:dyDescent="0.2">
      <c r="A16" s="111" t="s">
        <v>1225</v>
      </c>
      <c r="B16" s="204" t="s">
        <v>455</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148.91777286000001</v>
      </c>
      <c r="AB16" s="756">
        <v>113.75161678000001</v>
      </c>
      <c r="AC16" s="756">
        <v>107.21875559999999</v>
      </c>
      <c r="AD16" s="756">
        <v>95.453887089999995</v>
      </c>
      <c r="AE16" s="756">
        <v>103.84822959</v>
      </c>
      <c r="AF16" s="756">
        <v>129.91314298</v>
      </c>
      <c r="AG16" s="756">
        <v>153.56632259</v>
      </c>
      <c r="AH16" s="756">
        <v>153.49675436999999</v>
      </c>
      <c r="AI16" s="756">
        <v>128.91001471999999</v>
      </c>
      <c r="AJ16" s="756">
        <v>107.04898319</v>
      </c>
      <c r="AK16" s="756">
        <v>103.79023092</v>
      </c>
      <c r="AL16" s="756">
        <v>123.18074656</v>
      </c>
      <c r="AM16" s="756">
        <v>133.00967983999999</v>
      </c>
      <c r="AN16" s="756">
        <v>116.24849073</v>
      </c>
      <c r="AO16" s="756">
        <v>112.13883002</v>
      </c>
      <c r="AP16" s="756">
        <v>89.862735119999996</v>
      </c>
      <c r="AQ16" s="756">
        <v>99.809209050000007</v>
      </c>
      <c r="AR16" s="756">
        <v>119.51787348000001</v>
      </c>
      <c r="AS16" s="756">
        <v>153.13917599000001</v>
      </c>
      <c r="AT16" s="756">
        <v>149.659537</v>
      </c>
      <c r="AU16" s="756">
        <v>131.03787918</v>
      </c>
      <c r="AV16" s="756">
        <v>107.57149232</v>
      </c>
      <c r="AW16" s="756">
        <v>104.2642</v>
      </c>
      <c r="AX16" s="756">
        <v>121.4774</v>
      </c>
      <c r="AY16" s="757">
        <v>133.64230000000001</v>
      </c>
      <c r="AZ16" s="757">
        <v>122.9405</v>
      </c>
      <c r="BA16" s="757">
        <v>111.70480000000001</v>
      </c>
      <c r="BB16" s="757">
        <v>90.310680000000005</v>
      </c>
      <c r="BC16" s="757">
        <v>100.2757</v>
      </c>
      <c r="BD16" s="757">
        <v>122.18040000000001</v>
      </c>
      <c r="BE16" s="757">
        <v>151.94</v>
      </c>
      <c r="BF16" s="757">
        <v>149.0095</v>
      </c>
      <c r="BG16" s="757">
        <v>121.9843</v>
      </c>
      <c r="BH16" s="757">
        <v>102.9585</v>
      </c>
      <c r="BI16" s="757">
        <v>98.429760000000002</v>
      </c>
      <c r="BJ16" s="757">
        <v>123.5878</v>
      </c>
      <c r="BK16" s="757">
        <v>137.62799999999999</v>
      </c>
      <c r="BL16" s="757">
        <v>118.6015</v>
      </c>
      <c r="BM16" s="757">
        <v>111.9945</v>
      </c>
      <c r="BN16" s="757">
        <v>90.758709999999994</v>
      </c>
      <c r="BO16" s="757">
        <v>100.8873</v>
      </c>
      <c r="BP16" s="757">
        <v>122.9606</v>
      </c>
      <c r="BQ16" s="757">
        <v>152.89109999999999</v>
      </c>
      <c r="BR16" s="757">
        <v>149.9417</v>
      </c>
      <c r="BS16" s="757">
        <v>122.741</v>
      </c>
      <c r="BT16" s="757">
        <v>103.6216</v>
      </c>
      <c r="BU16" s="757">
        <v>98.995779999999996</v>
      </c>
      <c r="BV16" s="757">
        <v>124.3056</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9"/>
      <c r="AZ17" s="759"/>
      <c r="BA17" s="759"/>
      <c r="BB17" s="759"/>
      <c r="BC17" s="759"/>
      <c r="BD17" s="759"/>
      <c r="BE17" s="759"/>
      <c r="BF17" s="759"/>
      <c r="BG17" s="759"/>
      <c r="BH17" s="759"/>
      <c r="BI17" s="759"/>
      <c r="BJ17" s="759"/>
      <c r="BK17" s="759"/>
      <c r="BL17" s="759"/>
      <c r="BM17" s="759"/>
      <c r="BN17" s="759"/>
      <c r="BO17" s="759"/>
      <c r="BP17" s="759"/>
      <c r="BQ17" s="759"/>
      <c r="BR17" s="759"/>
      <c r="BS17" s="759"/>
      <c r="BT17" s="759"/>
      <c r="BU17" s="759"/>
      <c r="BV17" s="759"/>
    </row>
    <row r="18" spans="1:74" ht="11.1" customHeight="1" x14ac:dyDescent="0.2">
      <c r="A18" s="111" t="s">
        <v>1226</v>
      </c>
      <c r="B18" s="204" t="s">
        <v>447</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4.0102919999999997</v>
      </c>
      <c r="AX18" s="756">
        <v>4.2112999999999996</v>
      </c>
      <c r="AY18" s="757">
        <v>4.5331609999999998</v>
      </c>
      <c r="AZ18" s="757">
        <v>4.151694</v>
      </c>
      <c r="BA18" s="757">
        <v>4.1093159999999997</v>
      </c>
      <c r="BB18" s="757">
        <v>3.8539680000000001</v>
      </c>
      <c r="BC18" s="757">
        <v>3.90171</v>
      </c>
      <c r="BD18" s="757">
        <v>4.1295250000000001</v>
      </c>
      <c r="BE18" s="757">
        <v>4.6804379999999997</v>
      </c>
      <c r="BF18" s="757">
        <v>4.7397580000000001</v>
      </c>
      <c r="BG18" s="757">
        <v>4.0916940000000004</v>
      </c>
      <c r="BH18" s="757">
        <v>3.9853879999999999</v>
      </c>
      <c r="BI18" s="757">
        <v>3.828579</v>
      </c>
      <c r="BJ18" s="757">
        <v>4.0428790000000001</v>
      </c>
      <c r="BK18" s="757">
        <v>4.3708939999999998</v>
      </c>
      <c r="BL18" s="757">
        <v>3.852195</v>
      </c>
      <c r="BM18" s="757">
        <v>3.946704</v>
      </c>
      <c r="BN18" s="757">
        <v>3.7080410000000001</v>
      </c>
      <c r="BO18" s="757">
        <v>3.7524009999999999</v>
      </c>
      <c r="BP18" s="757">
        <v>3.9620199999999999</v>
      </c>
      <c r="BQ18" s="757">
        <v>4.4710549999999998</v>
      </c>
      <c r="BR18" s="757">
        <v>4.5169439999999996</v>
      </c>
      <c r="BS18" s="757">
        <v>3.89195</v>
      </c>
      <c r="BT18" s="757">
        <v>3.7881930000000001</v>
      </c>
      <c r="BU18" s="757">
        <v>3.6339250000000001</v>
      </c>
      <c r="BV18" s="757">
        <v>3.831725</v>
      </c>
    </row>
    <row r="19" spans="1:74" ht="11.1" customHeight="1" x14ac:dyDescent="0.2">
      <c r="A19" s="111" t="s">
        <v>1227</v>
      </c>
      <c r="B19" s="187" t="s">
        <v>480</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11.753550000000001</v>
      </c>
      <c r="AX19" s="756">
        <v>12.660640000000001</v>
      </c>
      <c r="AY19" s="757">
        <v>13.20388</v>
      </c>
      <c r="AZ19" s="757">
        <v>12.92487</v>
      </c>
      <c r="BA19" s="757">
        <v>12.46542</v>
      </c>
      <c r="BB19" s="757">
        <v>11.385719999999999</v>
      </c>
      <c r="BC19" s="757">
        <v>11.98629</v>
      </c>
      <c r="BD19" s="757">
        <v>12.562849999999999</v>
      </c>
      <c r="BE19" s="757">
        <v>13.77717</v>
      </c>
      <c r="BF19" s="757">
        <v>14.15419</v>
      </c>
      <c r="BG19" s="757">
        <v>12.902979999999999</v>
      </c>
      <c r="BH19" s="757">
        <v>11.95674</v>
      </c>
      <c r="BI19" s="757">
        <v>11.567869999999999</v>
      </c>
      <c r="BJ19" s="757">
        <v>12.54664</v>
      </c>
      <c r="BK19" s="757">
        <v>13.15404</v>
      </c>
      <c r="BL19" s="757">
        <v>12.40394</v>
      </c>
      <c r="BM19" s="757">
        <v>12.399839999999999</v>
      </c>
      <c r="BN19" s="757">
        <v>11.334099999999999</v>
      </c>
      <c r="BO19" s="757">
        <v>11.94103</v>
      </c>
      <c r="BP19" s="757">
        <v>12.51601</v>
      </c>
      <c r="BQ19" s="757">
        <v>13.724220000000001</v>
      </c>
      <c r="BR19" s="757">
        <v>14.09717</v>
      </c>
      <c r="BS19" s="757">
        <v>12.84951</v>
      </c>
      <c r="BT19" s="757">
        <v>11.89716</v>
      </c>
      <c r="BU19" s="757">
        <v>11.50648</v>
      </c>
      <c r="BV19" s="757">
        <v>12.46847</v>
      </c>
    </row>
    <row r="20" spans="1:74" ht="11.1" customHeight="1" x14ac:dyDescent="0.2">
      <c r="A20" s="111" t="s">
        <v>1228</v>
      </c>
      <c r="B20" s="204" t="s">
        <v>448</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15.91177255</v>
      </c>
      <c r="AB20" s="756">
        <v>13.98489936</v>
      </c>
      <c r="AC20" s="756">
        <v>14.73044123</v>
      </c>
      <c r="AD20" s="756">
        <v>13.80083155</v>
      </c>
      <c r="AE20" s="756">
        <v>15.504315979999999</v>
      </c>
      <c r="AF20" s="756">
        <v>16.143065969999999</v>
      </c>
      <c r="AG20" s="756">
        <v>17.37400804</v>
      </c>
      <c r="AH20" s="756">
        <v>17.758289009999999</v>
      </c>
      <c r="AI20" s="756">
        <v>15.784618800000001</v>
      </c>
      <c r="AJ20" s="756">
        <v>15.28909165</v>
      </c>
      <c r="AK20" s="756">
        <v>14.11658617</v>
      </c>
      <c r="AL20" s="756">
        <v>14.88284677</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14.17248</v>
      </c>
      <c r="AX20" s="756">
        <v>14.843529999999999</v>
      </c>
      <c r="AY20" s="757">
        <v>15.48442</v>
      </c>
      <c r="AZ20" s="757">
        <v>14.496840000000001</v>
      </c>
      <c r="BA20" s="757">
        <v>14.838279999999999</v>
      </c>
      <c r="BB20" s="757">
        <v>13.55064</v>
      </c>
      <c r="BC20" s="757">
        <v>14.480079999999999</v>
      </c>
      <c r="BD20" s="757">
        <v>15.3108</v>
      </c>
      <c r="BE20" s="757">
        <v>17.10435</v>
      </c>
      <c r="BF20" s="757">
        <v>17.094660000000001</v>
      </c>
      <c r="BG20" s="757">
        <v>15.17915</v>
      </c>
      <c r="BH20" s="757">
        <v>14.681240000000001</v>
      </c>
      <c r="BI20" s="757">
        <v>13.59113</v>
      </c>
      <c r="BJ20" s="757">
        <v>14.920959999999999</v>
      </c>
      <c r="BK20" s="757">
        <v>15.468249999999999</v>
      </c>
      <c r="BL20" s="757">
        <v>13.976599999999999</v>
      </c>
      <c r="BM20" s="757">
        <v>14.826370000000001</v>
      </c>
      <c r="BN20" s="757">
        <v>13.551030000000001</v>
      </c>
      <c r="BO20" s="757">
        <v>14.47949</v>
      </c>
      <c r="BP20" s="757">
        <v>15.30692</v>
      </c>
      <c r="BQ20" s="757">
        <v>17.091159999999999</v>
      </c>
      <c r="BR20" s="757">
        <v>17.077100000000002</v>
      </c>
      <c r="BS20" s="757">
        <v>15.16025</v>
      </c>
      <c r="BT20" s="757">
        <v>14.661709999999999</v>
      </c>
      <c r="BU20" s="757">
        <v>13.57099</v>
      </c>
      <c r="BV20" s="757">
        <v>14.89706</v>
      </c>
    </row>
    <row r="21" spans="1:74" ht="11.1" customHeight="1" x14ac:dyDescent="0.2">
      <c r="A21" s="111" t="s">
        <v>1229</v>
      </c>
      <c r="B21" s="204" t="s">
        <v>449</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8.9194234300000002</v>
      </c>
      <c r="AB21" s="756">
        <v>8.1609447700000004</v>
      </c>
      <c r="AC21" s="756">
        <v>8.3255076300000006</v>
      </c>
      <c r="AD21" s="756">
        <v>7.8878476300000004</v>
      </c>
      <c r="AE21" s="756">
        <v>8.6487505700000007</v>
      </c>
      <c r="AF21" s="756">
        <v>9.1952822800000007</v>
      </c>
      <c r="AG21" s="756">
        <v>9.7638755699999997</v>
      </c>
      <c r="AH21" s="756">
        <v>9.8568476399999998</v>
      </c>
      <c r="AI21" s="756">
        <v>8.7106751899999999</v>
      </c>
      <c r="AJ21" s="756">
        <v>8.3051245599999994</v>
      </c>
      <c r="AK21" s="756">
        <v>8.1884793899999995</v>
      </c>
      <c r="AL21" s="756">
        <v>8.49735935</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8.1563479999999995</v>
      </c>
      <c r="AX21" s="756">
        <v>8.4177490000000006</v>
      </c>
      <c r="AY21" s="757">
        <v>8.8936980000000005</v>
      </c>
      <c r="AZ21" s="757">
        <v>8.4732099999999999</v>
      </c>
      <c r="BA21" s="757">
        <v>8.4652729999999998</v>
      </c>
      <c r="BB21" s="757">
        <v>7.665489</v>
      </c>
      <c r="BC21" s="757">
        <v>8.1779759999999992</v>
      </c>
      <c r="BD21" s="757">
        <v>8.6484120000000004</v>
      </c>
      <c r="BE21" s="757">
        <v>9.5590109999999999</v>
      </c>
      <c r="BF21" s="757">
        <v>9.6842170000000003</v>
      </c>
      <c r="BG21" s="757">
        <v>8.5367829999999998</v>
      </c>
      <c r="BH21" s="757">
        <v>8.2846499999999992</v>
      </c>
      <c r="BI21" s="757">
        <v>7.8463209999999997</v>
      </c>
      <c r="BJ21" s="757">
        <v>8.7125819999999994</v>
      </c>
      <c r="BK21" s="757">
        <v>8.9048479999999994</v>
      </c>
      <c r="BL21" s="757">
        <v>8.2091410000000007</v>
      </c>
      <c r="BM21" s="757">
        <v>8.502929</v>
      </c>
      <c r="BN21" s="757">
        <v>7.7106899999999996</v>
      </c>
      <c r="BO21" s="757">
        <v>8.2267440000000001</v>
      </c>
      <c r="BP21" s="757">
        <v>8.7011299999999991</v>
      </c>
      <c r="BQ21" s="757">
        <v>9.6176309999999994</v>
      </c>
      <c r="BR21" s="757">
        <v>9.7446619999999999</v>
      </c>
      <c r="BS21" s="757">
        <v>8.5900130000000008</v>
      </c>
      <c r="BT21" s="757">
        <v>8.3378350000000001</v>
      </c>
      <c r="BU21" s="757">
        <v>7.897418</v>
      </c>
      <c r="BV21" s="757">
        <v>8.7725489999999997</v>
      </c>
    </row>
    <row r="22" spans="1:74" ht="11.1" customHeight="1" x14ac:dyDescent="0.2">
      <c r="A22" s="111" t="s">
        <v>1230</v>
      </c>
      <c r="B22" s="204" t="s">
        <v>450</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30.651874129999999</v>
      </c>
      <c r="AU22" s="756">
        <v>28.90171909</v>
      </c>
      <c r="AV22" s="756">
        <v>26.88748485</v>
      </c>
      <c r="AW22" s="756">
        <v>24.801130000000001</v>
      </c>
      <c r="AX22" s="756">
        <v>24.111139999999999</v>
      </c>
      <c r="AY22" s="757">
        <v>25.720590000000001</v>
      </c>
      <c r="AZ22" s="757">
        <v>23.43187</v>
      </c>
      <c r="BA22" s="757">
        <v>24.047329999999999</v>
      </c>
      <c r="BB22" s="757">
        <v>24.022259999999999</v>
      </c>
      <c r="BC22" s="757">
        <v>26.444870000000002</v>
      </c>
      <c r="BD22" s="757">
        <v>27.8627</v>
      </c>
      <c r="BE22" s="757">
        <v>30.34601</v>
      </c>
      <c r="BF22" s="757">
        <v>30.490780000000001</v>
      </c>
      <c r="BG22" s="757">
        <v>27.58108</v>
      </c>
      <c r="BH22" s="757">
        <v>26.084869999999999</v>
      </c>
      <c r="BI22" s="757">
        <v>23.432839999999999</v>
      </c>
      <c r="BJ22" s="757">
        <v>24.155439999999999</v>
      </c>
      <c r="BK22" s="757">
        <v>25.538920000000001</v>
      </c>
      <c r="BL22" s="757">
        <v>22.593399999999999</v>
      </c>
      <c r="BM22" s="757">
        <v>24.041</v>
      </c>
      <c r="BN22" s="757">
        <v>24.04505</v>
      </c>
      <c r="BO22" s="757">
        <v>26.489709999999999</v>
      </c>
      <c r="BP22" s="757">
        <v>27.907299999999999</v>
      </c>
      <c r="BQ22" s="757">
        <v>30.384679999999999</v>
      </c>
      <c r="BR22" s="757">
        <v>30.526</v>
      </c>
      <c r="BS22" s="757">
        <v>27.611599999999999</v>
      </c>
      <c r="BT22" s="757">
        <v>26.11073</v>
      </c>
      <c r="BU22" s="757">
        <v>23.450679999999998</v>
      </c>
      <c r="BV22" s="757">
        <v>24.16947</v>
      </c>
    </row>
    <row r="23" spans="1:74" ht="11.1" customHeight="1" x14ac:dyDescent="0.2">
      <c r="A23" s="111" t="s">
        <v>1231</v>
      </c>
      <c r="B23" s="204" t="s">
        <v>451</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6.9630349999999996</v>
      </c>
      <c r="AX23" s="756">
        <v>6.979228</v>
      </c>
      <c r="AY23" s="757">
        <v>7.2471329999999998</v>
      </c>
      <c r="AZ23" s="757">
        <v>7.1042909999999999</v>
      </c>
      <c r="BA23" s="757">
        <v>6.9238569999999999</v>
      </c>
      <c r="BB23" s="757">
        <v>6.7621900000000004</v>
      </c>
      <c r="BC23" s="757">
        <v>7.4238710000000001</v>
      </c>
      <c r="BD23" s="757">
        <v>8.1762820000000005</v>
      </c>
      <c r="BE23" s="757">
        <v>9.0330940000000002</v>
      </c>
      <c r="BF23" s="757">
        <v>8.9808559999999993</v>
      </c>
      <c r="BG23" s="757">
        <v>8.3279340000000008</v>
      </c>
      <c r="BH23" s="757">
        <v>7.6728240000000003</v>
      </c>
      <c r="BI23" s="757">
        <v>6.7066730000000003</v>
      </c>
      <c r="BJ23" s="757">
        <v>7.0401699999999998</v>
      </c>
      <c r="BK23" s="757">
        <v>7.3057939999999997</v>
      </c>
      <c r="BL23" s="757">
        <v>6.8664230000000002</v>
      </c>
      <c r="BM23" s="757">
        <v>6.9429119999999998</v>
      </c>
      <c r="BN23" s="757">
        <v>6.7876279999999998</v>
      </c>
      <c r="BO23" s="757">
        <v>7.453087</v>
      </c>
      <c r="BP23" s="757">
        <v>8.2108699999999999</v>
      </c>
      <c r="BQ23" s="757">
        <v>9.0675600000000003</v>
      </c>
      <c r="BR23" s="757">
        <v>9.0119489999999995</v>
      </c>
      <c r="BS23" s="757">
        <v>8.3475590000000004</v>
      </c>
      <c r="BT23" s="757">
        <v>7.6727090000000002</v>
      </c>
      <c r="BU23" s="757">
        <v>6.7055210000000001</v>
      </c>
      <c r="BV23" s="757">
        <v>7.0386329999999999</v>
      </c>
    </row>
    <row r="24" spans="1:74" ht="11.1" customHeight="1" x14ac:dyDescent="0.2">
      <c r="A24" s="111" t="s">
        <v>1232</v>
      </c>
      <c r="B24" s="204" t="s">
        <v>452</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15.317584569999999</v>
      </c>
      <c r="AN24" s="756">
        <v>14.094544190000001</v>
      </c>
      <c r="AO24" s="756">
        <v>14.38978781</v>
      </c>
      <c r="AP24" s="756">
        <v>14.24722553</v>
      </c>
      <c r="AQ24" s="756">
        <v>15.913914520000001</v>
      </c>
      <c r="AR24" s="756">
        <v>17.2912991</v>
      </c>
      <c r="AS24" s="756">
        <v>19.071435579999999</v>
      </c>
      <c r="AT24" s="756">
        <v>19.688464740000001</v>
      </c>
      <c r="AU24" s="756">
        <v>19.02017421</v>
      </c>
      <c r="AV24" s="756">
        <v>17.93612078</v>
      </c>
      <c r="AW24" s="756">
        <v>14.90629</v>
      </c>
      <c r="AX24" s="756">
        <v>14.90987</v>
      </c>
      <c r="AY24" s="757">
        <v>15.60248</v>
      </c>
      <c r="AZ24" s="757">
        <v>14.991860000000001</v>
      </c>
      <c r="BA24" s="757">
        <v>14.639849999999999</v>
      </c>
      <c r="BB24" s="757">
        <v>14.646610000000001</v>
      </c>
      <c r="BC24" s="757">
        <v>16.40654</v>
      </c>
      <c r="BD24" s="757">
        <v>17.928650000000001</v>
      </c>
      <c r="BE24" s="757">
        <v>19.759799999999998</v>
      </c>
      <c r="BF24" s="757">
        <v>19.673590000000001</v>
      </c>
      <c r="BG24" s="757">
        <v>18.014060000000001</v>
      </c>
      <c r="BH24" s="757">
        <v>17.689879999999999</v>
      </c>
      <c r="BI24" s="757">
        <v>15.103730000000001</v>
      </c>
      <c r="BJ24" s="757">
        <v>15.820650000000001</v>
      </c>
      <c r="BK24" s="757">
        <v>15.97681</v>
      </c>
      <c r="BL24" s="757">
        <v>14.666079999999999</v>
      </c>
      <c r="BM24" s="757">
        <v>14.852119999999999</v>
      </c>
      <c r="BN24" s="757">
        <v>14.868069999999999</v>
      </c>
      <c r="BO24" s="757">
        <v>16.65137</v>
      </c>
      <c r="BP24" s="757">
        <v>18.198170000000001</v>
      </c>
      <c r="BQ24" s="757">
        <v>20.05791</v>
      </c>
      <c r="BR24" s="757">
        <v>19.975200000000001</v>
      </c>
      <c r="BS24" s="757">
        <v>18.292739999999998</v>
      </c>
      <c r="BT24" s="757">
        <v>17.98208</v>
      </c>
      <c r="BU24" s="757">
        <v>15.357469999999999</v>
      </c>
      <c r="BV24" s="757">
        <v>16.102250000000002</v>
      </c>
    </row>
    <row r="25" spans="1:74" ht="11.1" customHeight="1" x14ac:dyDescent="0.2">
      <c r="A25" s="111" t="s">
        <v>1233</v>
      </c>
      <c r="B25" s="204" t="s">
        <v>453</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9.9325377100000001</v>
      </c>
      <c r="AU25" s="756">
        <v>8.7481052600000009</v>
      </c>
      <c r="AV25" s="756">
        <v>8.1048694399999999</v>
      </c>
      <c r="AW25" s="756">
        <v>7.4906610000000002</v>
      </c>
      <c r="AX25" s="756">
        <v>7.8469449999999998</v>
      </c>
      <c r="AY25" s="757">
        <v>7.8696729999999997</v>
      </c>
      <c r="AZ25" s="757">
        <v>7.5034900000000002</v>
      </c>
      <c r="BA25" s="757">
        <v>7.6777350000000002</v>
      </c>
      <c r="BB25" s="757">
        <v>7.6249909999999996</v>
      </c>
      <c r="BC25" s="757">
        <v>8.2233800000000006</v>
      </c>
      <c r="BD25" s="757">
        <v>8.8141909999999992</v>
      </c>
      <c r="BE25" s="757">
        <v>9.7244309999999992</v>
      </c>
      <c r="BF25" s="757">
        <v>9.7482520000000008</v>
      </c>
      <c r="BG25" s="757">
        <v>8.7927789999999995</v>
      </c>
      <c r="BH25" s="757">
        <v>8.1847429999999992</v>
      </c>
      <c r="BI25" s="757">
        <v>7.6636309999999996</v>
      </c>
      <c r="BJ25" s="757">
        <v>8.0251079999999995</v>
      </c>
      <c r="BK25" s="757">
        <v>7.9124270000000001</v>
      </c>
      <c r="BL25" s="757">
        <v>7.3109270000000004</v>
      </c>
      <c r="BM25" s="757">
        <v>7.7467870000000003</v>
      </c>
      <c r="BN25" s="757">
        <v>7.6899660000000001</v>
      </c>
      <c r="BO25" s="757">
        <v>8.2943920000000002</v>
      </c>
      <c r="BP25" s="757">
        <v>8.8884450000000008</v>
      </c>
      <c r="BQ25" s="757">
        <v>9.8012200000000007</v>
      </c>
      <c r="BR25" s="757">
        <v>9.8211960000000005</v>
      </c>
      <c r="BS25" s="757">
        <v>8.8550039999999992</v>
      </c>
      <c r="BT25" s="757">
        <v>8.2373480000000008</v>
      </c>
      <c r="BU25" s="757">
        <v>7.7095710000000004</v>
      </c>
      <c r="BV25" s="757">
        <v>8.0690000000000008</v>
      </c>
    </row>
    <row r="26" spans="1:74" ht="11.1" customHeight="1" x14ac:dyDescent="0.2">
      <c r="A26" s="111" t="s">
        <v>1234</v>
      </c>
      <c r="B26" s="204" t="s">
        <v>251</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14.80376025</v>
      </c>
      <c r="AU26" s="756">
        <v>13.394631800000001</v>
      </c>
      <c r="AV26" s="756">
        <v>14.059104530000001</v>
      </c>
      <c r="AW26" s="756">
        <v>12.056229999999999</v>
      </c>
      <c r="AX26" s="756">
        <v>12.93854</v>
      </c>
      <c r="AY26" s="757">
        <v>13.17398</v>
      </c>
      <c r="AZ26" s="757">
        <v>12.16155</v>
      </c>
      <c r="BA26" s="757">
        <v>13.20777</v>
      </c>
      <c r="BB26" s="757">
        <v>12.62731</v>
      </c>
      <c r="BC26" s="757">
        <v>12.90706</v>
      </c>
      <c r="BD26" s="757">
        <v>12.617279999999999</v>
      </c>
      <c r="BE26" s="757">
        <v>14.79486</v>
      </c>
      <c r="BF26" s="757">
        <v>14.84628</v>
      </c>
      <c r="BG26" s="757">
        <v>13.33975</v>
      </c>
      <c r="BH26" s="757">
        <v>14.072979999999999</v>
      </c>
      <c r="BI26" s="757">
        <v>12.01984</v>
      </c>
      <c r="BJ26" s="757">
        <v>13.159409999999999</v>
      </c>
      <c r="BK26" s="757">
        <v>13.14812</v>
      </c>
      <c r="BL26" s="757">
        <v>11.762869999999999</v>
      </c>
      <c r="BM26" s="757">
        <v>13.226979999999999</v>
      </c>
      <c r="BN26" s="757">
        <v>12.63874</v>
      </c>
      <c r="BO26" s="757">
        <v>12.9175</v>
      </c>
      <c r="BP26" s="757">
        <v>12.62378</v>
      </c>
      <c r="BQ26" s="757">
        <v>14.796390000000001</v>
      </c>
      <c r="BR26" s="757">
        <v>14.84408</v>
      </c>
      <c r="BS26" s="757">
        <v>13.335140000000001</v>
      </c>
      <c r="BT26" s="757">
        <v>14.066979999999999</v>
      </c>
      <c r="BU26" s="757">
        <v>12.012879999999999</v>
      </c>
      <c r="BV26" s="757">
        <v>13.149620000000001</v>
      </c>
    </row>
    <row r="27" spans="1:74" ht="11.1" customHeight="1" x14ac:dyDescent="0.2">
      <c r="A27" s="111" t="s">
        <v>1235</v>
      </c>
      <c r="B27" s="204" t="s">
        <v>252</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0.46933609999999998</v>
      </c>
      <c r="AX27" s="756">
        <v>0.46515010000000001</v>
      </c>
      <c r="AY27" s="757">
        <v>0.48069699999999999</v>
      </c>
      <c r="AZ27" s="757">
        <v>0.44655739999999999</v>
      </c>
      <c r="BA27" s="757">
        <v>0.44931100000000002</v>
      </c>
      <c r="BB27" s="757">
        <v>0.44868770000000002</v>
      </c>
      <c r="BC27" s="757">
        <v>0.45893420000000001</v>
      </c>
      <c r="BD27" s="757">
        <v>0.46143279999999998</v>
      </c>
      <c r="BE27" s="757">
        <v>0.48420679999999999</v>
      </c>
      <c r="BF27" s="757">
        <v>0.49732100000000001</v>
      </c>
      <c r="BG27" s="757">
        <v>0.4791936</v>
      </c>
      <c r="BH27" s="757">
        <v>0.48744359999999998</v>
      </c>
      <c r="BI27" s="757">
        <v>0.46277689999999999</v>
      </c>
      <c r="BJ27" s="757">
        <v>0.4616595</v>
      </c>
      <c r="BK27" s="757">
        <v>0.47697889999999998</v>
      </c>
      <c r="BL27" s="757">
        <v>0.42787160000000002</v>
      </c>
      <c r="BM27" s="757">
        <v>0.44591249999999999</v>
      </c>
      <c r="BN27" s="757">
        <v>0.44528909999999999</v>
      </c>
      <c r="BO27" s="757">
        <v>0.4554627</v>
      </c>
      <c r="BP27" s="757">
        <v>0.45794099999999999</v>
      </c>
      <c r="BQ27" s="757">
        <v>0.48056949999999998</v>
      </c>
      <c r="BR27" s="757">
        <v>0.49359380000000003</v>
      </c>
      <c r="BS27" s="757">
        <v>0.4755625</v>
      </c>
      <c r="BT27" s="757">
        <v>0.48376279999999999</v>
      </c>
      <c r="BU27" s="757">
        <v>0.45930209999999999</v>
      </c>
      <c r="BV27" s="757">
        <v>0.45822669999999999</v>
      </c>
    </row>
    <row r="28" spans="1:74" ht="11.1" customHeight="1" x14ac:dyDescent="0.2">
      <c r="A28" s="111" t="s">
        <v>1236</v>
      </c>
      <c r="B28" s="204" t="s">
        <v>455</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114.92576905999999</v>
      </c>
      <c r="AB28" s="756">
        <v>102.68594254</v>
      </c>
      <c r="AC28" s="756">
        <v>108.10883081999999</v>
      </c>
      <c r="AD28" s="756">
        <v>103.33193974</v>
      </c>
      <c r="AE28" s="756">
        <v>113.17595856</v>
      </c>
      <c r="AF28" s="756">
        <v>122.01165625</v>
      </c>
      <c r="AG28" s="756">
        <v>131.52208174</v>
      </c>
      <c r="AH28" s="756">
        <v>134.84857769000001</v>
      </c>
      <c r="AI28" s="756">
        <v>122.03395455</v>
      </c>
      <c r="AJ28" s="756">
        <v>116.1337967</v>
      </c>
      <c r="AK28" s="756">
        <v>104.98357901</v>
      </c>
      <c r="AL28" s="756">
        <v>107.99857366000001</v>
      </c>
      <c r="AM28" s="756">
        <v>111.64524729999999</v>
      </c>
      <c r="AN28" s="756">
        <v>101.74019217999999</v>
      </c>
      <c r="AO28" s="756">
        <v>107.08573778</v>
      </c>
      <c r="AP28" s="756">
        <v>102.07593794</v>
      </c>
      <c r="AQ28" s="756">
        <v>110.75858934</v>
      </c>
      <c r="AR28" s="756">
        <v>115.24298431</v>
      </c>
      <c r="AS28" s="756">
        <v>130.25251929999999</v>
      </c>
      <c r="AT28" s="756">
        <v>130.13600187</v>
      </c>
      <c r="AU28" s="756">
        <v>121.37891787</v>
      </c>
      <c r="AV28" s="756">
        <v>114.64266627000001</v>
      </c>
      <c r="AW28" s="756">
        <v>104.77930000000001</v>
      </c>
      <c r="AX28" s="756">
        <v>107.3841</v>
      </c>
      <c r="AY28" s="757">
        <v>112.2097</v>
      </c>
      <c r="AZ28" s="757">
        <v>105.6862</v>
      </c>
      <c r="BA28" s="757">
        <v>106.8241</v>
      </c>
      <c r="BB28" s="757">
        <v>102.5879</v>
      </c>
      <c r="BC28" s="757">
        <v>110.41070000000001</v>
      </c>
      <c r="BD28" s="757">
        <v>116.5121</v>
      </c>
      <c r="BE28" s="757">
        <v>129.26339999999999</v>
      </c>
      <c r="BF28" s="757">
        <v>129.90989999999999</v>
      </c>
      <c r="BG28" s="757">
        <v>117.2454</v>
      </c>
      <c r="BH28" s="757">
        <v>113.10080000000001</v>
      </c>
      <c r="BI28" s="757">
        <v>102.2234</v>
      </c>
      <c r="BJ28" s="757">
        <v>108.88549999999999</v>
      </c>
      <c r="BK28" s="757">
        <v>112.25709999999999</v>
      </c>
      <c r="BL28" s="757">
        <v>102.0694</v>
      </c>
      <c r="BM28" s="757">
        <v>106.9316</v>
      </c>
      <c r="BN28" s="757">
        <v>102.7786</v>
      </c>
      <c r="BO28" s="757">
        <v>110.66119999999999</v>
      </c>
      <c r="BP28" s="757">
        <v>116.7726</v>
      </c>
      <c r="BQ28" s="757">
        <v>129.4924</v>
      </c>
      <c r="BR28" s="757">
        <v>130.1079</v>
      </c>
      <c r="BS28" s="757">
        <v>117.4093</v>
      </c>
      <c r="BT28" s="757">
        <v>113.2385</v>
      </c>
      <c r="BU28" s="757">
        <v>102.30419999999999</v>
      </c>
      <c r="BV28" s="757">
        <v>108.95699999999999</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9"/>
      <c r="AZ29" s="759"/>
      <c r="BA29" s="759"/>
      <c r="BB29" s="759"/>
      <c r="BC29" s="759"/>
      <c r="BD29" s="759"/>
      <c r="BE29" s="759"/>
      <c r="BF29" s="759"/>
      <c r="BG29" s="759"/>
      <c r="BH29" s="759"/>
      <c r="BI29" s="759"/>
      <c r="BJ29" s="759"/>
      <c r="BK29" s="759"/>
      <c r="BL29" s="759"/>
      <c r="BM29" s="759"/>
      <c r="BN29" s="759"/>
      <c r="BO29" s="759"/>
      <c r="BP29" s="759"/>
      <c r="BQ29" s="759"/>
      <c r="BR29" s="759"/>
      <c r="BS29" s="759"/>
      <c r="BT29" s="759"/>
      <c r="BU29" s="759"/>
      <c r="BV29" s="759"/>
    </row>
    <row r="30" spans="1:74" ht="11.1" customHeight="1" x14ac:dyDescent="0.2">
      <c r="A30" s="111" t="s">
        <v>1237</v>
      </c>
      <c r="B30" s="204" t="s">
        <v>447</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1.340767</v>
      </c>
      <c r="AX30" s="756">
        <v>1.3353539999999999</v>
      </c>
      <c r="AY30" s="757">
        <v>1.395748</v>
      </c>
      <c r="AZ30" s="757">
        <v>1.17462</v>
      </c>
      <c r="BA30" s="757">
        <v>1.363416</v>
      </c>
      <c r="BB30" s="757">
        <v>1.251377</v>
      </c>
      <c r="BC30" s="757">
        <v>1.3354539999999999</v>
      </c>
      <c r="BD30" s="757">
        <v>1.2188349999999999</v>
      </c>
      <c r="BE30" s="757">
        <v>1.4760470000000001</v>
      </c>
      <c r="BF30" s="757">
        <v>1.3652070000000001</v>
      </c>
      <c r="BG30" s="757">
        <v>1.2032149999999999</v>
      </c>
      <c r="BH30" s="757">
        <v>1.3064629999999999</v>
      </c>
      <c r="BI30" s="757">
        <v>1.380914</v>
      </c>
      <c r="BJ30" s="757">
        <v>1.3311599999999999</v>
      </c>
      <c r="BK30" s="757">
        <v>1.380887</v>
      </c>
      <c r="BL30" s="757">
        <v>1.1227119999999999</v>
      </c>
      <c r="BM30" s="757">
        <v>1.3511150000000001</v>
      </c>
      <c r="BN30" s="757">
        <v>1.2425470000000001</v>
      </c>
      <c r="BO30" s="757">
        <v>1.3272699999999999</v>
      </c>
      <c r="BP30" s="757">
        <v>1.2116009999999999</v>
      </c>
      <c r="BQ30" s="757">
        <v>1.4678610000000001</v>
      </c>
      <c r="BR30" s="757">
        <v>1.3574079999999999</v>
      </c>
      <c r="BS30" s="757">
        <v>1.1957359999999999</v>
      </c>
      <c r="BT30" s="757">
        <v>1.296516</v>
      </c>
      <c r="BU30" s="757">
        <v>1.367575</v>
      </c>
      <c r="BV30" s="757">
        <v>1.3160609999999999</v>
      </c>
    </row>
    <row r="31" spans="1:74" ht="11.1" customHeight="1" x14ac:dyDescent="0.2">
      <c r="A31" s="111" t="s">
        <v>1238</v>
      </c>
      <c r="B31" s="187" t="s">
        <v>480</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5.8939522599999998</v>
      </c>
      <c r="AP31" s="756">
        <v>5.69776112</v>
      </c>
      <c r="AQ31" s="756">
        <v>5.7652887499999999</v>
      </c>
      <c r="AR31" s="756">
        <v>6.0486449699999998</v>
      </c>
      <c r="AS31" s="756">
        <v>6.7433670699999997</v>
      </c>
      <c r="AT31" s="756">
        <v>6.70427208</v>
      </c>
      <c r="AU31" s="756">
        <v>6.3918031500000003</v>
      </c>
      <c r="AV31" s="756">
        <v>6.28447201</v>
      </c>
      <c r="AW31" s="756">
        <v>5.8810700000000002</v>
      </c>
      <c r="AX31" s="756">
        <v>6.2506459999999997</v>
      </c>
      <c r="AY31" s="757">
        <v>5.8807330000000002</v>
      </c>
      <c r="AZ31" s="757">
        <v>5.8326719999999996</v>
      </c>
      <c r="BA31" s="757">
        <v>5.8006989999999998</v>
      </c>
      <c r="BB31" s="757">
        <v>5.6113790000000003</v>
      </c>
      <c r="BC31" s="757">
        <v>5.6890780000000003</v>
      </c>
      <c r="BD31" s="757">
        <v>5.9688619999999997</v>
      </c>
      <c r="BE31" s="757">
        <v>6.6633449999999996</v>
      </c>
      <c r="BF31" s="757">
        <v>6.5936560000000002</v>
      </c>
      <c r="BG31" s="757">
        <v>6.2970759999999997</v>
      </c>
      <c r="BH31" s="757">
        <v>6.2228060000000003</v>
      </c>
      <c r="BI31" s="757">
        <v>5.5661709999999998</v>
      </c>
      <c r="BJ31" s="757">
        <v>6.1935399999999996</v>
      </c>
      <c r="BK31" s="757">
        <v>5.8133090000000003</v>
      </c>
      <c r="BL31" s="757">
        <v>5.5664069999999999</v>
      </c>
      <c r="BM31" s="757">
        <v>5.7341829999999998</v>
      </c>
      <c r="BN31" s="757">
        <v>5.5464180000000001</v>
      </c>
      <c r="BO31" s="757">
        <v>5.6252870000000001</v>
      </c>
      <c r="BP31" s="757">
        <v>5.9054460000000004</v>
      </c>
      <c r="BQ31" s="757">
        <v>6.5955349999999999</v>
      </c>
      <c r="BR31" s="757">
        <v>6.5335869999999998</v>
      </c>
      <c r="BS31" s="757">
        <v>6.2489119999999998</v>
      </c>
      <c r="BT31" s="757">
        <v>6.1882529999999996</v>
      </c>
      <c r="BU31" s="757">
        <v>5.5456669999999999</v>
      </c>
      <c r="BV31" s="757">
        <v>6.1826410000000003</v>
      </c>
    </row>
    <row r="32" spans="1:74" ht="11.1" customHeight="1" x14ac:dyDescent="0.2">
      <c r="A32" s="111" t="s">
        <v>1239</v>
      </c>
      <c r="B32" s="204" t="s">
        <v>448</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15.82669503</v>
      </c>
      <c r="AB32" s="756">
        <v>15.1867936</v>
      </c>
      <c r="AC32" s="756">
        <v>16.404365169999998</v>
      </c>
      <c r="AD32" s="756">
        <v>15.5102723</v>
      </c>
      <c r="AE32" s="756">
        <v>16.991577320000001</v>
      </c>
      <c r="AF32" s="756">
        <v>16.833176850000001</v>
      </c>
      <c r="AG32" s="756">
        <v>17.060406279999999</v>
      </c>
      <c r="AH32" s="756">
        <v>17.76499518</v>
      </c>
      <c r="AI32" s="756">
        <v>16.322226929999999</v>
      </c>
      <c r="AJ32" s="756">
        <v>16.47257638</v>
      </c>
      <c r="AK32" s="756">
        <v>15.807693309999999</v>
      </c>
      <c r="AL32" s="756">
        <v>15.71648471</v>
      </c>
      <c r="AM32" s="756">
        <v>15.328335490000001</v>
      </c>
      <c r="AN32" s="756">
        <v>14.20291052</v>
      </c>
      <c r="AO32" s="756">
        <v>15.30760594</v>
      </c>
      <c r="AP32" s="756">
        <v>14.70725431</v>
      </c>
      <c r="AQ32" s="756">
        <v>15.452380509999999</v>
      </c>
      <c r="AR32" s="756">
        <v>15.213433970000001</v>
      </c>
      <c r="AS32" s="756">
        <v>16.159954110000001</v>
      </c>
      <c r="AT32" s="756">
        <v>16.165747880000001</v>
      </c>
      <c r="AU32" s="756">
        <v>15.339022160000001</v>
      </c>
      <c r="AV32" s="756">
        <v>15.004585390000001</v>
      </c>
      <c r="AW32" s="756">
        <v>14.87641</v>
      </c>
      <c r="AX32" s="756">
        <v>15.025090000000001</v>
      </c>
      <c r="AY32" s="757">
        <v>14.829560000000001</v>
      </c>
      <c r="AZ32" s="757">
        <v>14.34257</v>
      </c>
      <c r="BA32" s="757">
        <v>14.955859999999999</v>
      </c>
      <c r="BB32" s="757">
        <v>14.39372</v>
      </c>
      <c r="BC32" s="757">
        <v>15.172689999999999</v>
      </c>
      <c r="BD32" s="757">
        <v>14.86788</v>
      </c>
      <c r="BE32" s="757">
        <v>15.79124</v>
      </c>
      <c r="BF32" s="757">
        <v>15.76994</v>
      </c>
      <c r="BG32" s="757">
        <v>14.990220000000001</v>
      </c>
      <c r="BH32" s="757">
        <v>14.69746</v>
      </c>
      <c r="BI32" s="757">
        <v>14.78149</v>
      </c>
      <c r="BJ32" s="757">
        <v>14.739750000000001</v>
      </c>
      <c r="BK32" s="757">
        <v>14.55453</v>
      </c>
      <c r="BL32" s="757">
        <v>13.604509999999999</v>
      </c>
      <c r="BM32" s="757">
        <v>14.701890000000001</v>
      </c>
      <c r="BN32" s="757">
        <v>14.152089999999999</v>
      </c>
      <c r="BO32" s="757">
        <v>14.925050000000001</v>
      </c>
      <c r="BP32" s="757">
        <v>14.63353</v>
      </c>
      <c r="BQ32" s="757">
        <v>15.548819999999999</v>
      </c>
      <c r="BR32" s="757">
        <v>15.544739999999999</v>
      </c>
      <c r="BS32" s="757">
        <v>14.799480000000001</v>
      </c>
      <c r="BT32" s="757">
        <v>14.541550000000001</v>
      </c>
      <c r="BU32" s="757">
        <v>14.64899</v>
      </c>
      <c r="BV32" s="757">
        <v>14.634690000000001</v>
      </c>
    </row>
    <row r="33" spans="1:74" ht="11.1" customHeight="1" x14ac:dyDescent="0.2">
      <c r="A33" s="111" t="s">
        <v>1240</v>
      </c>
      <c r="B33" s="204" t="s">
        <v>449</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7.5072788499999996</v>
      </c>
      <c r="AB33" s="756">
        <v>7.1705491700000001</v>
      </c>
      <c r="AC33" s="756">
        <v>7.5915308599999998</v>
      </c>
      <c r="AD33" s="756">
        <v>7.4596525299999996</v>
      </c>
      <c r="AE33" s="756">
        <v>7.9874084300000003</v>
      </c>
      <c r="AF33" s="756">
        <v>7.9375315000000004</v>
      </c>
      <c r="AG33" s="756">
        <v>8.4246848300000003</v>
      </c>
      <c r="AH33" s="756">
        <v>8.6574121900000005</v>
      </c>
      <c r="AI33" s="756">
        <v>7.9813220200000004</v>
      </c>
      <c r="AJ33" s="756">
        <v>7.9288456099999998</v>
      </c>
      <c r="AK33" s="756">
        <v>7.8136729100000002</v>
      </c>
      <c r="AL33" s="756">
        <v>7.6589861499999996</v>
      </c>
      <c r="AM33" s="756">
        <v>7.2903605200000001</v>
      </c>
      <c r="AN33" s="756">
        <v>6.7027670199999996</v>
      </c>
      <c r="AO33" s="756">
        <v>7.1237210400000004</v>
      </c>
      <c r="AP33" s="756">
        <v>7.2405232699999997</v>
      </c>
      <c r="AQ33" s="756">
        <v>7.4082396900000003</v>
      </c>
      <c r="AR33" s="756">
        <v>7.3101182600000003</v>
      </c>
      <c r="AS33" s="756">
        <v>7.8907649500000003</v>
      </c>
      <c r="AT33" s="756">
        <v>7.9381383899999998</v>
      </c>
      <c r="AU33" s="756">
        <v>7.6078462900000003</v>
      </c>
      <c r="AV33" s="756">
        <v>7.2714993799999998</v>
      </c>
      <c r="AW33" s="756">
        <v>7.387378</v>
      </c>
      <c r="AX33" s="756">
        <v>7.4135960000000001</v>
      </c>
      <c r="AY33" s="757">
        <v>7.2234990000000003</v>
      </c>
      <c r="AZ33" s="757">
        <v>6.9240130000000004</v>
      </c>
      <c r="BA33" s="757">
        <v>7.1298690000000002</v>
      </c>
      <c r="BB33" s="757">
        <v>7.2473080000000003</v>
      </c>
      <c r="BC33" s="757">
        <v>7.4273319999999998</v>
      </c>
      <c r="BD33" s="757">
        <v>7.3338850000000004</v>
      </c>
      <c r="BE33" s="757">
        <v>7.9440850000000003</v>
      </c>
      <c r="BF33" s="757">
        <v>7.9480620000000002</v>
      </c>
      <c r="BG33" s="757">
        <v>7.6355940000000002</v>
      </c>
      <c r="BH33" s="757">
        <v>7.3099369999999997</v>
      </c>
      <c r="BI33" s="757">
        <v>7.5193690000000002</v>
      </c>
      <c r="BJ33" s="757">
        <v>7.5862109999999996</v>
      </c>
      <c r="BK33" s="757">
        <v>7.2489549999999996</v>
      </c>
      <c r="BL33" s="757">
        <v>6.7178630000000004</v>
      </c>
      <c r="BM33" s="757">
        <v>7.1691880000000001</v>
      </c>
      <c r="BN33" s="757">
        <v>7.2896809999999999</v>
      </c>
      <c r="BO33" s="757">
        <v>7.4740229999999999</v>
      </c>
      <c r="BP33" s="757">
        <v>7.3857910000000002</v>
      </c>
      <c r="BQ33" s="757">
        <v>8.0058000000000007</v>
      </c>
      <c r="BR33" s="757">
        <v>8.0201510000000003</v>
      </c>
      <c r="BS33" s="757">
        <v>7.7155990000000001</v>
      </c>
      <c r="BT33" s="757">
        <v>7.4003050000000004</v>
      </c>
      <c r="BU33" s="757">
        <v>7.623443</v>
      </c>
      <c r="BV33" s="757">
        <v>7.7032290000000003</v>
      </c>
    </row>
    <row r="34" spans="1:74" ht="11.1" customHeight="1" x14ac:dyDescent="0.2">
      <c r="A34" s="111" t="s">
        <v>1241</v>
      </c>
      <c r="B34" s="204" t="s">
        <v>450</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11.37214299</v>
      </c>
      <c r="AB34" s="756">
        <v>10.577228079999999</v>
      </c>
      <c r="AC34" s="756">
        <v>11.92513941</v>
      </c>
      <c r="AD34" s="756">
        <v>11.35271741</v>
      </c>
      <c r="AE34" s="756">
        <v>12.62935568</v>
      </c>
      <c r="AF34" s="756">
        <v>12.29147708</v>
      </c>
      <c r="AG34" s="756">
        <v>12.86941668</v>
      </c>
      <c r="AH34" s="756">
        <v>13.0608948</v>
      </c>
      <c r="AI34" s="756">
        <v>12.22749475</v>
      </c>
      <c r="AJ34" s="756">
        <v>12.29341084</v>
      </c>
      <c r="AK34" s="756">
        <v>11.57604718</v>
      </c>
      <c r="AL34" s="756">
        <v>11.07299218</v>
      </c>
      <c r="AM34" s="756">
        <v>11.425403859999999</v>
      </c>
      <c r="AN34" s="756">
        <v>10.253984519999999</v>
      </c>
      <c r="AO34" s="756">
        <v>11.3118015</v>
      </c>
      <c r="AP34" s="756">
        <v>11.20203955</v>
      </c>
      <c r="AQ34" s="756">
        <v>11.9796567</v>
      </c>
      <c r="AR34" s="756">
        <v>11.567598630000001</v>
      </c>
      <c r="AS34" s="756">
        <v>12.23324221</v>
      </c>
      <c r="AT34" s="756">
        <v>12.241375570000001</v>
      </c>
      <c r="AU34" s="756">
        <v>11.77230335</v>
      </c>
      <c r="AV34" s="756">
        <v>11.67532419</v>
      </c>
      <c r="AW34" s="756">
        <v>11.13697</v>
      </c>
      <c r="AX34" s="756">
        <v>10.532360000000001</v>
      </c>
      <c r="AY34" s="757">
        <v>10.90573</v>
      </c>
      <c r="AZ34" s="757">
        <v>10.207800000000001</v>
      </c>
      <c r="BA34" s="757">
        <v>10.90056</v>
      </c>
      <c r="BB34" s="757">
        <v>10.79851</v>
      </c>
      <c r="BC34" s="757">
        <v>11.587899999999999</v>
      </c>
      <c r="BD34" s="757">
        <v>11.18111</v>
      </c>
      <c r="BE34" s="757">
        <v>11.851100000000001</v>
      </c>
      <c r="BF34" s="757">
        <v>11.77542</v>
      </c>
      <c r="BG34" s="757">
        <v>11.34967</v>
      </c>
      <c r="BH34" s="757">
        <v>11.33141</v>
      </c>
      <c r="BI34" s="757">
        <v>10.41911</v>
      </c>
      <c r="BJ34" s="757">
        <v>9.9724419999999991</v>
      </c>
      <c r="BK34" s="757">
        <v>10.552989999999999</v>
      </c>
      <c r="BL34" s="757">
        <v>9.5419129999999992</v>
      </c>
      <c r="BM34" s="757">
        <v>10.552390000000001</v>
      </c>
      <c r="BN34" s="757">
        <v>10.451589999999999</v>
      </c>
      <c r="BO34" s="757">
        <v>11.21672</v>
      </c>
      <c r="BP34" s="757">
        <v>10.829599999999999</v>
      </c>
      <c r="BQ34" s="757">
        <v>11.48432</v>
      </c>
      <c r="BR34" s="757">
        <v>11.42473</v>
      </c>
      <c r="BS34" s="757">
        <v>11.02922</v>
      </c>
      <c r="BT34" s="757">
        <v>11.03858</v>
      </c>
      <c r="BU34" s="757">
        <v>10.171900000000001</v>
      </c>
      <c r="BV34" s="757">
        <v>9.7574360000000002</v>
      </c>
    </row>
    <row r="35" spans="1:74" ht="11.1" customHeight="1" x14ac:dyDescent="0.2">
      <c r="A35" s="111" t="s">
        <v>1242</v>
      </c>
      <c r="B35" s="204" t="s">
        <v>451</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8.2004286000000004</v>
      </c>
      <c r="AB35" s="756">
        <v>7.6796390900000002</v>
      </c>
      <c r="AC35" s="756">
        <v>8.4220725099999996</v>
      </c>
      <c r="AD35" s="756">
        <v>8.0935931500000002</v>
      </c>
      <c r="AE35" s="756">
        <v>8.4464471999999997</v>
      </c>
      <c r="AF35" s="756">
        <v>8.3809501799999992</v>
      </c>
      <c r="AG35" s="756">
        <v>8.6983141600000007</v>
      </c>
      <c r="AH35" s="756">
        <v>9.0465711399999993</v>
      </c>
      <c r="AI35" s="756">
        <v>8.5705538000000008</v>
      </c>
      <c r="AJ35" s="756">
        <v>8.7255303899999994</v>
      </c>
      <c r="AK35" s="756">
        <v>8.2895843500000002</v>
      </c>
      <c r="AL35" s="756">
        <v>8.2339274400000004</v>
      </c>
      <c r="AM35" s="756">
        <v>8.0314901299999999</v>
      </c>
      <c r="AN35" s="756">
        <v>7.4955067900000003</v>
      </c>
      <c r="AO35" s="756">
        <v>7.9162132200000004</v>
      </c>
      <c r="AP35" s="756">
        <v>7.79023456</v>
      </c>
      <c r="AQ35" s="756">
        <v>8.1599550799999996</v>
      </c>
      <c r="AR35" s="756">
        <v>7.9233314100000003</v>
      </c>
      <c r="AS35" s="756">
        <v>8.1958425800000008</v>
      </c>
      <c r="AT35" s="756">
        <v>8.3608882500000004</v>
      </c>
      <c r="AU35" s="756">
        <v>7.9111382700000004</v>
      </c>
      <c r="AV35" s="756">
        <v>7.80833961</v>
      </c>
      <c r="AW35" s="756">
        <v>7.5361370000000001</v>
      </c>
      <c r="AX35" s="756">
        <v>7.641534</v>
      </c>
      <c r="AY35" s="757">
        <v>7.5480270000000003</v>
      </c>
      <c r="AZ35" s="757">
        <v>7.3702420000000002</v>
      </c>
      <c r="BA35" s="757">
        <v>7.5452430000000001</v>
      </c>
      <c r="BB35" s="757">
        <v>7.4481599999999997</v>
      </c>
      <c r="BC35" s="757">
        <v>7.8223279999999997</v>
      </c>
      <c r="BD35" s="757">
        <v>7.6037489999999996</v>
      </c>
      <c r="BE35" s="757">
        <v>7.8865480000000003</v>
      </c>
      <c r="BF35" s="757">
        <v>7.9936889999999998</v>
      </c>
      <c r="BG35" s="757">
        <v>7.5946049999999996</v>
      </c>
      <c r="BH35" s="757">
        <v>7.5335530000000004</v>
      </c>
      <c r="BI35" s="757">
        <v>7.4075749999999996</v>
      </c>
      <c r="BJ35" s="757">
        <v>7.4071740000000004</v>
      </c>
      <c r="BK35" s="757">
        <v>7.2808120000000001</v>
      </c>
      <c r="BL35" s="757">
        <v>6.8654849999999996</v>
      </c>
      <c r="BM35" s="757">
        <v>7.2850349999999997</v>
      </c>
      <c r="BN35" s="757">
        <v>7.1963800000000004</v>
      </c>
      <c r="BO35" s="757">
        <v>7.5667939999999998</v>
      </c>
      <c r="BP35" s="757">
        <v>7.3631000000000002</v>
      </c>
      <c r="BQ35" s="757">
        <v>7.6429660000000004</v>
      </c>
      <c r="BR35" s="757">
        <v>7.7586620000000002</v>
      </c>
      <c r="BS35" s="757">
        <v>7.3858430000000004</v>
      </c>
      <c r="BT35" s="757">
        <v>7.3468530000000003</v>
      </c>
      <c r="BU35" s="757">
        <v>7.2414209999999999</v>
      </c>
      <c r="BV35" s="757">
        <v>7.2589259999999998</v>
      </c>
    </row>
    <row r="36" spans="1:74" ht="11.1" customHeight="1" x14ac:dyDescent="0.2">
      <c r="A36" s="111" t="s">
        <v>1243</v>
      </c>
      <c r="B36" s="204" t="s">
        <v>452</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15.701484499999999</v>
      </c>
      <c r="AB36" s="756">
        <v>14.92565018</v>
      </c>
      <c r="AC36" s="756">
        <v>15.67583301</v>
      </c>
      <c r="AD36" s="756">
        <v>15.86898914</v>
      </c>
      <c r="AE36" s="756">
        <v>17.05912713</v>
      </c>
      <c r="AF36" s="756">
        <v>17.11857595</v>
      </c>
      <c r="AG36" s="756">
        <v>17.418610229999999</v>
      </c>
      <c r="AH36" s="756">
        <v>17.94765095</v>
      </c>
      <c r="AI36" s="756">
        <v>17.223765610000001</v>
      </c>
      <c r="AJ36" s="756">
        <v>17.224143519999998</v>
      </c>
      <c r="AK36" s="756">
        <v>16.101065240000001</v>
      </c>
      <c r="AL36" s="756">
        <v>15.994591529999999</v>
      </c>
      <c r="AM36" s="756">
        <v>15.068332310000001</v>
      </c>
      <c r="AN36" s="756">
        <v>14.38906401</v>
      </c>
      <c r="AO36" s="756">
        <v>14.78981737</v>
      </c>
      <c r="AP36" s="756">
        <v>15.22278455</v>
      </c>
      <c r="AQ36" s="756">
        <v>15.996594229999999</v>
      </c>
      <c r="AR36" s="756">
        <v>16.183768199999999</v>
      </c>
      <c r="AS36" s="756">
        <v>17.12908908</v>
      </c>
      <c r="AT36" s="756">
        <v>17.176766829999998</v>
      </c>
      <c r="AU36" s="756">
        <v>16.45395169</v>
      </c>
      <c r="AV36" s="756">
        <v>16.126099029999999</v>
      </c>
      <c r="AW36" s="756">
        <v>15.43022</v>
      </c>
      <c r="AX36" s="756">
        <v>15.724819999999999</v>
      </c>
      <c r="AY36" s="757">
        <v>15.10031</v>
      </c>
      <c r="AZ36" s="757">
        <v>14.98104</v>
      </c>
      <c r="BA36" s="757">
        <v>14.88509</v>
      </c>
      <c r="BB36" s="757">
        <v>15.28668</v>
      </c>
      <c r="BC36" s="757">
        <v>16.09667</v>
      </c>
      <c r="BD36" s="757">
        <v>16.270710000000001</v>
      </c>
      <c r="BE36" s="757">
        <v>17.288789999999999</v>
      </c>
      <c r="BF36" s="757">
        <v>17.317399999999999</v>
      </c>
      <c r="BG36" s="757">
        <v>16.55489</v>
      </c>
      <c r="BH36" s="757">
        <v>16.285830000000001</v>
      </c>
      <c r="BI36" s="757">
        <v>16.020060000000001</v>
      </c>
      <c r="BJ36" s="757">
        <v>16.255590000000002</v>
      </c>
      <c r="BK36" s="757">
        <v>15.29806</v>
      </c>
      <c r="BL36" s="757">
        <v>14.643800000000001</v>
      </c>
      <c r="BM36" s="757">
        <v>15.046620000000001</v>
      </c>
      <c r="BN36" s="757">
        <v>15.442880000000001</v>
      </c>
      <c r="BO36" s="757">
        <v>16.24757</v>
      </c>
      <c r="BP36" s="757">
        <v>16.43582</v>
      </c>
      <c r="BQ36" s="757">
        <v>17.467420000000001</v>
      </c>
      <c r="BR36" s="757">
        <v>17.509039999999999</v>
      </c>
      <c r="BS36" s="757">
        <v>16.760200000000001</v>
      </c>
      <c r="BT36" s="757">
        <v>16.512080000000001</v>
      </c>
      <c r="BU36" s="757">
        <v>16.265910000000002</v>
      </c>
      <c r="BV36" s="757">
        <v>16.52617</v>
      </c>
    </row>
    <row r="37" spans="1:74" s="116" customFormat="1" ht="11.1" customHeight="1" x14ac:dyDescent="0.2">
      <c r="A37" s="111" t="s">
        <v>1244</v>
      </c>
      <c r="B37" s="204" t="s">
        <v>453</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7.62757138</v>
      </c>
      <c r="AS37" s="756">
        <v>8.07327656</v>
      </c>
      <c r="AT37" s="756">
        <v>8.0488521500000001</v>
      </c>
      <c r="AU37" s="756">
        <v>7.4077799799999999</v>
      </c>
      <c r="AV37" s="756">
        <v>6.8493666700000002</v>
      </c>
      <c r="AW37" s="756">
        <v>6.7918640000000003</v>
      </c>
      <c r="AX37" s="756">
        <v>6.7817259999999999</v>
      </c>
      <c r="AY37" s="757">
        <v>6.5847619999999996</v>
      </c>
      <c r="AZ37" s="757">
        <v>6.2679029999999996</v>
      </c>
      <c r="BA37" s="757">
        <v>6.5840370000000004</v>
      </c>
      <c r="BB37" s="757">
        <v>6.5582539999999998</v>
      </c>
      <c r="BC37" s="757">
        <v>6.99648</v>
      </c>
      <c r="BD37" s="757">
        <v>7.671564</v>
      </c>
      <c r="BE37" s="757">
        <v>8.1027190000000004</v>
      </c>
      <c r="BF37" s="757">
        <v>8.0985309999999995</v>
      </c>
      <c r="BG37" s="757">
        <v>7.4500450000000003</v>
      </c>
      <c r="BH37" s="757">
        <v>6.9111859999999998</v>
      </c>
      <c r="BI37" s="757">
        <v>6.8659929999999996</v>
      </c>
      <c r="BJ37" s="757">
        <v>6.8723089999999996</v>
      </c>
      <c r="BK37" s="757">
        <v>6.6346299999999996</v>
      </c>
      <c r="BL37" s="757">
        <v>6.0964229999999997</v>
      </c>
      <c r="BM37" s="757">
        <v>6.6299279999999996</v>
      </c>
      <c r="BN37" s="757">
        <v>6.5987520000000002</v>
      </c>
      <c r="BO37" s="757">
        <v>7.037363</v>
      </c>
      <c r="BP37" s="757">
        <v>7.7149450000000002</v>
      </c>
      <c r="BQ37" s="757">
        <v>8.1469959999999997</v>
      </c>
      <c r="BR37" s="757">
        <v>8.1443429999999992</v>
      </c>
      <c r="BS37" s="757">
        <v>7.496175</v>
      </c>
      <c r="BT37" s="757">
        <v>6.9590540000000001</v>
      </c>
      <c r="BU37" s="757">
        <v>6.9190810000000003</v>
      </c>
      <c r="BV37" s="757">
        <v>6.9307740000000004</v>
      </c>
    </row>
    <row r="38" spans="1:74" s="116" customFormat="1" ht="11.1" customHeight="1" x14ac:dyDescent="0.2">
      <c r="A38" s="111" t="s">
        <v>1245</v>
      </c>
      <c r="B38" s="204" t="s">
        <v>251</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6.9106377600000002</v>
      </c>
      <c r="AB38" s="756">
        <v>6.5352056100000002</v>
      </c>
      <c r="AC38" s="756">
        <v>6.9178931300000004</v>
      </c>
      <c r="AD38" s="756">
        <v>6.6396845600000001</v>
      </c>
      <c r="AE38" s="756">
        <v>7.4841818199999999</v>
      </c>
      <c r="AF38" s="756">
        <v>7.8337668499999999</v>
      </c>
      <c r="AG38" s="756">
        <v>8.3460471300000005</v>
      </c>
      <c r="AH38" s="756">
        <v>8.8362017599999998</v>
      </c>
      <c r="AI38" s="756">
        <v>7.6228311399999997</v>
      </c>
      <c r="AJ38" s="756">
        <v>7.9015429499999996</v>
      </c>
      <c r="AK38" s="756">
        <v>7.1330221700000003</v>
      </c>
      <c r="AL38" s="756">
        <v>6.7367161199999996</v>
      </c>
      <c r="AM38" s="756">
        <v>6.65858784</v>
      </c>
      <c r="AN38" s="756">
        <v>6.0842503199999998</v>
      </c>
      <c r="AO38" s="756">
        <v>6.3528228100000002</v>
      </c>
      <c r="AP38" s="756">
        <v>6.3776745300000002</v>
      </c>
      <c r="AQ38" s="756">
        <v>7.0978686499999997</v>
      </c>
      <c r="AR38" s="756">
        <v>6.88548312</v>
      </c>
      <c r="AS38" s="756">
        <v>7.9331592799999999</v>
      </c>
      <c r="AT38" s="756">
        <v>8.01238648</v>
      </c>
      <c r="AU38" s="756">
        <v>7.4162790300000001</v>
      </c>
      <c r="AV38" s="756">
        <v>7.2785711500000003</v>
      </c>
      <c r="AW38" s="756">
        <v>6.7877000000000001</v>
      </c>
      <c r="AX38" s="756">
        <v>6.6363079999999997</v>
      </c>
      <c r="AY38" s="757">
        <v>6.6270790000000002</v>
      </c>
      <c r="AZ38" s="757">
        <v>6.2394249999999998</v>
      </c>
      <c r="BA38" s="757">
        <v>6.2712079999999997</v>
      </c>
      <c r="BB38" s="757">
        <v>6.3134420000000002</v>
      </c>
      <c r="BC38" s="757">
        <v>7.055593</v>
      </c>
      <c r="BD38" s="757">
        <v>6.8676539999999999</v>
      </c>
      <c r="BE38" s="757">
        <v>7.9074299999999997</v>
      </c>
      <c r="BF38" s="757">
        <v>7.9698859999999998</v>
      </c>
      <c r="BG38" s="757">
        <v>7.3921159999999997</v>
      </c>
      <c r="BH38" s="757">
        <v>7.2561309999999999</v>
      </c>
      <c r="BI38" s="757">
        <v>7.0596459999999999</v>
      </c>
      <c r="BJ38" s="757">
        <v>6.7424140000000001</v>
      </c>
      <c r="BK38" s="757">
        <v>6.639742</v>
      </c>
      <c r="BL38" s="757">
        <v>6.0452170000000001</v>
      </c>
      <c r="BM38" s="757">
        <v>6.297428</v>
      </c>
      <c r="BN38" s="757">
        <v>6.3416759999999996</v>
      </c>
      <c r="BO38" s="757">
        <v>7.0865939999999998</v>
      </c>
      <c r="BP38" s="757">
        <v>6.8978200000000003</v>
      </c>
      <c r="BQ38" s="757">
        <v>7.9415069999999996</v>
      </c>
      <c r="BR38" s="757">
        <v>8.0048539999999999</v>
      </c>
      <c r="BS38" s="757">
        <v>7.426774</v>
      </c>
      <c r="BT38" s="757">
        <v>7.2934419999999998</v>
      </c>
      <c r="BU38" s="757">
        <v>7.0983340000000004</v>
      </c>
      <c r="BV38" s="757">
        <v>6.7817939999999997</v>
      </c>
    </row>
    <row r="39" spans="1:74" s="116" customFormat="1" ht="11.1" customHeight="1" x14ac:dyDescent="0.2">
      <c r="A39" s="111" t="s">
        <v>1246</v>
      </c>
      <c r="B39" s="204" t="s">
        <v>252</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0.40813194000000003</v>
      </c>
      <c r="AS39" s="756">
        <v>0.42954426000000001</v>
      </c>
      <c r="AT39" s="756">
        <v>0.45529616000000001</v>
      </c>
      <c r="AU39" s="756">
        <v>0.43026845000000002</v>
      </c>
      <c r="AV39" s="756">
        <v>0.43377231999999999</v>
      </c>
      <c r="AW39" s="756">
        <v>0.41134199999999999</v>
      </c>
      <c r="AX39" s="756">
        <v>0.40576600000000002</v>
      </c>
      <c r="AY39" s="757">
        <v>0.38361079999999997</v>
      </c>
      <c r="AZ39" s="757">
        <v>0.35116940000000002</v>
      </c>
      <c r="BA39" s="757">
        <v>0.37526739999999997</v>
      </c>
      <c r="BB39" s="757">
        <v>0.37501790000000002</v>
      </c>
      <c r="BC39" s="757">
        <v>0.40521309999999999</v>
      </c>
      <c r="BD39" s="757">
        <v>0.40873409999999999</v>
      </c>
      <c r="BE39" s="757">
        <v>0.430224</v>
      </c>
      <c r="BF39" s="757">
        <v>0.45595400000000003</v>
      </c>
      <c r="BG39" s="757">
        <v>0.43082809999999999</v>
      </c>
      <c r="BH39" s="757">
        <v>0.43440780000000001</v>
      </c>
      <c r="BI39" s="757">
        <v>0.41346509999999997</v>
      </c>
      <c r="BJ39" s="757">
        <v>0.40622550000000002</v>
      </c>
      <c r="BK39" s="757">
        <v>0.38415769999999999</v>
      </c>
      <c r="BL39" s="757">
        <v>0.33955020000000002</v>
      </c>
      <c r="BM39" s="757">
        <v>0.37581140000000002</v>
      </c>
      <c r="BN39" s="757">
        <v>0.37556220000000001</v>
      </c>
      <c r="BO39" s="757">
        <v>0.40579520000000002</v>
      </c>
      <c r="BP39" s="757">
        <v>0.40931990000000001</v>
      </c>
      <c r="BQ39" s="757">
        <v>0.43085440000000003</v>
      </c>
      <c r="BR39" s="757">
        <v>0.45664460000000001</v>
      </c>
      <c r="BS39" s="757">
        <v>0.43151</v>
      </c>
      <c r="BT39" s="757">
        <v>0.43513869999999999</v>
      </c>
      <c r="BU39" s="757">
        <v>0.41419410000000001</v>
      </c>
      <c r="BV39" s="757">
        <v>0.40698060000000003</v>
      </c>
    </row>
    <row r="40" spans="1:74" s="116" customFormat="1" ht="11.1" customHeight="1" x14ac:dyDescent="0.2">
      <c r="A40" s="111" t="s">
        <v>1247</v>
      </c>
      <c r="B40" s="204" t="s">
        <v>455</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79.96361435</v>
      </c>
      <c r="AB40" s="756">
        <v>75.730456360000005</v>
      </c>
      <c r="AC40" s="756">
        <v>81.127227480000002</v>
      </c>
      <c r="AD40" s="756">
        <v>79.157316510000001</v>
      </c>
      <c r="AE40" s="756">
        <v>85.716785329999993</v>
      </c>
      <c r="AF40" s="756">
        <v>85.615351050000001</v>
      </c>
      <c r="AG40" s="756">
        <v>89.383790509999997</v>
      </c>
      <c r="AH40" s="756">
        <v>92.189200299999996</v>
      </c>
      <c r="AI40" s="756">
        <v>85.757896389999999</v>
      </c>
      <c r="AJ40" s="756">
        <v>85.380348850000004</v>
      </c>
      <c r="AK40" s="756">
        <v>81.194750089999999</v>
      </c>
      <c r="AL40" s="756">
        <v>80.380140049999994</v>
      </c>
      <c r="AM40" s="756">
        <v>78.179302379999996</v>
      </c>
      <c r="AN40" s="756">
        <v>72.37538576</v>
      </c>
      <c r="AO40" s="756">
        <v>76.984569010000001</v>
      </c>
      <c r="AP40" s="756">
        <v>76.382882710000004</v>
      </c>
      <c r="AQ40" s="756">
        <v>80.549057300000001</v>
      </c>
      <c r="AR40" s="756">
        <v>80.378220720000002</v>
      </c>
      <c r="AS40" s="756">
        <v>86.270096879999997</v>
      </c>
      <c r="AT40" s="756">
        <v>86.457008540000004</v>
      </c>
      <c r="AU40" s="756">
        <v>81.939869939999994</v>
      </c>
      <c r="AV40" s="756">
        <v>80.062609899999998</v>
      </c>
      <c r="AW40" s="756">
        <v>77.579859999999996</v>
      </c>
      <c r="AX40" s="756">
        <v>77.747200000000007</v>
      </c>
      <c r="AY40" s="757">
        <v>76.479069999999993</v>
      </c>
      <c r="AZ40" s="757">
        <v>73.691450000000003</v>
      </c>
      <c r="BA40" s="757">
        <v>75.811239999999998</v>
      </c>
      <c r="BB40" s="757">
        <v>75.283860000000004</v>
      </c>
      <c r="BC40" s="757">
        <v>79.588740000000001</v>
      </c>
      <c r="BD40" s="757">
        <v>79.392989999999998</v>
      </c>
      <c r="BE40" s="757">
        <v>85.341530000000006</v>
      </c>
      <c r="BF40" s="757">
        <v>85.287739999999999</v>
      </c>
      <c r="BG40" s="757">
        <v>80.898250000000004</v>
      </c>
      <c r="BH40" s="757">
        <v>79.289180000000002</v>
      </c>
      <c r="BI40" s="757">
        <v>77.433790000000002</v>
      </c>
      <c r="BJ40" s="757">
        <v>77.506810000000002</v>
      </c>
      <c r="BK40" s="757">
        <v>75.788079999999994</v>
      </c>
      <c r="BL40" s="757">
        <v>70.543880000000001</v>
      </c>
      <c r="BM40" s="757">
        <v>75.14358</v>
      </c>
      <c r="BN40" s="757">
        <v>74.63758</v>
      </c>
      <c r="BO40" s="757">
        <v>78.912469999999999</v>
      </c>
      <c r="BP40" s="757">
        <v>78.78698</v>
      </c>
      <c r="BQ40" s="757">
        <v>84.732079999999996</v>
      </c>
      <c r="BR40" s="757">
        <v>84.754149999999996</v>
      </c>
      <c r="BS40" s="757">
        <v>80.489459999999994</v>
      </c>
      <c r="BT40" s="757">
        <v>79.011769999999999</v>
      </c>
      <c r="BU40" s="757">
        <v>77.296520000000001</v>
      </c>
      <c r="BV40" s="757">
        <v>77.498710000000003</v>
      </c>
    </row>
    <row r="41" spans="1:74" s="116" customFormat="1" ht="11.1" customHeight="1" x14ac:dyDescent="0.2">
      <c r="A41" s="117"/>
      <c r="B41" s="118" t="s">
        <v>250</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1"/>
      <c r="AZ41" s="761"/>
      <c r="BA41" s="761"/>
      <c r="BB41" s="761"/>
      <c r="BC41" s="761"/>
      <c r="BD41" s="761"/>
      <c r="BE41" s="761"/>
      <c r="BF41" s="761"/>
      <c r="BG41" s="761"/>
      <c r="BH41" s="761"/>
      <c r="BI41" s="761"/>
      <c r="BJ41" s="761"/>
      <c r="BK41" s="761"/>
      <c r="BL41" s="761"/>
      <c r="BM41" s="761"/>
      <c r="BN41" s="761"/>
      <c r="BO41" s="761"/>
      <c r="BP41" s="761"/>
      <c r="BQ41" s="761"/>
      <c r="BR41" s="761"/>
      <c r="BS41" s="761"/>
      <c r="BT41" s="761"/>
      <c r="BU41" s="761"/>
      <c r="BV41" s="761"/>
    </row>
    <row r="42" spans="1:74" s="116" customFormat="1" ht="11.1" customHeight="1" x14ac:dyDescent="0.2">
      <c r="A42" s="111" t="s">
        <v>1248</v>
      </c>
      <c r="B42" s="204" t="s">
        <v>447</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9.0263200000000001</v>
      </c>
      <c r="AX42" s="762">
        <v>9.9393019999999996</v>
      </c>
      <c r="AY42" s="763">
        <v>10.62191</v>
      </c>
      <c r="AZ42" s="763">
        <v>9.5785020000000003</v>
      </c>
      <c r="BA42" s="763">
        <v>9.4523349999999997</v>
      </c>
      <c r="BB42" s="763">
        <v>8.3899919999999995</v>
      </c>
      <c r="BC42" s="763">
        <v>8.4640989999999992</v>
      </c>
      <c r="BD42" s="763">
        <v>8.8514090000000003</v>
      </c>
      <c r="BE42" s="763">
        <v>10.79937</v>
      </c>
      <c r="BF42" s="763">
        <v>10.905889999999999</v>
      </c>
      <c r="BG42" s="763">
        <v>8.8889429999999994</v>
      </c>
      <c r="BH42" s="763">
        <v>8.5441830000000003</v>
      </c>
      <c r="BI42" s="763">
        <v>8.7296739999999993</v>
      </c>
      <c r="BJ42" s="763">
        <v>9.6535449999999994</v>
      </c>
      <c r="BK42" s="763">
        <v>10.45693</v>
      </c>
      <c r="BL42" s="763">
        <v>9.0583910000000003</v>
      </c>
      <c r="BM42" s="763">
        <v>9.2619330000000009</v>
      </c>
      <c r="BN42" s="763">
        <v>8.2421070000000007</v>
      </c>
      <c r="BO42" s="763">
        <v>8.3245950000000004</v>
      </c>
      <c r="BP42" s="763">
        <v>8.6909480000000006</v>
      </c>
      <c r="BQ42" s="763">
        <v>10.59355</v>
      </c>
      <c r="BR42" s="763">
        <v>10.681850000000001</v>
      </c>
      <c r="BS42" s="763">
        <v>8.6833860000000005</v>
      </c>
      <c r="BT42" s="763">
        <v>8.3367909999999998</v>
      </c>
      <c r="BU42" s="763">
        <v>8.5193930000000009</v>
      </c>
      <c r="BV42" s="763">
        <v>9.4220769999999998</v>
      </c>
    </row>
    <row r="43" spans="1:74" s="116" customFormat="1" ht="11.1" customHeight="1" x14ac:dyDescent="0.2">
      <c r="A43" s="111" t="s">
        <v>1249</v>
      </c>
      <c r="B43" s="187" t="s">
        <v>480</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32.377985000000002</v>
      </c>
      <c r="AN43" s="762">
        <v>30.310731390000001</v>
      </c>
      <c r="AO43" s="762">
        <v>29.887213490000001</v>
      </c>
      <c r="AP43" s="762">
        <v>26.190977879999998</v>
      </c>
      <c r="AQ43" s="762">
        <v>26.808806730000001</v>
      </c>
      <c r="AR43" s="762">
        <v>29.382491179999999</v>
      </c>
      <c r="AS43" s="762">
        <v>36.305021379999999</v>
      </c>
      <c r="AT43" s="762">
        <v>35.626863489999998</v>
      </c>
      <c r="AU43" s="762">
        <v>31.049454470000001</v>
      </c>
      <c r="AV43" s="762">
        <v>27.514951620000001</v>
      </c>
      <c r="AW43" s="762">
        <v>27.645810000000001</v>
      </c>
      <c r="AX43" s="762">
        <v>31.10764</v>
      </c>
      <c r="AY43" s="763">
        <v>32.199390000000001</v>
      </c>
      <c r="AZ43" s="763">
        <v>31.278919999999999</v>
      </c>
      <c r="BA43" s="763">
        <v>29.571760000000001</v>
      </c>
      <c r="BB43" s="763">
        <v>26.058869999999999</v>
      </c>
      <c r="BC43" s="763">
        <v>26.7088</v>
      </c>
      <c r="BD43" s="763">
        <v>29.44707</v>
      </c>
      <c r="BE43" s="763">
        <v>34.73724</v>
      </c>
      <c r="BF43" s="763">
        <v>34.890360000000001</v>
      </c>
      <c r="BG43" s="763">
        <v>30.441040000000001</v>
      </c>
      <c r="BH43" s="763">
        <v>27.340820000000001</v>
      </c>
      <c r="BI43" s="763">
        <v>26.639389999999999</v>
      </c>
      <c r="BJ43" s="763">
        <v>30.659700000000001</v>
      </c>
      <c r="BK43" s="763">
        <v>32.076009999999997</v>
      </c>
      <c r="BL43" s="763">
        <v>29.938009999999998</v>
      </c>
      <c r="BM43" s="763">
        <v>29.35285</v>
      </c>
      <c r="BN43" s="763">
        <v>25.909600000000001</v>
      </c>
      <c r="BO43" s="763">
        <v>26.587150000000001</v>
      </c>
      <c r="BP43" s="763">
        <v>29.322379999999999</v>
      </c>
      <c r="BQ43" s="763">
        <v>34.598970000000001</v>
      </c>
      <c r="BR43" s="763">
        <v>34.757460000000002</v>
      </c>
      <c r="BS43" s="763">
        <v>30.32741</v>
      </c>
      <c r="BT43" s="763">
        <v>27.241489999999999</v>
      </c>
      <c r="BU43" s="763">
        <v>26.55395</v>
      </c>
      <c r="BV43" s="763">
        <v>30.572479999999999</v>
      </c>
    </row>
    <row r="44" spans="1:74" s="116" customFormat="1" ht="11.1" customHeight="1" x14ac:dyDescent="0.2">
      <c r="A44" s="111" t="s">
        <v>1250</v>
      </c>
      <c r="B44" s="204" t="s">
        <v>448</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51.395635499999997</v>
      </c>
      <c r="AB44" s="762">
        <v>44.621739480000002</v>
      </c>
      <c r="AC44" s="762">
        <v>45.960394710000003</v>
      </c>
      <c r="AD44" s="762">
        <v>42.552484579999998</v>
      </c>
      <c r="AE44" s="762">
        <v>46.417298680000002</v>
      </c>
      <c r="AF44" s="762">
        <v>49.826599600000002</v>
      </c>
      <c r="AG44" s="762">
        <v>54.85787775</v>
      </c>
      <c r="AH44" s="762">
        <v>55.131777980000003</v>
      </c>
      <c r="AI44" s="762">
        <v>47.911268300000003</v>
      </c>
      <c r="AJ44" s="762">
        <v>44.965155209999999</v>
      </c>
      <c r="AK44" s="762">
        <v>44.553426379999998</v>
      </c>
      <c r="AL44" s="762">
        <v>47.428279959999998</v>
      </c>
      <c r="AM44" s="762">
        <v>49.287515730000003</v>
      </c>
      <c r="AN44" s="762">
        <v>44.225426460000001</v>
      </c>
      <c r="AO44" s="762">
        <v>46.120637979999998</v>
      </c>
      <c r="AP44" s="762">
        <v>40.149106060000001</v>
      </c>
      <c r="AQ44" s="762">
        <v>41.92238631</v>
      </c>
      <c r="AR44" s="762">
        <v>44.637041009999997</v>
      </c>
      <c r="AS44" s="762">
        <v>55.184094530000003</v>
      </c>
      <c r="AT44" s="762">
        <v>51.201094910000002</v>
      </c>
      <c r="AU44" s="762">
        <v>46.187807909999997</v>
      </c>
      <c r="AV44" s="762">
        <v>42.352532750000002</v>
      </c>
      <c r="AW44" s="762">
        <v>43.75394</v>
      </c>
      <c r="AX44" s="762">
        <v>46.60951</v>
      </c>
      <c r="AY44" s="763">
        <v>48.666020000000003</v>
      </c>
      <c r="AZ44" s="763">
        <v>45.454219999999999</v>
      </c>
      <c r="BA44" s="763">
        <v>45.221899999999998</v>
      </c>
      <c r="BB44" s="763">
        <v>39.774090000000001</v>
      </c>
      <c r="BC44" s="763">
        <v>41.816130000000001</v>
      </c>
      <c r="BD44" s="763">
        <v>45.184229999999999</v>
      </c>
      <c r="BE44" s="763">
        <v>52.349510000000002</v>
      </c>
      <c r="BF44" s="763">
        <v>51.035339999999998</v>
      </c>
      <c r="BG44" s="763">
        <v>44.27272</v>
      </c>
      <c r="BH44" s="763">
        <v>41.792000000000002</v>
      </c>
      <c r="BI44" s="763">
        <v>41.952449999999999</v>
      </c>
      <c r="BJ44" s="763">
        <v>46.628430000000002</v>
      </c>
      <c r="BK44" s="763">
        <v>48.650350000000003</v>
      </c>
      <c r="BL44" s="763">
        <v>43.536470000000001</v>
      </c>
      <c r="BM44" s="763">
        <v>44.924990000000001</v>
      </c>
      <c r="BN44" s="763">
        <v>39.546709999999997</v>
      </c>
      <c r="BO44" s="763">
        <v>41.59693</v>
      </c>
      <c r="BP44" s="763">
        <v>44.988190000000003</v>
      </c>
      <c r="BQ44" s="763">
        <v>52.154060000000001</v>
      </c>
      <c r="BR44" s="763">
        <v>50.853810000000003</v>
      </c>
      <c r="BS44" s="763">
        <v>44.110810000000001</v>
      </c>
      <c r="BT44" s="763">
        <v>41.659500000000001</v>
      </c>
      <c r="BU44" s="763">
        <v>41.847560000000001</v>
      </c>
      <c r="BV44" s="763">
        <v>46.564599999999999</v>
      </c>
    </row>
    <row r="45" spans="1:74" s="116" customFormat="1" ht="11.1" customHeight="1" x14ac:dyDescent="0.2">
      <c r="A45" s="111" t="s">
        <v>1251</v>
      </c>
      <c r="B45" s="204" t="s">
        <v>449</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28.114991979999999</v>
      </c>
      <c r="AB45" s="762">
        <v>24.825814269999999</v>
      </c>
      <c r="AC45" s="762">
        <v>24.483197690000001</v>
      </c>
      <c r="AD45" s="762">
        <v>22.861552639999999</v>
      </c>
      <c r="AE45" s="762">
        <v>24.422466499999999</v>
      </c>
      <c r="AF45" s="762">
        <v>27.06670536</v>
      </c>
      <c r="AG45" s="762">
        <v>29.090756809999998</v>
      </c>
      <c r="AH45" s="762">
        <v>28.87830512</v>
      </c>
      <c r="AI45" s="762">
        <v>25.052591530000001</v>
      </c>
      <c r="AJ45" s="762">
        <v>23.424070789999998</v>
      </c>
      <c r="AK45" s="762">
        <v>24.222770350000001</v>
      </c>
      <c r="AL45" s="762">
        <v>26.076787100000001</v>
      </c>
      <c r="AM45" s="762">
        <v>26.88755514</v>
      </c>
      <c r="AN45" s="762">
        <v>24.921962440000001</v>
      </c>
      <c r="AO45" s="762">
        <v>24.863929519999999</v>
      </c>
      <c r="AP45" s="762">
        <v>21.449091330000002</v>
      </c>
      <c r="AQ45" s="762">
        <v>22.239117870000001</v>
      </c>
      <c r="AR45" s="762">
        <v>24.024951040000001</v>
      </c>
      <c r="AS45" s="762">
        <v>28.088710129999999</v>
      </c>
      <c r="AT45" s="762">
        <v>27.193712739999999</v>
      </c>
      <c r="AU45" s="762">
        <v>25.08392109</v>
      </c>
      <c r="AV45" s="762">
        <v>22.93193488</v>
      </c>
      <c r="AW45" s="762">
        <v>23.709489999999999</v>
      </c>
      <c r="AX45" s="762">
        <v>25.700479999999999</v>
      </c>
      <c r="AY45" s="763">
        <v>27.07094</v>
      </c>
      <c r="AZ45" s="763">
        <v>25.283819999999999</v>
      </c>
      <c r="BA45" s="763">
        <v>24.382919999999999</v>
      </c>
      <c r="BB45" s="763">
        <v>21.5245</v>
      </c>
      <c r="BC45" s="763">
        <v>22.581</v>
      </c>
      <c r="BD45" s="763">
        <v>24.483339999999998</v>
      </c>
      <c r="BE45" s="763">
        <v>28.113389999999999</v>
      </c>
      <c r="BF45" s="763">
        <v>28.057849999999998</v>
      </c>
      <c r="BG45" s="763">
        <v>24.045999999999999</v>
      </c>
      <c r="BH45" s="763">
        <v>22.576239999999999</v>
      </c>
      <c r="BI45" s="763">
        <v>22.902799999999999</v>
      </c>
      <c r="BJ45" s="763">
        <v>26.540310000000002</v>
      </c>
      <c r="BK45" s="763">
        <v>27.305420000000002</v>
      </c>
      <c r="BL45" s="763">
        <v>24.441739999999999</v>
      </c>
      <c r="BM45" s="763">
        <v>24.4772</v>
      </c>
      <c r="BN45" s="763">
        <v>21.661020000000001</v>
      </c>
      <c r="BO45" s="763">
        <v>22.743279999999999</v>
      </c>
      <c r="BP45" s="763">
        <v>24.67539</v>
      </c>
      <c r="BQ45" s="763">
        <v>28.350159999999999</v>
      </c>
      <c r="BR45" s="763">
        <v>28.309429999999999</v>
      </c>
      <c r="BS45" s="763">
        <v>24.267479999999999</v>
      </c>
      <c r="BT45" s="763">
        <v>22.80012</v>
      </c>
      <c r="BU45" s="763">
        <v>23.144359999999999</v>
      </c>
      <c r="BV45" s="763">
        <v>26.844670000000001</v>
      </c>
    </row>
    <row r="46" spans="1:74" s="116" customFormat="1" ht="11.1" customHeight="1" x14ac:dyDescent="0.2">
      <c r="A46" s="111" t="s">
        <v>1252</v>
      </c>
      <c r="B46" s="204" t="s">
        <v>450</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76.795827320000001</v>
      </c>
      <c r="AB46" s="762">
        <v>60.895372399999999</v>
      </c>
      <c r="AC46" s="762">
        <v>63.460910910000003</v>
      </c>
      <c r="AD46" s="762">
        <v>58.785752940000002</v>
      </c>
      <c r="AE46" s="762">
        <v>66.069471809999996</v>
      </c>
      <c r="AF46" s="762">
        <v>74.489634050000006</v>
      </c>
      <c r="AG46" s="762">
        <v>80.984574069999994</v>
      </c>
      <c r="AH46" s="762">
        <v>80.933479199999994</v>
      </c>
      <c r="AI46" s="762">
        <v>76.008878659999993</v>
      </c>
      <c r="AJ46" s="762">
        <v>67.696263349999995</v>
      </c>
      <c r="AK46" s="762">
        <v>63.345117109999997</v>
      </c>
      <c r="AL46" s="762">
        <v>66.526000339999996</v>
      </c>
      <c r="AM46" s="762">
        <v>69.795475730000007</v>
      </c>
      <c r="AN46" s="762">
        <v>60.901037680000002</v>
      </c>
      <c r="AO46" s="762">
        <v>62.971186099999997</v>
      </c>
      <c r="AP46" s="762">
        <v>58.452398539999997</v>
      </c>
      <c r="AQ46" s="762">
        <v>67.846763600000003</v>
      </c>
      <c r="AR46" s="762">
        <v>72.633178139999998</v>
      </c>
      <c r="AS46" s="762">
        <v>82.249713380000003</v>
      </c>
      <c r="AT46" s="762">
        <v>80.653654720000006</v>
      </c>
      <c r="AU46" s="762">
        <v>75.487823059999997</v>
      </c>
      <c r="AV46" s="762">
        <v>66.716754809999998</v>
      </c>
      <c r="AW46" s="762">
        <v>63.139749999999999</v>
      </c>
      <c r="AX46" s="762">
        <v>65.249939999999995</v>
      </c>
      <c r="AY46" s="763">
        <v>70.158869999999993</v>
      </c>
      <c r="AZ46" s="763">
        <v>64.719520000000003</v>
      </c>
      <c r="BA46" s="763">
        <v>62.893639999999998</v>
      </c>
      <c r="BB46" s="763">
        <v>58.33379</v>
      </c>
      <c r="BC46" s="763">
        <v>65.30829</v>
      </c>
      <c r="BD46" s="763">
        <v>71.808589999999995</v>
      </c>
      <c r="BE46" s="763">
        <v>81.305549999999997</v>
      </c>
      <c r="BF46" s="763">
        <v>79.758709999999994</v>
      </c>
      <c r="BG46" s="763">
        <v>70.980699999999999</v>
      </c>
      <c r="BH46" s="763">
        <v>63.836880000000001</v>
      </c>
      <c r="BI46" s="763">
        <v>58.886710000000001</v>
      </c>
      <c r="BJ46" s="763">
        <v>64.718010000000007</v>
      </c>
      <c r="BK46" s="763">
        <v>71.023240000000001</v>
      </c>
      <c r="BL46" s="763">
        <v>62.093519999999998</v>
      </c>
      <c r="BM46" s="763">
        <v>62.578780000000002</v>
      </c>
      <c r="BN46" s="763">
        <v>58.138170000000002</v>
      </c>
      <c r="BO46" s="763">
        <v>65.147469999999998</v>
      </c>
      <c r="BP46" s="763">
        <v>71.705879999999993</v>
      </c>
      <c r="BQ46" s="763">
        <v>81.216430000000003</v>
      </c>
      <c r="BR46" s="763">
        <v>79.674170000000004</v>
      </c>
      <c r="BS46" s="763">
        <v>70.895539999999997</v>
      </c>
      <c r="BT46" s="763">
        <v>63.736460000000001</v>
      </c>
      <c r="BU46" s="763">
        <v>58.803089999999997</v>
      </c>
      <c r="BV46" s="763">
        <v>64.676310000000001</v>
      </c>
    </row>
    <row r="47" spans="1:74" s="116" customFormat="1" ht="11.1" customHeight="1" x14ac:dyDescent="0.2">
      <c r="A47" s="111" t="s">
        <v>1253</v>
      </c>
      <c r="B47" s="204" t="s">
        <v>451</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30.379692169999998</v>
      </c>
      <c r="AB47" s="762">
        <v>25.00624706</v>
      </c>
      <c r="AC47" s="762">
        <v>23.712327630000001</v>
      </c>
      <c r="AD47" s="762">
        <v>22.618655629999999</v>
      </c>
      <c r="AE47" s="762">
        <v>24.715475720000001</v>
      </c>
      <c r="AF47" s="762">
        <v>28.180820600000001</v>
      </c>
      <c r="AG47" s="762">
        <v>30.626183919999999</v>
      </c>
      <c r="AH47" s="762">
        <v>30.573962959999999</v>
      </c>
      <c r="AI47" s="762">
        <v>28.80070362</v>
      </c>
      <c r="AJ47" s="762">
        <v>25.76136048</v>
      </c>
      <c r="AK47" s="762">
        <v>23.82602868</v>
      </c>
      <c r="AL47" s="762">
        <v>25.99597357</v>
      </c>
      <c r="AM47" s="762">
        <v>26.748117019999999</v>
      </c>
      <c r="AN47" s="762">
        <v>24.24070085</v>
      </c>
      <c r="AO47" s="762">
        <v>24.036091119999998</v>
      </c>
      <c r="AP47" s="762">
        <v>21.903129379999999</v>
      </c>
      <c r="AQ47" s="762">
        <v>23.942584870000001</v>
      </c>
      <c r="AR47" s="762">
        <v>26.458806490000001</v>
      </c>
      <c r="AS47" s="762">
        <v>29.709781929999998</v>
      </c>
      <c r="AT47" s="762">
        <v>29.84428999</v>
      </c>
      <c r="AU47" s="762">
        <v>28.775086680000001</v>
      </c>
      <c r="AV47" s="762">
        <v>24.920352390000001</v>
      </c>
      <c r="AW47" s="762">
        <v>22.999700000000001</v>
      </c>
      <c r="AX47" s="762">
        <v>24.84779</v>
      </c>
      <c r="AY47" s="763">
        <v>26.14743</v>
      </c>
      <c r="AZ47" s="763">
        <v>25.854279999999999</v>
      </c>
      <c r="BA47" s="763">
        <v>23.997540000000001</v>
      </c>
      <c r="BB47" s="763">
        <v>21.499829999999999</v>
      </c>
      <c r="BC47" s="763">
        <v>23.37096</v>
      </c>
      <c r="BD47" s="763">
        <v>26.04487</v>
      </c>
      <c r="BE47" s="763">
        <v>29.58259</v>
      </c>
      <c r="BF47" s="763">
        <v>29.424489999999999</v>
      </c>
      <c r="BG47" s="763">
        <v>26.659020000000002</v>
      </c>
      <c r="BH47" s="763">
        <v>23.563610000000001</v>
      </c>
      <c r="BI47" s="763">
        <v>21.722799999999999</v>
      </c>
      <c r="BJ47" s="763">
        <v>24.5046</v>
      </c>
      <c r="BK47" s="763">
        <v>26.746490000000001</v>
      </c>
      <c r="BL47" s="763">
        <v>24.691479999999999</v>
      </c>
      <c r="BM47" s="763">
        <v>23.783899999999999</v>
      </c>
      <c r="BN47" s="763">
        <v>21.305219999999998</v>
      </c>
      <c r="BO47" s="763">
        <v>23.167249999999999</v>
      </c>
      <c r="BP47" s="763">
        <v>25.86917</v>
      </c>
      <c r="BQ47" s="763">
        <v>29.41112</v>
      </c>
      <c r="BR47" s="763">
        <v>29.25591</v>
      </c>
      <c r="BS47" s="763">
        <v>26.4941</v>
      </c>
      <c r="BT47" s="763">
        <v>23.38458</v>
      </c>
      <c r="BU47" s="763">
        <v>21.562639999999998</v>
      </c>
      <c r="BV47" s="763">
        <v>24.363759999999999</v>
      </c>
    </row>
    <row r="48" spans="1:74" s="116" customFormat="1" ht="11.1" customHeight="1" x14ac:dyDescent="0.2">
      <c r="A48" s="111" t="s">
        <v>1254</v>
      </c>
      <c r="B48" s="204" t="s">
        <v>452</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55.715312390000001</v>
      </c>
      <c r="AB48" s="762">
        <v>46.853250019999997</v>
      </c>
      <c r="AC48" s="762">
        <v>44.431868399999999</v>
      </c>
      <c r="AD48" s="762">
        <v>43.692219000000001</v>
      </c>
      <c r="AE48" s="762">
        <v>50.346539030000002</v>
      </c>
      <c r="AF48" s="762">
        <v>59.647937290000002</v>
      </c>
      <c r="AG48" s="762">
        <v>63.471310979999998</v>
      </c>
      <c r="AH48" s="762">
        <v>64.147545050000005</v>
      </c>
      <c r="AI48" s="762">
        <v>58.133376650000002</v>
      </c>
      <c r="AJ48" s="762">
        <v>52.801806970000001</v>
      </c>
      <c r="AK48" s="762">
        <v>45.459474239999999</v>
      </c>
      <c r="AL48" s="762">
        <v>48.191875039999999</v>
      </c>
      <c r="AM48" s="762">
        <v>49.492350790000003</v>
      </c>
      <c r="AN48" s="762">
        <v>45.149760469999997</v>
      </c>
      <c r="AO48" s="762">
        <v>45.107990469999997</v>
      </c>
      <c r="AP48" s="762">
        <v>42.350363299999998</v>
      </c>
      <c r="AQ48" s="762">
        <v>47.458918390000001</v>
      </c>
      <c r="AR48" s="762">
        <v>54.080822470000001</v>
      </c>
      <c r="AS48" s="762">
        <v>61.015811939999999</v>
      </c>
      <c r="AT48" s="762">
        <v>63.244830280000002</v>
      </c>
      <c r="AU48" s="762">
        <v>60.053744049999999</v>
      </c>
      <c r="AV48" s="762">
        <v>53.51731702</v>
      </c>
      <c r="AW48" s="762">
        <v>44.904490000000003</v>
      </c>
      <c r="AX48" s="762">
        <v>47.198189999999997</v>
      </c>
      <c r="AY48" s="763">
        <v>49.370620000000002</v>
      </c>
      <c r="AZ48" s="763">
        <v>47.63796</v>
      </c>
      <c r="BA48" s="763">
        <v>45.42183</v>
      </c>
      <c r="BB48" s="763">
        <v>43.022210000000001</v>
      </c>
      <c r="BC48" s="763">
        <v>48.695349999999998</v>
      </c>
      <c r="BD48" s="763">
        <v>55.911949999999997</v>
      </c>
      <c r="BE48" s="763">
        <v>63.30686</v>
      </c>
      <c r="BF48" s="763">
        <v>63.015819999999998</v>
      </c>
      <c r="BG48" s="763">
        <v>56.116700000000002</v>
      </c>
      <c r="BH48" s="763">
        <v>52.043700000000001</v>
      </c>
      <c r="BI48" s="763">
        <v>45.230260000000001</v>
      </c>
      <c r="BJ48" s="763">
        <v>49.862870000000001</v>
      </c>
      <c r="BK48" s="763">
        <v>50.998460000000001</v>
      </c>
      <c r="BL48" s="763">
        <v>46.535730000000001</v>
      </c>
      <c r="BM48" s="763">
        <v>46.008929999999999</v>
      </c>
      <c r="BN48" s="763">
        <v>43.587800000000001</v>
      </c>
      <c r="BO48" s="763">
        <v>49.300339999999998</v>
      </c>
      <c r="BP48" s="763">
        <v>56.621180000000003</v>
      </c>
      <c r="BQ48" s="763">
        <v>64.108369999999994</v>
      </c>
      <c r="BR48" s="763">
        <v>63.826189999999997</v>
      </c>
      <c r="BS48" s="763">
        <v>56.859949999999998</v>
      </c>
      <c r="BT48" s="763">
        <v>52.781469999999999</v>
      </c>
      <c r="BU48" s="763">
        <v>45.90016</v>
      </c>
      <c r="BV48" s="763">
        <v>50.63308</v>
      </c>
    </row>
    <row r="49" spans="1:74" s="116" customFormat="1" ht="11.1" customHeight="1" x14ac:dyDescent="0.2">
      <c r="A49" s="111" t="s">
        <v>1255</v>
      </c>
      <c r="B49" s="204" t="s">
        <v>453</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25.040602199999999</v>
      </c>
      <c r="AS49" s="762">
        <v>29.439933400000001</v>
      </c>
      <c r="AT49" s="762">
        <v>30.02435852</v>
      </c>
      <c r="AU49" s="762">
        <v>25.3800104</v>
      </c>
      <c r="AV49" s="762">
        <v>22.00255589</v>
      </c>
      <c r="AW49" s="762">
        <v>21.100950000000001</v>
      </c>
      <c r="AX49" s="762">
        <v>22.813279999999999</v>
      </c>
      <c r="AY49" s="763">
        <v>23.028739999999999</v>
      </c>
      <c r="AZ49" s="763">
        <v>21.475370000000002</v>
      </c>
      <c r="BA49" s="763">
        <v>21.334289999999999</v>
      </c>
      <c r="BB49" s="763">
        <v>20.614940000000001</v>
      </c>
      <c r="BC49" s="763">
        <v>22.431249999999999</v>
      </c>
      <c r="BD49" s="763">
        <v>26.14377</v>
      </c>
      <c r="BE49" s="763">
        <v>29.876149999999999</v>
      </c>
      <c r="BF49" s="763">
        <v>29.424990000000001</v>
      </c>
      <c r="BG49" s="763">
        <v>25.432929999999999</v>
      </c>
      <c r="BH49" s="763">
        <v>22.108419999999999</v>
      </c>
      <c r="BI49" s="763">
        <v>21.403700000000001</v>
      </c>
      <c r="BJ49" s="763">
        <v>23.34083</v>
      </c>
      <c r="BK49" s="763">
        <v>23.190049999999999</v>
      </c>
      <c r="BL49" s="763">
        <v>20.89321</v>
      </c>
      <c r="BM49" s="763">
        <v>21.523389999999999</v>
      </c>
      <c r="BN49" s="763">
        <v>20.790400000000002</v>
      </c>
      <c r="BO49" s="763">
        <v>22.622599999999998</v>
      </c>
      <c r="BP49" s="763">
        <v>26.371400000000001</v>
      </c>
      <c r="BQ49" s="763">
        <v>30.136620000000001</v>
      </c>
      <c r="BR49" s="763">
        <v>29.679079999999999</v>
      </c>
      <c r="BS49" s="763">
        <v>25.64827</v>
      </c>
      <c r="BT49" s="763">
        <v>22.290870000000002</v>
      </c>
      <c r="BU49" s="763">
        <v>21.58155</v>
      </c>
      <c r="BV49" s="763">
        <v>23.540610000000001</v>
      </c>
    </row>
    <row r="50" spans="1:74" s="116" customFormat="1" ht="11.1" customHeight="1" x14ac:dyDescent="0.2">
      <c r="A50" s="111" t="s">
        <v>1256</v>
      </c>
      <c r="B50" s="204" t="s">
        <v>251</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33.615001890000002</v>
      </c>
      <c r="AB50" s="762">
        <v>30.217524180000002</v>
      </c>
      <c r="AC50" s="762">
        <v>33.836924459999999</v>
      </c>
      <c r="AD50" s="762">
        <v>29.459594330000002</v>
      </c>
      <c r="AE50" s="762">
        <v>30.571755840000002</v>
      </c>
      <c r="AF50" s="762">
        <v>31.7704725</v>
      </c>
      <c r="AG50" s="762">
        <v>37.171921449999999</v>
      </c>
      <c r="AH50" s="762">
        <v>41.555365479999999</v>
      </c>
      <c r="AI50" s="762">
        <v>30.62090937</v>
      </c>
      <c r="AJ50" s="762">
        <v>33.347390009999998</v>
      </c>
      <c r="AK50" s="762">
        <v>29.82525038</v>
      </c>
      <c r="AL50" s="762">
        <v>32.711105099999997</v>
      </c>
      <c r="AM50" s="762">
        <v>34.271998910000001</v>
      </c>
      <c r="AN50" s="762">
        <v>30.13928804</v>
      </c>
      <c r="AO50" s="762">
        <v>31.92945602</v>
      </c>
      <c r="AP50" s="762">
        <v>28.361230719999998</v>
      </c>
      <c r="AQ50" s="762">
        <v>30.309053909999999</v>
      </c>
      <c r="AR50" s="762">
        <v>29.44914897</v>
      </c>
      <c r="AS50" s="762">
        <v>35.514191570000001</v>
      </c>
      <c r="AT50" s="762">
        <v>36.895462260000002</v>
      </c>
      <c r="AU50" s="762">
        <v>32.801733609999999</v>
      </c>
      <c r="AV50" s="762">
        <v>32.929555780000001</v>
      </c>
      <c r="AW50" s="762">
        <v>29.63861</v>
      </c>
      <c r="AX50" s="762">
        <v>32.495600000000003</v>
      </c>
      <c r="AY50" s="763">
        <v>34.430219999999998</v>
      </c>
      <c r="AZ50" s="763">
        <v>30.52214</v>
      </c>
      <c r="BA50" s="763">
        <v>31.491759999999999</v>
      </c>
      <c r="BB50" s="763">
        <v>28.390360000000001</v>
      </c>
      <c r="BC50" s="763">
        <v>30.263259999999999</v>
      </c>
      <c r="BD50" s="763">
        <v>29.58156</v>
      </c>
      <c r="BE50" s="763">
        <v>35.78678</v>
      </c>
      <c r="BF50" s="763">
        <v>36.954079999999998</v>
      </c>
      <c r="BG50" s="763">
        <v>32.598739999999999</v>
      </c>
      <c r="BH50" s="763">
        <v>32.807760000000002</v>
      </c>
      <c r="BI50" s="763">
        <v>29.92672</v>
      </c>
      <c r="BJ50" s="763">
        <v>33.43047</v>
      </c>
      <c r="BK50" s="763">
        <v>34.594050000000003</v>
      </c>
      <c r="BL50" s="763">
        <v>29.534279999999999</v>
      </c>
      <c r="BM50" s="763">
        <v>31.58915</v>
      </c>
      <c r="BN50" s="763">
        <v>28.423570000000002</v>
      </c>
      <c r="BO50" s="763">
        <v>30.33906</v>
      </c>
      <c r="BP50" s="763">
        <v>29.65099</v>
      </c>
      <c r="BQ50" s="763">
        <v>35.863639999999997</v>
      </c>
      <c r="BR50" s="763">
        <v>37.03116</v>
      </c>
      <c r="BS50" s="763">
        <v>32.666589999999999</v>
      </c>
      <c r="BT50" s="763">
        <v>32.910870000000003</v>
      </c>
      <c r="BU50" s="763">
        <v>29.996410000000001</v>
      </c>
      <c r="BV50" s="763">
        <v>33.507539999999999</v>
      </c>
    </row>
    <row r="51" spans="1:74" s="116" customFormat="1" ht="11.1" customHeight="1" x14ac:dyDescent="0.2">
      <c r="A51" s="111" t="s">
        <v>1257</v>
      </c>
      <c r="B51" s="204" t="s">
        <v>252</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1.2393005699999999</v>
      </c>
      <c r="AS51" s="762">
        <v>1.3209477199999999</v>
      </c>
      <c r="AT51" s="762">
        <v>1.36161618</v>
      </c>
      <c r="AU51" s="762">
        <v>1.30621067</v>
      </c>
      <c r="AV51" s="762">
        <v>1.33421608</v>
      </c>
      <c r="AW51" s="762">
        <v>1.2826900000000001</v>
      </c>
      <c r="AX51" s="762">
        <v>1.2821940000000001</v>
      </c>
      <c r="AY51" s="763">
        <v>1.3064340000000001</v>
      </c>
      <c r="AZ51" s="763">
        <v>1.169181</v>
      </c>
      <c r="BA51" s="763">
        <v>1.1956059999999999</v>
      </c>
      <c r="BB51" s="763">
        <v>1.165176</v>
      </c>
      <c r="BC51" s="763">
        <v>1.2207209999999999</v>
      </c>
      <c r="BD51" s="763">
        <v>1.232872</v>
      </c>
      <c r="BE51" s="763">
        <v>1.3141259999999999</v>
      </c>
      <c r="BF51" s="763">
        <v>1.3548210000000001</v>
      </c>
      <c r="BG51" s="763">
        <v>1.2992950000000001</v>
      </c>
      <c r="BH51" s="763">
        <v>1.3272930000000001</v>
      </c>
      <c r="BI51" s="763">
        <v>1.268308</v>
      </c>
      <c r="BJ51" s="763">
        <v>1.2753939999999999</v>
      </c>
      <c r="BK51" s="763">
        <v>1.2998769999999999</v>
      </c>
      <c r="BL51" s="763">
        <v>1.123435</v>
      </c>
      <c r="BM51" s="763">
        <v>1.1900919999999999</v>
      </c>
      <c r="BN51" s="763">
        <v>1.159878</v>
      </c>
      <c r="BO51" s="763">
        <v>1.215236</v>
      </c>
      <c r="BP51" s="763">
        <v>1.2272639999999999</v>
      </c>
      <c r="BQ51" s="763">
        <v>1.308109</v>
      </c>
      <c r="BR51" s="763">
        <v>1.3487309999999999</v>
      </c>
      <c r="BS51" s="763">
        <v>1.2933669999999999</v>
      </c>
      <c r="BT51" s="763">
        <v>1.321226</v>
      </c>
      <c r="BU51" s="763">
        <v>1.2625120000000001</v>
      </c>
      <c r="BV51" s="763">
        <v>1.2695110000000001</v>
      </c>
    </row>
    <row r="52" spans="1:74" s="116" customFormat="1" ht="11.1" customHeight="1" x14ac:dyDescent="0.2">
      <c r="A52" s="111" t="s">
        <v>1258</v>
      </c>
      <c r="B52" s="205" t="s">
        <v>455</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344.55241027</v>
      </c>
      <c r="AB52" s="764">
        <v>292.80238267999999</v>
      </c>
      <c r="AC52" s="764">
        <v>297.07441890000001</v>
      </c>
      <c r="AD52" s="764">
        <v>278.54261634</v>
      </c>
      <c r="AE52" s="764">
        <v>303.32785447999998</v>
      </c>
      <c r="AF52" s="764">
        <v>338.16282228</v>
      </c>
      <c r="AG52" s="764">
        <v>375.10664484</v>
      </c>
      <c r="AH52" s="764">
        <v>381.21484736000002</v>
      </c>
      <c r="AI52" s="764">
        <v>337.34214966000002</v>
      </c>
      <c r="AJ52" s="764">
        <v>309.19387674000001</v>
      </c>
      <c r="AK52" s="764">
        <v>290.58423402</v>
      </c>
      <c r="AL52" s="764">
        <v>312.21454727000003</v>
      </c>
      <c r="AM52" s="764">
        <v>323.50569352000002</v>
      </c>
      <c r="AN52" s="764">
        <v>291.06808467000002</v>
      </c>
      <c r="AO52" s="764">
        <v>296.89859781000001</v>
      </c>
      <c r="AP52" s="764">
        <v>268.93603676999999</v>
      </c>
      <c r="AQ52" s="764">
        <v>291.72494869000002</v>
      </c>
      <c r="AR52" s="764">
        <v>315.75339951000001</v>
      </c>
      <c r="AS52" s="764">
        <v>370.30631517</v>
      </c>
      <c r="AT52" s="764">
        <v>366.91011241000001</v>
      </c>
      <c r="AU52" s="764">
        <v>335.03823999000002</v>
      </c>
      <c r="AV52" s="764">
        <v>302.82233149000001</v>
      </c>
      <c r="AW52" s="764">
        <v>287.20170000000002</v>
      </c>
      <c r="AX52" s="764">
        <v>307.2439</v>
      </c>
      <c r="AY52" s="765">
        <v>323.00060000000002</v>
      </c>
      <c r="AZ52" s="765">
        <v>302.97390000000001</v>
      </c>
      <c r="BA52" s="765">
        <v>294.96359999999999</v>
      </c>
      <c r="BB52" s="765">
        <v>268.77379999999999</v>
      </c>
      <c r="BC52" s="765">
        <v>290.85989999999998</v>
      </c>
      <c r="BD52" s="765">
        <v>318.68970000000002</v>
      </c>
      <c r="BE52" s="765">
        <v>367.17160000000001</v>
      </c>
      <c r="BF52" s="765">
        <v>364.82229999999998</v>
      </c>
      <c r="BG52" s="765">
        <v>320.73610000000002</v>
      </c>
      <c r="BH52" s="765">
        <v>295.9409</v>
      </c>
      <c r="BI52" s="765">
        <v>278.6628</v>
      </c>
      <c r="BJ52" s="765">
        <v>310.61419999999998</v>
      </c>
      <c r="BK52" s="765">
        <v>326.34089999999998</v>
      </c>
      <c r="BL52" s="765">
        <v>291.84629999999999</v>
      </c>
      <c r="BM52" s="765">
        <v>294.69119999999998</v>
      </c>
      <c r="BN52" s="765">
        <v>268.7645</v>
      </c>
      <c r="BO52" s="765">
        <v>291.04390000000001</v>
      </c>
      <c r="BP52" s="765">
        <v>319.12279999999998</v>
      </c>
      <c r="BQ52" s="765">
        <v>367.74099999999999</v>
      </c>
      <c r="BR52" s="765">
        <v>365.4178</v>
      </c>
      <c r="BS52" s="765">
        <v>321.24689999999998</v>
      </c>
      <c r="BT52" s="765">
        <v>296.46339999999998</v>
      </c>
      <c r="BU52" s="765">
        <v>279.17160000000001</v>
      </c>
      <c r="BV52" s="765">
        <v>311.39460000000003</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803" t="s">
        <v>834</v>
      </c>
      <c r="C54" s="800"/>
      <c r="D54" s="800"/>
      <c r="E54" s="800"/>
      <c r="F54" s="800"/>
      <c r="G54" s="800"/>
      <c r="H54" s="800"/>
      <c r="I54" s="800"/>
      <c r="J54" s="800"/>
      <c r="K54" s="800"/>
      <c r="L54" s="800"/>
      <c r="M54" s="800"/>
      <c r="N54" s="800"/>
      <c r="O54" s="800"/>
      <c r="P54" s="800"/>
      <c r="Q54" s="800"/>
      <c r="AY54" s="509"/>
      <c r="AZ54" s="509"/>
      <c r="BA54" s="509"/>
      <c r="BB54" s="509"/>
      <c r="BC54" s="509"/>
      <c r="BD54" s="666"/>
      <c r="BE54" s="666"/>
      <c r="BF54" s="666"/>
      <c r="BG54" s="509"/>
      <c r="BH54" s="257"/>
      <c r="BI54" s="509"/>
      <c r="BJ54" s="509"/>
    </row>
    <row r="55" spans="1:74" s="456" customFormat="1" ht="12" customHeight="1" x14ac:dyDescent="0.2">
      <c r="A55" s="455"/>
      <c r="B55" s="848" t="s">
        <v>903</v>
      </c>
      <c r="C55" s="786"/>
      <c r="D55" s="786"/>
      <c r="E55" s="786"/>
      <c r="F55" s="786"/>
      <c r="G55" s="786"/>
      <c r="H55" s="786"/>
      <c r="I55" s="786"/>
      <c r="J55" s="786"/>
      <c r="K55" s="786"/>
      <c r="L55" s="786"/>
      <c r="M55" s="786"/>
      <c r="N55" s="786"/>
      <c r="O55" s="786"/>
      <c r="P55" s="786"/>
      <c r="Q55" s="786"/>
      <c r="AY55" s="510"/>
      <c r="AZ55" s="510"/>
      <c r="BA55" s="510"/>
      <c r="BB55" s="510"/>
      <c r="BC55" s="510"/>
      <c r="BD55" s="667"/>
      <c r="BE55" s="667"/>
      <c r="BF55" s="667"/>
      <c r="BG55" s="510"/>
      <c r="BH55" s="257"/>
      <c r="BI55" s="510"/>
      <c r="BJ55" s="510"/>
    </row>
    <row r="56" spans="1:74" s="456" customFormat="1" ht="12" customHeight="1" x14ac:dyDescent="0.2">
      <c r="A56" s="455"/>
      <c r="B56" s="789" t="s">
        <v>859</v>
      </c>
      <c r="C56" s="790"/>
      <c r="D56" s="790"/>
      <c r="E56" s="790"/>
      <c r="F56" s="790"/>
      <c r="G56" s="790"/>
      <c r="H56" s="790"/>
      <c r="I56" s="790"/>
      <c r="J56" s="790"/>
      <c r="K56" s="790"/>
      <c r="L56" s="790"/>
      <c r="M56" s="790"/>
      <c r="N56" s="790"/>
      <c r="O56" s="790"/>
      <c r="P56" s="790"/>
      <c r="Q56" s="786"/>
      <c r="AY56" s="510"/>
      <c r="AZ56" s="510"/>
      <c r="BA56" s="510"/>
      <c r="BB56" s="510"/>
      <c r="BC56" s="510"/>
      <c r="BD56" s="667"/>
      <c r="BE56" s="667"/>
      <c r="BF56" s="667"/>
      <c r="BG56" s="510"/>
      <c r="BH56" s="257"/>
      <c r="BI56" s="510"/>
      <c r="BJ56" s="510"/>
    </row>
    <row r="57" spans="1:74" s="456" customFormat="1" ht="12" customHeight="1" x14ac:dyDescent="0.2">
      <c r="A57" s="455"/>
      <c r="B57" s="784" t="s">
        <v>904</v>
      </c>
      <c r="C57" s="790"/>
      <c r="D57" s="790"/>
      <c r="E57" s="790"/>
      <c r="F57" s="790"/>
      <c r="G57" s="790"/>
      <c r="H57" s="790"/>
      <c r="I57" s="790"/>
      <c r="J57" s="790"/>
      <c r="K57" s="790"/>
      <c r="L57" s="790"/>
      <c r="M57" s="790"/>
      <c r="N57" s="790"/>
      <c r="O57" s="790"/>
      <c r="P57" s="790"/>
      <c r="Q57" s="786"/>
      <c r="AY57" s="510"/>
      <c r="AZ57" s="510"/>
      <c r="BA57" s="510"/>
      <c r="BB57" s="510"/>
      <c r="BC57" s="510"/>
      <c r="BD57" s="667"/>
      <c r="BE57" s="667"/>
      <c r="BF57" s="667"/>
      <c r="BG57" s="510"/>
      <c r="BH57" s="257"/>
      <c r="BI57" s="510"/>
      <c r="BJ57" s="510"/>
    </row>
    <row r="58" spans="1:74" s="456" customFormat="1" ht="12" customHeight="1" x14ac:dyDescent="0.2">
      <c r="A58" s="455"/>
      <c r="B58" s="784" t="s">
        <v>895</v>
      </c>
      <c r="C58" s="790"/>
      <c r="D58" s="790"/>
      <c r="E58" s="790"/>
      <c r="F58" s="790"/>
      <c r="G58" s="790"/>
      <c r="H58" s="790"/>
      <c r="I58" s="790"/>
      <c r="J58" s="790"/>
      <c r="K58" s="790"/>
      <c r="L58" s="790"/>
      <c r="M58" s="790"/>
      <c r="N58" s="790"/>
      <c r="O58" s="790"/>
      <c r="P58" s="790"/>
      <c r="Q58" s="786"/>
      <c r="AY58" s="510"/>
      <c r="AZ58" s="510"/>
      <c r="BA58" s="510"/>
      <c r="BB58" s="510"/>
      <c r="BC58" s="510"/>
      <c r="BD58" s="667"/>
      <c r="BE58" s="667"/>
      <c r="BF58" s="667"/>
      <c r="BG58" s="510"/>
      <c r="BH58" s="257"/>
      <c r="BI58" s="510"/>
      <c r="BJ58" s="510"/>
    </row>
    <row r="59" spans="1:74" s="456" customFormat="1" ht="12" customHeight="1" x14ac:dyDescent="0.2">
      <c r="A59" s="455"/>
      <c r="B59" s="833" t="s">
        <v>896</v>
      </c>
      <c r="C59" s="786"/>
      <c r="D59" s="786"/>
      <c r="E59" s="786"/>
      <c r="F59" s="786"/>
      <c r="G59" s="786"/>
      <c r="H59" s="786"/>
      <c r="I59" s="786"/>
      <c r="J59" s="786"/>
      <c r="K59" s="786"/>
      <c r="L59" s="786"/>
      <c r="M59" s="786"/>
      <c r="N59" s="786"/>
      <c r="O59" s="786"/>
      <c r="P59" s="786"/>
      <c r="Q59" s="786"/>
      <c r="AY59" s="510"/>
      <c r="AZ59" s="510"/>
      <c r="BA59" s="510"/>
      <c r="BB59" s="510"/>
      <c r="BC59" s="510"/>
      <c r="BD59" s="667"/>
      <c r="BE59" s="667"/>
      <c r="BF59" s="667"/>
      <c r="BG59" s="510"/>
      <c r="BH59" s="257"/>
      <c r="BI59" s="510"/>
      <c r="BJ59" s="510"/>
    </row>
    <row r="60" spans="1:74" s="456" customFormat="1" ht="22.35" customHeight="1" x14ac:dyDescent="0.2">
      <c r="A60" s="455"/>
      <c r="B60" s="789" t="s">
        <v>905</v>
      </c>
      <c r="C60" s="790"/>
      <c r="D60" s="790"/>
      <c r="E60" s="790"/>
      <c r="F60" s="790"/>
      <c r="G60" s="790"/>
      <c r="H60" s="790"/>
      <c r="I60" s="790"/>
      <c r="J60" s="790"/>
      <c r="K60" s="790"/>
      <c r="L60" s="790"/>
      <c r="M60" s="790"/>
      <c r="N60" s="790"/>
      <c r="O60" s="790"/>
      <c r="P60" s="790"/>
      <c r="Q60" s="786"/>
      <c r="AY60" s="510"/>
      <c r="AZ60" s="510"/>
      <c r="BA60" s="510"/>
      <c r="BB60" s="510"/>
      <c r="BC60" s="510"/>
      <c r="BD60" s="667"/>
      <c r="BE60" s="667"/>
      <c r="BF60" s="667"/>
      <c r="BG60" s="510"/>
      <c r="BH60" s="257"/>
      <c r="BI60" s="510"/>
      <c r="BJ60" s="510"/>
    </row>
    <row r="61" spans="1:74" s="456" customFormat="1" ht="12" customHeight="1" x14ac:dyDescent="0.2">
      <c r="A61" s="455"/>
      <c r="B61" s="784" t="s">
        <v>863</v>
      </c>
      <c r="C61" s="785"/>
      <c r="D61" s="785"/>
      <c r="E61" s="785"/>
      <c r="F61" s="785"/>
      <c r="G61" s="785"/>
      <c r="H61" s="785"/>
      <c r="I61" s="785"/>
      <c r="J61" s="785"/>
      <c r="K61" s="785"/>
      <c r="L61" s="785"/>
      <c r="M61" s="785"/>
      <c r="N61" s="785"/>
      <c r="O61" s="785"/>
      <c r="P61" s="785"/>
      <c r="Q61" s="786"/>
      <c r="AY61" s="510"/>
      <c r="AZ61" s="510"/>
      <c r="BA61" s="510"/>
      <c r="BB61" s="510"/>
      <c r="BC61" s="510"/>
      <c r="BD61" s="667"/>
      <c r="BE61" s="667"/>
      <c r="BF61" s="667"/>
      <c r="BG61" s="510"/>
      <c r="BH61" s="257"/>
      <c r="BI61" s="510"/>
      <c r="BJ61" s="510"/>
    </row>
    <row r="62" spans="1:74" s="454" customFormat="1" ht="12" customHeight="1" x14ac:dyDescent="0.2">
      <c r="A62" s="429"/>
      <c r="B62" s="806" t="s">
        <v>959</v>
      </c>
      <c r="C62" s="786"/>
      <c r="D62" s="786"/>
      <c r="E62" s="786"/>
      <c r="F62" s="786"/>
      <c r="G62" s="786"/>
      <c r="H62" s="786"/>
      <c r="I62" s="786"/>
      <c r="J62" s="786"/>
      <c r="K62" s="786"/>
      <c r="L62" s="786"/>
      <c r="M62" s="786"/>
      <c r="N62" s="786"/>
      <c r="O62" s="786"/>
      <c r="P62" s="786"/>
      <c r="Q62" s="786"/>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8" customWidth="1"/>
    <col min="59" max="62" width="6.5703125" style="364" customWidth="1"/>
    <col min="63" max="74" width="6.5703125" style="121" customWidth="1"/>
    <col min="75" max="16384" width="9.5703125" style="121"/>
  </cols>
  <sheetData>
    <row r="1" spans="1:74" ht="13.35" customHeight="1" x14ac:dyDescent="0.2">
      <c r="A1" s="792" t="s">
        <v>817</v>
      </c>
      <c r="B1" s="852" t="s">
        <v>1056</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120"/>
    </row>
    <row r="2" spans="1:74" s="112" customFormat="1" ht="13.35" customHeight="1"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637</v>
      </c>
      <c r="B6" s="204" t="s">
        <v>447</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20.62429908</v>
      </c>
      <c r="AB6" s="213">
        <v>20.947113925</v>
      </c>
      <c r="AC6" s="213">
        <v>20.850739989000001</v>
      </c>
      <c r="AD6" s="213">
        <v>20.898145418999999</v>
      </c>
      <c r="AE6" s="213">
        <v>20.692355491000001</v>
      </c>
      <c r="AF6" s="213">
        <v>20.391738363000002</v>
      </c>
      <c r="AG6" s="213">
        <v>19.973441384000001</v>
      </c>
      <c r="AH6" s="213">
        <v>20.194161646000001</v>
      </c>
      <c r="AI6" s="213">
        <v>21.227719736000001</v>
      </c>
      <c r="AJ6" s="213">
        <v>20.76077583</v>
      </c>
      <c r="AK6" s="213">
        <v>20.532238446000001</v>
      </c>
      <c r="AL6" s="213">
        <v>20.515424097</v>
      </c>
      <c r="AM6" s="213">
        <v>21.144556826999999</v>
      </c>
      <c r="AN6" s="213">
        <v>21.876140745000001</v>
      </c>
      <c r="AO6" s="213">
        <v>21.633908904999998</v>
      </c>
      <c r="AP6" s="213">
        <v>21.882393213</v>
      </c>
      <c r="AQ6" s="213">
        <v>21.629091353</v>
      </c>
      <c r="AR6" s="213">
        <v>21.192936658000001</v>
      </c>
      <c r="AS6" s="213">
        <v>20.290516802999999</v>
      </c>
      <c r="AT6" s="213">
        <v>20.770060823000001</v>
      </c>
      <c r="AU6" s="213">
        <v>21.175130036999999</v>
      </c>
      <c r="AV6" s="213">
        <v>20.56983</v>
      </c>
      <c r="AW6" s="213">
        <v>20.376809999999999</v>
      </c>
      <c r="AX6" s="213">
        <v>20.342929999999999</v>
      </c>
      <c r="AY6" s="351">
        <v>20.95457</v>
      </c>
      <c r="AZ6" s="351">
        <v>21.667639999999999</v>
      </c>
      <c r="BA6" s="351">
        <v>21.42971</v>
      </c>
      <c r="BB6" s="351">
        <v>21.611249999999998</v>
      </c>
      <c r="BC6" s="351">
        <v>21.29185</v>
      </c>
      <c r="BD6" s="351">
        <v>20.78961</v>
      </c>
      <c r="BE6" s="351">
        <v>20.081959999999999</v>
      </c>
      <c r="BF6" s="351">
        <v>20.372340000000001</v>
      </c>
      <c r="BG6" s="351">
        <v>20.752859999999998</v>
      </c>
      <c r="BH6" s="351">
        <v>20.1678</v>
      </c>
      <c r="BI6" s="351">
        <v>20.089980000000001</v>
      </c>
      <c r="BJ6" s="351">
        <v>20.12951</v>
      </c>
      <c r="BK6" s="351">
        <v>20.799800000000001</v>
      </c>
      <c r="BL6" s="351">
        <v>21.65166</v>
      </c>
      <c r="BM6" s="351">
        <v>21.550550000000001</v>
      </c>
      <c r="BN6" s="351">
        <v>21.856290000000001</v>
      </c>
      <c r="BO6" s="351">
        <v>21.678439999999998</v>
      </c>
      <c r="BP6" s="351">
        <v>21.314679999999999</v>
      </c>
      <c r="BQ6" s="351">
        <v>20.7349</v>
      </c>
      <c r="BR6" s="351">
        <v>21.14939</v>
      </c>
      <c r="BS6" s="351">
        <v>21.6387</v>
      </c>
      <c r="BT6" s="351">
        <v>21.1068</v>
      </c>
      <c r="BU6" s="351">
        <v>21.082280000000001</v>
      </c>
      <c r="BV6" s="351">
        <v>21.170739999999999</v>
      </c>
    </row>
    <row r="7" spans="1:74" ht="11.1" customHeight="1" x14ac:dyDescent="0.2">
      <c r="A7" s="119" t="s">
        <v>638</v>
      </c>
      <c r="B7" s="187" t="s">
        <v>480</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15.3845841</v>
      </c>
      <c r="AB7" s="213">
        <v>15.816797524</v>
      </c>
      <c r="AC7" s="213">
        <v>15.463889956999999</v>
      </c>
      <c r="AD7" s="213">
        <v>15.75629958</v>
      </c>
      <c r="AE7" s="213">
        <v>16.255349742</v>
      </c>
      <c r="AF7" s="213">
        <v>16.450116023</v>
      </c>
      <c r="AG7" s="213">
        <v>16.421715890000002</v>
      </c>
      <c r="AH7" s="213">
        <v>16.243315877000001</v>
      </c>
      <c r="AI7" s="213">
        <v>16.359096694000002</v>
      </c>
      <c r="AJ7" s="213">
        <v>16.383841100000001</v>
      </c>
      <c r="AK7" s="213">
        <v>15.779682512000001</v>
      </c>
      <c r="AL7" s="213">
        <v>15.323661923</v>
      </c>
      <c r="AM7" s="213">
        <v>14.844854649</v>
      </c>
      <c r="AN7" s="213">
        <v>15.523507572</v>
      </c>
      <c r="AO7" s="213">
        <v>15.259372526</v>
      </c>
      <c r="AP7" s="213">
        <v>15.914277868999999</v>
      </c>
      <c r="AQ7" s="213">
        <v>16.026391685</v>
      </c>
      <c r="AR7" s="213">
        <v>16.216859935999999</v>
      </c>
      <c r="AS7" s="213">
        <v>16.213142011999999</v>
      </c>
      <c r="AT7" s="213">
        <v>16.085992009000002</v>
      </c>
      <c r="AU7" s="213">
        <v>16.185971949999999</v>
      </c>
      <c r="AV7" s="213">
        <v>16.058479999999999</v>
      </c>
      <c r="AW7" s="213">
        <v>15.36243</v>
      </c>
      <c r="AX7" s="213">
        <v>14.896850000000001</v>
      </c>
      <c r="AY7" s="351">
        <v>14.475860000000001</v>
      </c>
      <c r="AZ7" s="351">
        <v>15.035030000000001</v>
      </c>
      <c r="BA7" s="351">
        <v>14.78281</v>
      </c>
      <c r="BB7" s="351">
        <v>15.46585</v>
      </c>
      <c r="BC7" s="351">
        <v>15.625590000000001</v>
      </c>
      <c r="BD7" s="351">
        <v>15.891389999999999</v>
      </c>
      <c r="BE7" s="351">
        <v>16.042840000000002</v>
      </c>
      <c r="BF7" s="351">
        <v>15.98517</v>
      </c>
      <c r="BG7" s="351">
        <v>16.16311</v>
      </c>
      <c r="BH7" s="351">
        <v>16.166540000000001</v>
      </c>
      <c r="BI7" s="351">
        <v>15.56432</v>
      </c>
      <c r="BJ7" s="351">
        <v>15.15704</v>
      </c>
      <c r="BK7" s="351">
        <v>14.70415</v>
      </c>
      <c r="BL7" s="351">
        <v>15.29705</v>
      </c>
      <c r="BM7" s="351">
        <v>15.0692</v>
      </c>
      <c r="BN7" s="351">
        <v>15.766629999999999</v>
      </c>
      <c r="BO7" s="351">
        <v>15.952719999999999</v>
      </c>
      <c r="BP7" s="351">
        <v>16.233470000000001</v>
      </c>
      <c r="BQ7" s="351">
        <v>16.386569999999999</v>
      </c>
      <c r="BR7" s="351">
        <v>16.31908</v>
      </c>
      <c r="BS7" s="351">
        <v>16.499030000000001</v>
      </c>
      <c r="BT7" s="351">
        <v>16.441970000000001</v>
      </c>
      <c r="BU7" s="351">
        <v>15.804510000000001</v>
      </c>
      <c r="BV7" s="351">
        <v>15.310420000000001</v>
      </c>
    </row>
    <row r="8" spans="1:74" ht="11.1" customHeight="1" x14ac:dyDescent="0.2">
      <c r="A8" s="119" t="s">
        <v>639</v>
      </c>
      <c r="B8" s="204" t="s">
        <v>448</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12.784601809</v>
      </c>
      <c r="AB8" s="213">
        <v>13.037736398</v>
      </c>
      <c r="AC8" s="213">
        <v>13.355576821</v>
      </c>
      <c r="AD8" s="213">
        <v>13.576041146</v>
      </c>
      <c r="AE8" s="213">
        <v>13.743032718</v>
      </c>
      <c r="AF8" s="213">
        <v>13.389468609</v>
      </c>
      <c r="AG8" s="213">
        <v>13.262349157999999</v>
      </c>
      <c r="AH8" s="213">
        <v>13.316742801</v>
      </c>
      <c r="AI8" s="213">
        <v>12.961655425</v>
      </c>
      <c r="AJ8" s="213">
        <v>13.570188428</v>
      </c>
      <c r="AK8" s="213">
        <v>13.397430287000001</v>
      </c>
      <c r="AL8" s="213">
        <v>12.909795151999999</v>
      </c>
      <c r="AM8" s="213">
        <v>12.781147857000001</v>
      </c>
      <c r="AN8" s="213">
        <v>12.867571277</v>
      </c>
      <c r="AO8" s="213">
        <v>13.144976645</v>
      </c>
      <c r="AP8" s="213">
        <v>13.823035765</v>
      </c>
      <c r="AQ8" s="213">
        <v>14.068943261999999</v>
      </c>
      <c r="AR8" s="213">
        <v>13.708095567999999</v>
      </c>
      <c r="AS8" s="213">
        <v>13.221985524000001</v>
      </c>
      <c r="AT8" s="213">
        <v>13.414929984</v>
      </c>
      <c r="AU8" s="213">
        <v>13.169263757</v>
      </c>
      <c r="AV8" s="213">
        <v>13.709429999999999</v>
      </c>
      <c r="AW8" s="213">
        <v>13.47447</v>
      </c>
      <c r="AX8" s="213">
        <v>12.991110000000001</v>
      </c>
      <c r="AY8" s="351">
        <v>12.89556</v>
      </c>
      <c r="AZ8" s="351">
        <v>12.96109</v>
      </c>
      <c r="BA8" s="351">
        <v>13.285769999999999</v>
      </c>
      <c r="BB8" s="351">
        <v>14.004619999999999</v>
      </c>
      <c r="BC8" s="351">
        <v>14.278219999999999</v>
      </c>
      <c r="BD8" s="351">
        <v>13.93614</v>
      </c>
      <c r="BE8" s="351">
        <v>13.66685</v>
      </c>
      <c r="BF8" s="351">
        <v>13.80132</v>
      </c>
      <c r="BG8" s="351">
        <v>13.69098</v>
      </c>
      <c r="BH8" s="351">
        <v>14.212910000000001</v>
      </c>
      <c r="BI8" s="351">
        <v>14.05803</v>
      </c>
      <c r="BJ8" s="351">
        <v>13.46893</v>
      </c>
      <c r="BK8" s="351">
        <v>13.34572</v>
      </c>
      <c r="BL8" s="351">
        <v>13.41053</v>
      </c>
      <c r="BM8" s="351">
        <v>13.72362</v>
      </c>
      <c r="BN8" s="351">
        <v>14.428900000000001</v>
      </c>
      <c r="BO8" s="351">
        <v>14.69049</v>
      </c>
      <c r="BP8" s="351">
        <v>14.31419</v>
      </c>
      <c r="BQ8" s="351">
        <v>14.015930000000001</v>
      </c>
      <c r="BR8" s="351">
        <v>14.13659</v>
      </c>
      <c r="BS8" s="351">
        <v>14.02426</v>
      </c>
      <c r="BT8" s="351">
        <v>14.566129999999999</v>
      </c>
      <c r="BU8" s="351">
        <v>14.40127</v>
      </c>
      <c r="BV8" s="351">
        <v>13.77027</v>
      </c>
    </row>
    <row r="9" spans="1:74" ht="11.1" customHeight="1" x14ac:dyDescent="0.2">
      <c r="A9" s="119" t="s">
        <v>640</v>
      </c>
      <c r="B9" s="204" t="s">
        <v>449</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10.483568658999999</v>
      </c>
      <c r="AB9" s="213">
        <v>10.91980463</v>
      </c>
      <c r="AC9" s="213">
        <v>11.437573087000001</v>
      </c>
      <c r="AD9" s="213">
        <v>11.560817911999999</v>
      </c>
      <c r="AE9" s="213">
        <v>12.812971208</v>
      </c>
      <c r="AF9" s="213">
        <v>13.267122435999999</v>
      </c>
      <c r="AG9" s="213">
        <v>13.409776990999999</v>
      </c>
      <c r="AH9" s="213">
        <v>13.283888215999999</v>
      </c>
      <c r="AI9" s="213">
        <v>12.517237029</v>
      </c>
      <c r="AJ9" s="213">
        <v>12.090163254</v>
      </c>
      <c r="AK9" s="213">
        <v>11.418320233999999</v>
      </c>
      <c r="AL9" s="213">
        <v>10.808448566999999</v>
      </c>
      <c r="AM9" s="213">
        <v>10.51457804</v>
      </c>
      <c r="AN9" s="213">
        <v>10.661879805</v>
      </c>
      <c r="AO9" s="213">
        <v>10.990284408000001</v>
      </c>
      <c r="AP9" s="213">
        <v>12.027849007</v>
      </c>
      <c r="AQ9" s="213">
        <v>12.909829427</v>
      </c>
      <c r="AR9" s="213">
        <v>13.272762888999999</v>
      </c>
      <c r="AS9" s="213">
        <v>13.081789389000001</v>
      </c>
      <c r="AT9" s="213">
        <v>13.137531344999999</v>
      </c>
      <c r="AU9" s="213">
        <v>12.500961403</v>
      </c>
      <c r="AV9" s="213">
        <v>12.171810000000001</v>
      </c>
      <c r="AW9" s="213">
        <v>11.612170000000001</v>
      </c>
      <c r="AX9" s="213">
        <v>11.00193</v>
      </c>
      <c r="AY9" s="351">
        <v>10.72645</v>
      </c>
      <c r="AZ9" s="351">
        <v>10.98269</v>
      </c>
      <c r="BA9" s="351">
        <v>11.356030000000001</v>
      </c>
      <c r="BB9" s="351">
        <v>12.36035</v>
      </c>
      <c r="BC9" s="351">
        <v>13.226979999999999</v>
      </c>
      <c r="BD9" s="351">
        <v>13.63448</v>
      </c>
      <c r="BE9" s="351">
        <v>13.569190000000001</v>
      </c>
      <c r="BF9" s="351">
        <v>13.51647</v>
      </c>
      <c r="BG9" s="351">
        <v>13.234310000000001</v>
      </c>
      <c r="BH9" s="351">
        <v>12.82793</v>
      </c>
      <c r="BI9" s="351">
        <v>12.258509999999999</v>
      </c>
      <c r="BJ9" s="351">
        <v>11.44872</v>
      </c>
      <c r="BK9" s="351">
        <v>11.1427</v>
      </c>
      <c r="BL9" s="351">
        <v>11.42563</v>
      </c>
      <c r="BM9" s="351">
        <v>11.78379</v>
      </c>
      <c r="BN9" s="351">
        <v>12.78365</v>
      </c>
      <c r="BO9" s="351">
        <v>13.65748</v>
      </c>
      <c r="BP9" s="351">
        <v>14.054690000000001</v>
      </c>
      <c r="BQ9" s="351">
        <v>13.965619999999999</v>
      </c>
      <c r="BR9" s="351">
        <v>13.894030000000001</v>
      </c>
      <c r="BS9" s="351">
        <v>13.60186</v>
      </c>
      <c r="BT9" s="351">
        <v>13.17845</v>
      </c>
      <c r="BU9" s="351">
        <v>12.587260000000001</v>
      </c>
      <c r="BV9" s="351">
        <v>11.73052</v>
      </c>
    </row>
    <row r="10" spans="1:74" ht="11.1" customHeight="1" x14ac:dyDescent="0.2">
      <c r="A10" s="119" t="s">
        <v>641</v>
      </c>
      <c r="B10" s="204" t="s">
        <v>450</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11.252931565000001</v>
      </c>
      <c r="AB10" s="213">
        <v>11.787208239</v>
      </c>
      <c r="AC10" s="213">
        <v>11.727313212</v>
      </c>
      <c r="AD10" s="213">
        <v>11.843935981</v>
      </c>
      <c r="AE10" s="213">
        <v>11.849514336</v>
      </c>
      <c r="AF10" s="213">
        <v>11.954265369</v>
      </c>
      <c r="AG10" s="213">
        <v>11.946406117</v>
      </c>
      <c r="AH10" s="213">
        <v>11.710716587</v>
      </c>
      <c r="AI10" s="213">
        <v>11.851544623000001</v>
      </c>
      <c r="AJ10" s="213">
        <v>11.839023658</v>
      </c>
      <c r="AK10" s="213">
        <v>11.668451351</v>
      </c>
      <c r="AL10" s="213">
        <v>11.082735608</v>
      </c>
      <c r="AM10" s="213">
        <v>11.52537411</v>
      </c>
      <c r="AN10" s="213">
        <v>11.743248960000001</v>
      </c>
      <c r="AO10" s="213">
        <v>11.878154478000001</v>
      </c>
      <c r="AP10" s="213">
        <v>12.269133852</v>
      </c>
      <c r="AQ10" s="213">
        <v>12.000344342</v>
      </c>
      <c r="AR10" s="213">
        <v>12.233990084</v>
      </c>
      <c r="AS10" s="213">
        <v>12.113328673</v>
      </c>
      <c r="AT10" s="213">
        <v>12.105068492999999</v>
      </c>
      <c r="AU10" s="213">
        <v>12.073784693</v>
      </c>
      <c r="AV10" s="213">
        <v>11.9755</v>
      </c>
      <c r="AW10" s="213">
        <v>11.70839</v>
      </c>
      <c r="AX10" s="213">
        <v>11.09216</v>
      </c>
      <c r="AY10" s="351">
        <v>11.424060000000001</v>
      </c>
      <c r="AZ10" s="351">
        <v>11.54452</v>
      </c>
      <c r="BA10" s="351">
        <v>11.70196</v>
      </c>
      <c r="BB10" s="351">
        <v>12.07197</v>
      </c>
      <c r="BC10" s="351">
        <v>11.86759</v>
      </c>
      <c r="BD10" s="351">
        <v>12.03617</v>
      </c>
      <c r="BE10" s="351">
        <v>11.91691</v>
      </c>
      <c r="BF10" s="351">
        <v>11.916930000000001</v>
      </c>
      <c r="BG10" s="351">
        <v>12.007149999999999</v>
      </c>
      <c r="BH10" s="351">
        <v>11.93961</v>
      </c>
      <c r="BI10" s="351">
        <v>11.71208</v>
      </c>
      <c r="BJ10" s="351">
        <v>11.03131</v>
      </c>
      <c r="BK10" s="351">
        <v>11.392770000000001</v>
      </c>
      <c r="BL10" s="351">
        <v>11.62656</v>
      </c>
      <c r="BM10" s="351">
        <v>11.814730000000001</v>
      </c>
      <c r="BN10" s="351">
        <v>12.20941</v>
      </c>
      <c r="BO10" s="351">
        <v>12.014060000000001</v>
      </c>
      <c r="BP10" s="351">
        <v>12.193250000000001</v>
      </c>
      <c r="BQ10" s="351">
        <v>12.077450000000001</v>
      </c>
      <c r="BR10" s="351">
        <v>12.07794</v>
      </c>
      <c r="BS10" s="351">
        <v>12.16615</v>
      </c>
      <c r="BT10" s="351">
        <v>12.101179999999999</v>
      </c>
      <c r="BU10" s="351">
        <v>11.871650000000001</v>
      </c>
      <c r="BV10" s="351">
        <v>11.18778</v>
      </c>
    </row>
    <row r="11" spans="1:74" ht="11.1" customHeight="1" x14ac:dyDescent="0.2">
      <c r="A11" s="119" t="s">
        <v>642</v>
      </c>
      <c r="B11" s="204" t="s">
        <v>451</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10.444115491</v>
      </c>
      <c r="AB11" s="213">
        <v>10.950289451</v>
      </c>
      <c r="AC11" s="213">
        <v>11.514436288000001</v>
      </c>
      <c r="AD11" s="213">
        <v>11.458744872</v>
      </c>
      <c r="AE11" s="213">
        <v>11.444100693999999</v>
      </c>
      <c r="AF11" s="213">
        <v>11.301897056</v>
      </c>
      <c r="AG11" s="213">
        <v>11.075435368999999</v>
      </c>
      <c r="AH11" s="213">
        <v>11.194189773</v>
      </c>
      <c r="AI11" s="213">
        <v>11.178084333999999</v>
      </c>
      <c r="AJ11" s="213">
        <v>11.27602001</v>
      </c>
      <c r="AK11" s="213">
        <v>11.383319160999999</v>
      </c>
      <c r="AL11" s="213">
        <v>10.950559309999999</v>
      </c>
      <c r="AM11" s="213">
        <v>10.953212844999999</v>
      </c>
      <c r="AN11" s="213">
        <v>11.149194135</v>
      </c>
      <c r="AO11" s="213">
        <v>11.252590984999999</v>
      </c>
      <c r="AP11" s="213">
        <v>11.758395009999999</v>
      </c>
      <c r="AQ11" s="213">
        <v>11.756175775999999</v>
      </c>
      <c r="AR11" s="213">
        <v>11.615544744999999</v>
      </c>
      <c r="AS11" s="213">
        <v>11.489131549</v>
      </c>
      <c r="AT11" s="213">
        <v>11.394739631</v>
      </c>
      <c r="AU11" s="213">
        <v>11.226712257000001</v>
      </c>
      <c r="AV11" s="213">
        <v>11.36683</v>
      </c>
      <c r="AW11" s="213">
        <v>11.48664</v>
      </c>
      <c r="AX11" s="213">
        <v>11.036250000000001</v>
      </c>
      <c r="AY11" s="351">
        <v>10.977980000000001</v>
      </c>
      <c r="AZ11" s="351">
        <v>11.01703</v>
      </c>
      <c r="BA11" s="351">
        <v>11.27037</v>
      </c>
      <c r="BB11" s="351">
        <v>11.958019999999999</v>
      </c>
      <c r="BC11" s="351">
        <v>12.01004</v>
      </c>
      <c r="BD11" s="351">
        <v>11.942460000000001</v>
      </c>
      <c r="BE11" s="351">
        <v>11.82124</v>
      </c>
      <c r="BF11" s="351">
        <v>11.79228</v>
      </c>
      <c r="BG11" s="351">
        <v>11.84193</v>
      </c>
      <c r="BH11" s="351">
        <v>11.872350000000001</v>
      </c>
      <c r="BI11" s="351">
        <v>11.986090000000001</v>
      </c>
      <c r="BJ11" s="351">
        <v>11.3447</v>
      </c>
      <c r="BK11" s="351">
        <v>11.110279999999999</v>
      </c>
      <c r="BL11" s="351">
        <v>11.23906</v>
      </c>
      <c r="BM11" s="351">
        <v>11.455249999999999</v>
      </c>
      <c r="BN11" s="351">
        <v>12.109870000000001</v>
      </c>
      <c r="BO11" s="351">
        <v>12.145519999999999</v>
      </c>
      <c r="BP11" s="351">
        <v>12.05308</v>
      </c>
      <c r="BQ11" s="351">
        <v>11.92361</v>
      </c>
      <c r="BR11" s="351">
        <v>11.90357</v>
      </c>
      <c r="BS11" s="351">
        <v>12.006309999999999</v>
      </c>
      <c r="BT11" s="351">
        <v>12.177160000000001</v>
      </c>
      <c r="BU11" s="351">
        <v>12.299770000000001</v>
      </c>
      <c r="BV11" s="351">
        <v>11.645289999999999</v>
      </c>
    </row>
    <row r="12" spans="1:74" ht="11.1" customHeight="1" x14ac:dyDescent="0.2">
      <c r="A12" s="119" t="s">
        <v>643</v>
      </c>
      <c r="B12" s="204" t="s">
        <v>452</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10.089653929000001</v>
      </c>
      <c r="AB12" s="213">
        <v>10.436477163999999</v>
      </c>
      <c r="AC12" s="213">
        <v>11.059164864</v>
      </c>
      <c r="AD12" s="213">
        <v>11.071348638</v>
      </c>
      <c r="AE12" s="213">
        <v>10.909544146</v>
      </c>
      <c r="AF12" s="213">
        <v>10.864138197000001</v>
      </c>
      <c r="AG12" s="213">
        <v>10.778610618</v>
      </c>
      <c r="AH12" s="213">
        <v>10.960924403</v>
      </c>
      <c r="AI12" s="213">
        <v>10.979772344000001</v>
      </c>
      <c r="AJ12" s="213">
        <v>10.976837706</v>
      </c>
      <c r="AK12" s="213">
        <v>10.949088042</v>
      </c>
      <c r="AL12" s="213">
        <v>10.353394352</v>
      </c>
      <c r="AM12" s="213">
        <v>10.625154265000001</v>
      </c>
      <c r="AN12" s="213">
        <v>10.84628088</v>
      </c>
      <c r="AO12" s="213">
        <v>10.92590188</v>
      </c>
      <c r="AP12" s="213">
        <v>11.454120789999999</v>
      </c>
      <c r="AQ12" s="213">
        <v>11.512218831</v>
      </c>
      <c r="AR12" s="213">
        <v>11.295671349999999</v>
      </c>
      <c r="AS12" s="213">
        <v>11.222050953</v>
      </c>
      <c r="AT12" s="213">
        <v>11.255612207</v>
      </c>
      <c r="AU12" s="213">
        <v>11.289485719</v>
      </c>
      <c r="AV12" s="213">
        <v>11.11778</v>
      </c>
      <c r="AW12" s="213">
        <v>11.08874</v>
      </c>
      <c r="AX12" s="213">
        <v>10.44881</v>
      </c>
      <c r="AY12" s="351">
        <v>10.64813</v>
      </c>
      <c r="AZ12" s="351">
        <v>10.699719999999999</v>
      </c>
      <c r="BA12" s="351">
        <v>10.7575</v>
      </c>
      <c r="BB12" s="351">
        <v>11.219440000000001</v>
      </c>
      <c r="BC12" s="351">
        <v>11.21866</v>
      </c>
      <c r="BD12" s="351">
        <v>10.993130000000001</v>
      </c>
      <c r="BE12" s="351">
        <v>10.930630000000001</v>
      </c>
      <c r="BF12" s="351">
        <v>11.111269999999999</v>
      </c>
      <c r="BG12" s="351">
        <v>11.384460000000001</v>
      </c>
      <c r="BH12" s="351">
        <v>11.150679999999999</v>
      </c>
      <c r="BI12" s="351">
        <v>11.086180000000001</v>
      </c>
      <c r="BJ12" s="351">
        <v>10.364089999999999</v>
      </c>
      <c r="BK12" s="351">
        <v>10.564209999999999</v>
      </c>
      <c r="BL12" s="351">
        <v>10.718450000000001</v>
      </c>
      <c r="BM12" s="351">
        <v>10.80461</v>
      </c>
      <c r="BN12" s="351">
        <v>11.294320000000001</v>
      </c>
      <c r="BO12" s="351">
        <v>11.32573</v>
      </c>
      <c r="BP12" s="351">
        <v>11.122030000000001</v>
      </c>
      <c r="BQ12" s="351">
        <v>11.07742</v>
      </c>
      <c r="BR12" s="351">
        <v>11.274559999999999</v>
      </c>
      <c r="BS12" s="351">
        <v>11.56427</v>
      </c>
      <c r="BT12" s="351">
        <v>11.3215</v>
      </c>
      <c r="BU12" s="351">
        <v>11.25001</v>
      </c>
      <c r="BV12" s="351">
        <v>10.49563</v>
      </c>
    </row>
    <row r="13" spans="1:74" ht="11.1" customHeight="1" x14ac:dyDescent="0.2">
      <c r="A13" s="119" t="s">
        <v>644</v>
      </c>
      <c r="B13" s="204" t="s">
        <v>453</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11.470781771</v>
      </c>
      <c r="AB13" s="213">
        <v>11.510570920999999</v>
      </c>
      <c r="AC13" s="213">
        <v>11.619374884000001</v>
      </c>
      <c r="AD13" s="213">
        <v>12.00749422</v>
      </c>
      <c r="AE13" s="213">
        <v>12.202170363</v>
      </c>
      <c r="AF13" s="213">
        <v>12.273967081</v>
      </c>
      <c r="AG13" s="213">
        <v>12.173105895000001</v>
      </c>
      <c r="AH13" s="213">
        <v>12.164709007000001</v>
      </c>
      <c r="AI13" s="213">
        <v>12.201799488000001</v>
      </c>
      <c r="AJ13" s="213">
        <v>12.14294273</v>
      </c>
      <c r="AK13" s="213">
        <v>11.628893687</v>
      </c>
      <c r="AL13" s="213">
        <v>11.423127944999999</v>
      </c>
      <c r="AM13" s="213">
        <v>11.460613004000001</v>
      </c>
      <c r="AN13" s="213">
        <v>11.480578598999999</v>
      </c>
      <c r="AO13" s="213">
        <v>11.610517707</v>
      </c>
      <c r="AP13" s="213">
        <v>11.972348316</v>
      </c>
      <c r="AQ13" s="213">
        <v>12.204292650999999</v>
      </c>
      <c r="AR13" s="213">
        <v>12.300914130000001</v>
      </c>
      <c r="AS13" s="213">
        <v>12.283609913999999</v>
      </c>
      <c r="AT13" s="213">
        <v>12.174959431</v>
      </c>
      <c r="AU13" s="213">
        <v>12.219724498</v>
      </c>
      <c r="AV13" s="213">
        <v>12.16883</v>
      </c>
      <c r="AW13" s="213">
        <v>11.66076</v>
      </c>
      <c r="AX13" s="213">
        <v>11.46402</v>
      </c>
      <c r="AY13" s="351">
        <v>11.51873</v>
      </c>
      <c r="AZ13" s="351">
        <v>11.52436</v>
      </c>
      <c r="BA13" s="351">
        <v>11.66184</v>
      </c>
      <c r="BB13" s="351">
        <v>12.04978</v>
      </c>
      <c r="BC13" s="351">
        <v>12.30766</v>
      </c>
      <c r="BD13" s="351">
        <v>12.438190000000001</v>
      </c>
      <c r="BE13" s="351">
        <v>12.456149999999999</v>
      </c>
      <c r="BF13" s="351">
        <v>12.384209999999999</v>
      </c>
      <c r="BG13" s="351">
        <v>12.466189999999999</v>
      </c>
      <c r="BH13" s="351">
        <v>12.45984</v>
      </c>
      <c r="BI13" s="351">
        <v>11.96045</v>
      </c>
      <c r="BJ13" s="351">
        <v>11.777889999999999</v>
      </c>
      <c r="BK13" s="351">
        <v>11.830959999999999</v>
      </c>
      <c r="BL13" s="351">
        <v>11.83625</v>
      </c>
      <c r="BM13" s="351">
        <v>11.976979999999999</v>
      </c>
      <c r="BN13" s="351">
        <v>12.367139999999999</v>
      </c>
      <c r="BO13" s="351">
        <v>12.627330000000001</v>
      </c>
      <c r="BP13" s="351">
        <v>12.75318</v>
      </c>
      <c r="BQ13" s="351">
        <v>12.761189999999999</v>
      </c>
      <c r="BR13" s="351">
        <v>12.67662</v>
      </c>
      <c r="BS13" s="351">
        <v>12.75285</v>
      </c>
      <c r="BT13" s="351">
        <v>12.72827</v>
      </c>
      <c r="BU13" s="351">
        <v>12.213839999999999</v>
      </c>
      <c r="BV13" s="351">
        <v>12.010339999999999</v>
      </c>
    </row>
    <row r="14" spans="1:74" ht="11.1" customHeight="1" x14ac:dyDescent="0.2">
      <c r="A14" s="119" t="s">
        <v>645</v>
      </c>
      <c r="B14" s="206" t="s">
        <v>454</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14.947875603</v>
      </c>
      <c r="AB14" s="213">
        <v>14.853464983</v>
      </c>
      <c r="AC14" s="213">
        <v>15.015307799</v>
      </c>
      <c r="AD14" s="213">
        <v>13.482940299999999</v>
      </c>
      <c r="AE14" s="213">
        <v>15.824798157</v>
      </c>
      <c r="AF14" s="213">
        <v>16.585573346</v>
      </c>
      <c r="AG14" s="213">
        <v>16.858575815999998</v>
      </c>
      <c r="AH14" s="213">
        <v>17.511000125999999</v>
      </c>
      <c r="AI14" s="213">
        <v>16.467031187</v>
      </c>
      <c r="AJ14" s="213">
        <v>13.795341527</v>
      </c>
      <c r="AK14" s="213">
        <v>15.328865766</v>
      </c>
      <c r="AL14" s="213">
        <v>15.087829211000001</v>
      </c>
      <c r="AM14" s="213">
        <v>14.664973332000001</v>
      </c>
      <c r="AN14" s="213">
        <v>14.997356103</v>
      </c>
      <c r="AO14" s="213">
        <v>14.967100523999999</v>
      </c>
      <c r="AP14" s="213">
        <v>14.521166109999999</v>
      </c>
      <c r="AQ14" s="213">
        <v>15.817832304</v>
      </c>
      <c r="AR14" s="213">
        <v>17.199210839999999</v>
      </c>
      <c r="AS14" s="213">
        <v>17.022445571999999</v>
      </c>
      <c r="AT14" s="213">
        <v>17.212289909999999</v>
      </c>
      <c r="AU14" s="213">
        <v>17.718449735</v>
      </c>
      <c r="AV14" s="213">
        <v>13.91309</v>
      </c>
      <c r="AW14" s="213">
        <v>15.824730000000001</v>
      </c>
      <c r="AX14" s="213">
        <v>15.534549999999999</v>
      </c>
      <c r="AY14" s="351">
        <v>15.08189</v>
      </c>
      <c r="AZ14" s="351">
        <v>15.31353</v>
      </c>
      <c r="BA14" s="351">
        <v>15.23554</v>
      </c>
      <c r="BB14" s="351">
        <v>15.49554</v>
      </c>
      <c r="BC14" s="351">
        <v>16.05218</v>
      </c>
      <c r="BD14" s="351">
        <v>17.423449999999999</v>
      </c>
      <c r="BE14" s="351">
        <v>17.237549999999999</v>
      </c>
      <c r="BF14" s="351">
        <v>17.39199</v>
      </c>
      <c r="BG14" s="351">
        <v>17.83473</v>
      </c>
      <c r="BH14" s="351">
        <v>13.66694</v>
      </c>
      <c r="BI14" s="351">
        <v>16.09695</v>
      </c>
      <c r="BJ14" s="351">
        <v>15.88405</v>
      </c>
      <c r="BK14" s="351">
        <v>15.46496</v>
      </c>
      <c r="BL14" s="351">
        <v>15.74117</v>
      </c>
      <c r="BM14" s="351">
        <v>15.702120000000001</v>
      </c>
      <c r="BN14" s="351">
        <v>16.78267</v>
      </c>
      <c r="BO14" s="351">
        <v>16.58719</v>
      </c>
      <c r="BP14" s="351">
        <v>18.011279999999999</v>
      </c>
      <c r="BQ14" s="351">
        <v>17.822330000000001</v>
      </c>
      <c r="BR14" s="351">
        <v>17.97899</v>
      </c>
      <c r="BS14" s="351">
        <v>18.431830000000001</v>
      </c>
      <c r="BT14" s="351">
        <v>13.709350000000001</v>
      </c>
      <c r="BU14" s="351">
        <v>16.618849999999998</v>
      </c>
      <c r="BV14" s="351">
        <v>16.39264</v>
      </c>
    </row>
    <row r="15" spans="1:74" ht="11.1" customHeight="1" x14ac:dyDescent="0.2">
      <c r="A15" s="119" t="s">
        <v>646</v>
      </c>
      <c r="B15" s="206" t="s">
        <v>428</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12.47</v>
      </c>
      <c r="AN15" s="213">
        <v>12.72</v>
      </c>
      <c r="AO15" s="213">
        <v>12.85</v>
      </c>
      <c r="AP15" s="213">
        <v>13.27</v>
      </c>
      <c r="AQ15" s="213">
        <v>13.33</v>
      </c>
      <c r="AR15" s="213">
        <v>13.34</v>
      </c>
      <c r="AS15" s="213">
        <v>13.27</v>
      </c>
      <c r="AT15" s="213">
        <v>13.3</v>
      </c>
      <c r="AU15" s="213">
        <v>13.17</v>
      </c>
      <c r="AV15" s="213">
        <v>12.876939999999999</v>
      </c>
      <c r="AW15" s="213">
        <v>12.9718</v>
      </c>
      <c r="AX15" s="213">
        <v>12.50976</v>
      </c>
      <c r="AY15" s="351">
        <v>12.50301</v>
      </c>
      <c r="AZ15" s="351">
        <v>12.630940000000001</v>
      </c>
      <c r="BA15" s="351">
        <v>12.8011</v>
      </c>
      <c r="BB15" s="351">
        <v>13.30757</v>
      </c>
      <c r="BC15" s="351">
        <v>13.31044</v>
      </c>
      <c r="BD15" s="351">
        <v>13.297890000000001</v>
      </c>
      <c r="BE15" s="351">
        <v>13.25018</v>
      </c>
      <c r="BF15" s="351">
        <v>13.35529</v>
      </c>
      <c r="BG15" s="351">
        <v>13.43881</v>
      </c>
      <c r="BH15" s="351">
        <v>13.04654</v>
      </c>
      <c r="BI15" s="351">
        <v>13.233370000000001</v>
      </c>
      <c r="BJ15" s="351">
        <v>12.66826</v>
      </c>
      <c r="BK15" s="351">
        <v>12.635899999999999</v>
      </c>
      <c r="BL15" s="351">
        <v>12.853759999999999</v>
      </c>
      <c r="BM15" s="351">
        <v>13.04228</v>
      </c>
      <c r="BN15" s="351">
        <v>13.640269999999999</v>
      </c>
      <c r="BO15" s="351">
        <v>13.57335</v>
      </c>
      <c r="BP15" s="351">
        <v>13.56128</v>
      </c>
      <c r="BQ15" s="351">
        <v>13.518840000000001</v>
      </c>
      <c r="BR15" s="351">
        <v>13.630089999999999</v>
      </c>
      <c r="BS15" s="351">
        <v>13.71997</v>
      </c>
      <c r="BT15" s="351">
        <v>13.28247</v>
      </c>
      <c r="BU15" s="351">
        <v>13.52328</v>
      </c>
      <c r="BV15" s="351">
        <v>12.932370000000001</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4"/>
      <c r="AZ16" s="484"/>
      <c r="BA16" s="484"/>
      <c r="BB16" s="484"/>
      <c r="BC16" s="484"/>
      <c r="BD16" s="484"/>
      <c r="BE16" s="484"/>
      <c r="BF16" s="484"/>
      <c r="BG16" s="484"/>
      <c r="BH16" s="484"/>
      <c r="BI16" s="484"/>
      <c r="BJ16" s="484"/>
      <c r="BK16" s="484"/>
      <c r="BL16" s="484"/>
      <c r="BM16" s="484"/>
      <c r="BN16" s="484"/>
      <c r="BO16" s="484"/>
      <c r="BP16" s="484"/>
      <c r="BQ16" s="484"/>
      <c r="BR16" s="484"/>
      <c r="BS16" s="484"/>
      <c r="BT16" s="484"/>
      <c r="BU16" s="484"/>
      <c r="BV16" s="484"/>
    </row>
    <row r="17" spans="1:74" ht="11.1" customHeight="1" x14ac:dyDescent="0.2">
      <c r="A17" s="119" t="s">
        <v>647</v>
      </c>
      <c r="B17" s="204" t="s">
        <v>447</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16.571260240000001</v>
      </c>
      <c r="AB17" s="213">
        <v>17.102219029</v>
      </c>
      <c r="AC17" s="213">
        <v>17.052333109999999</v>
      </c>
      <c r="AD17" s="213">
        <v>16.181505169000001</v>
      </c>
      <c r="AE17" s="213">
        <v>16.106073386999999</v>
      </c>
      <c r="AF17" s="213">
        <v>15.894118316</v>
      </c>
      <c r="AG17" s="213">
        <v>16.084533003000001</v>
      </c>
      <c r="AH17" s="213">
        <v>16.138817015000001</v>
      </c>
      <c r="AI17" s="213">
        <v>16.890577280999999</v>
      </c>
      <c r="AJ17" s="213">
        <v>16.569370460999998</v>
      </c>
      <c r="AK17" s="213">
        <v>16.356882371000001</v>
      </c>
      <c r="AL17" s="213">
        <v>16.669992925999999</v>
      </c>
      <c r="AM17" s="213">
        <v>16.736607658</v>
      </c>
      <c r="AN17" s="213">
        <v>16.902633236</v>
      </c>
      <c r="AO17" s="213">
        <v>16.856700497999999</v>
      </c>
      <c r="AP17" s="213">
        <v>16.274832935999999</v>
      </c>
      <c r="AQ17" s="213">
        <v>16.083140348000001</v>
      </c>
      <c r="AR17" s="213">
        <v>16.345114387999999</v>
      </c>
      <c r="AS17" s="213">
        <v>15.853312884999999</v>
      </c>
      <c r="AT17" s="213">
        <v>15.909513434999999</v>
      </c>
      <c r="AU17" s="213">
        <v>16.033396031999999</v>
      </c>
      <c r="AV17" s="213">
        <v>15.870139999999999</v>
      </c>
      <c r="AW17" s="213">
        <v>15.7934</v>
      </c>
      <c r="AX17" s="213">
        <v>16.182120000000001</v>
      </c>
      <c r="AY17" s="351">
        <v>16.31822</v>
      </c>
      <c r="AZ17" s="351">
        <v>16.528780000000001</v>
      </c>
      <c r="BA17" s="351">
        <v>16.520969999999998</v>
      </c>
      <c r="BB17" s="351">
        <v>15.968640000000001</v>
      </c>
      <c r="BC17" s="351">
        <v>15.79011</v>
      </c>
      <c r="BD17" s="351">
        <v>16.061699999999998</v>
      </c>
      <c r="BE17" s="351">
        <v>15.66846</v>
      </c>
      <c r="BF17" s="351">
        <v>15.67056</v>
      </c>
      <c r="BG17" s="351">
        <v>15.83677</v>
      </c>
      <c r="BH17" s="351">
        <v>15.72053</v>
      </c>
      <c r="BI17" s="351">
        <v>15.69819</v>
      </c>
      <c r="BJ17" s="351">
        <v>16.142320000000002</v>
      </c>
      <c r="BK17" s="351">
        <v>16.33521</v>
      </c>
      <c r="BL17" s="351">
        <v>16.61946</v>
      </c>
      <c r="BM17" s="351">
        <v>16.683140000000002</v>
      </c>
      <c r="BN17" s="351">
        <v>16.196480000000001</v>
      </c>
      <c r="BO17" s="351">
        <v>16.08109</v>
      </c>
      <c r="BP17" s="351">
        <v>16.42164</v>
      </c>
      <c r="BQ17" s="351">
        <v>16.067620000000002</v>
      </c>
      <c r="BR17" s="351">
        <v>16.108129999999999</v>
      </c>
      <c r="BS17" s="351">
        <v>16.311450000000001</v>
      </c>
      <c r="BT17" s="351">
        <v>16.214210000000001</v>
      </c>
      <c r="BU17" s="351">
        <v>16.211490000000001</v>
      </c>
      <c r="BV17" s="351">
        <v>16.685210000000001</v>
      </c>
    </row>
    <row r="18" spans="1:74" ht="11.1" customHeight="1" x14ac:dyDescent="0.2">
      <c r="A18" s="119" t="s">
        <v>648</v>
      </c>
      <c r="B18" s="187" t="s">
        <v>480</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12.413813485</v>
      </c>
      <c r="AB18" s="213">
        <v>12.244139518000001</v>
      </c>
      <c r="AC18" s="213">
        <v>11.660658138000001</v>
      </c>
      <c r="AD18" s="213">
        <v>11.691143047000001</v>
      </c>
      <c r="AE18" s="213">
        <v>12.064816937</v>
      </c>
      <c r="AF18" s="213">
        <v>12.852257516</v>
      </c>
      <c r="AG18" s="213">
        <v>13.257633054999999</v>
      </c>
      <c r="AH18" s="213">
        <v>13.025442741000001</v>
      </c>
      <c r="AI18" s="213">
        <v>13.225250047999999</v>
      </c>
      <c r="AJ18" s="213">
        <v>12.529246665000001</v>
      </c>
      <c r="AK18" s="213">
        <v>11.994514779999999</v>
      </c>
      <c r="AL18" s="213">
        <v>11.715399996</v>
      </c>
      <c r="AM18" s="213">
        <v>11.402006966</v>
      </c>
      <c r="AN18" s="213">
        <v>11.752326834</v>
      </c>
      <c r="AO18" s="213">
        <v>11.542744579000001</v>
      </c>
      <c r="AP18" s="213">
        <v>11.797347657</v>
      </c>
      <c r="AQ18" s="213">
        <v>11.970165966</v>
      </c>
      <c r="AR18" s="213">
        <v>12.704410905</v>
      </c>
      <c r="AS18" s="213">
        <v>13.047287398</v>
      </c>
      <c r="AT18" s="213">
        <v>12.931992272</v>
      </c>
      <c r="AU18" s="213">
        <v>13.081762861</v>
      </c>
      <c r="AV18" s="213">
        <v>12.29865</v>
      </c>
      <c r="AW18" s="213">
        <v>11.70069</v>
      </c>
      <c r="AX18" s="213">
        <v>11.368069999999999</v>
      </c>
      <c r="AY18" s="351">
        <v>11.04251</v>
      </c>
      <c r="AZ18" s="351">
        <v>11.26595</v>
      </c>
      <c r="BA18" s="351">
        <v>11.025779999999999</v>
      </c>
      <c r="BB18" s="351">
        <v>11.296279999999999</v>
      </c>
      <c r="BC18" s="351">
        <v>11.48709</v>
      </c>
      <c r="BD18" s="351">
        <v>12.26179</v>
      </c>
      <c r="BE18" s="351">
        <v>12.596109999999999</v>
      </c>
      <c r="BF18" s="351">
        <v>12.60079</v>
      </c>
      <c r="BG18" s="351">
        <v>12.80442</v>
      </c>
      <c r="BH18" s="351">
        <v>12.16775</v>
      </c>
      <c r="BI18" s="351">
        <v>11.635579999999999</v>
      </c>
      <c r="BJ18" s="351">
        <v>11.362970000000001</v>
      </c>
      <c r="BK18" s="351">
        <v>11.040990000000001</v>
      </c>
      <c r="BL18" s="351">
        <v>11.27731</v>
      </c>
      <c r="BM18" s="351">
        <v>11.063750000000001</v>
      </c>
      <c r="BN18" s="351">
        <v>11.34244</v>
      </c>
      <c r="BO18" s="351">
        <v>11.555630000000001</v>
      </c>
      <c r="BP18" s="351">
        <v>12.344279999999999</v>
      </c>
      <c r="BQ18" s="351">
        <v>12.681190000000001</v>
      </c>
      <c r="BR18" s="351">
        <v>12.680289999999999</v>
      </c>
      <c r="BS18" s="351">
        <v>12.88462</v>
      </c>
      <c r="BT18" s="351">
        <v>12.19871</v>
      </c>
      <c r="BU18" s="351">
        <v>11.64634</v>
      </c>
      <c r="BV18" s="351">
        <v>11.312670000000001</v>
      </c>
    </row>
    <row r="19" spans="1:74" ht="11.1" customHeight="1" x14ac:dyDescent="0.2">
      <c r="A19" s="119" t="s">
        <v>649</v>
      </c>
      <c r="B19" s="204" t="s">
        <v>448</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10.135076316999999</v>
      </c>
      <c r="AB19" s="213">
        <v>10.252282731999999</v>
      </c>
      <c r="AC19" s="213">
        <v>10.18677574</v>
      </c>
      <c r="AD19" s="213">
        <v>10.258291605</v>
      </c>
      <c r="AE19" s="213">
        <v>10.275934892</v>
      </c>
      <c r="AF19" s="213">
        <v>10.168568441</v>
      </c>
      <c r="AG19" s="213">
        <v>10.24422856</v>
      </c>
      <c r="AH19" s="213">
        <v>10.118961147</v>
      </c>
      <c r="AI19" s="213">
        <v>10.175399841000001</v>
      </c>
      <c r="AJ19" s="213">
        <v>10.346489579</v>
      </c>
      <c r="AK19" s="213">
        <v>10.287849493</v>
      </c>
      <c r="AL19" s="213">
        <v>9.9037033252000004</v>
      </c>
      <c r="AM19" s="213">
        <v>9.9649295764999994</v>
      </c>
      <c r="AN19" s="213">
        <v>10.27317934</v>
      </c>
      <c r="AO19" s="213">
        <v>10.216535251</v>
      </c>
      <c r="AP19" s="213">
        <v>10.320499530999999</v>
      </c>
      <c r="AQ19" s="213">
        <v>10.277753454999999</v>
      </c>
      <c r="AR19" s="213">
        <v>10.265555193000001</v>
      </c>
      <c r="AS19" s="213">
        <v>10.107491660999999</v>
      </c>
      <c r="AT19" s="213">
        <v>10.069850600000001</v>
      </c>
      <c r="AU19" s="213">
        <v>10.068892590999999</v>
      </c>
      <c r="AV19" s="213">
        <v>10.300240000000001</v>
      </c>
      <c r="AW19" s="213">
        <v>10.24206</v>
      </c>
      <c r="AX19" s="213">
        <v>9.8589699999999993</v>
      </c>
      <c r="AY19" s="351">
        <v>9.9352280000000004</v>
      </c>
      <c r="AZ19" s="351">
        <v>10.21294</v>
      </c>
      <c r="BA19" s="351">
        <v>10.153790000000001</v>
      </c>
      <c r="BB19" s="351">
        <v>10.27875</v>
      </c>
      <c r="BC19" s="351">
        <v>10.25508</v>
      </c>
      <c r="BD19" s="351">
        <v>10.273429999999999</v>
      </c>
      <c r="BE19" s="351">
        <v>10.16968</v>
      </c>
      <c r="BF19" s="351">
        <v>10.14963</v>
      </c>
      <c r="BG19" s="351">
        <v>10.188610000000001</v>
      </c>
      <c r="BH19" s="351">
        <v>10.445069999999999</v>
      </c>
      <c r="BI19" s="351">
        <v>10.42029</v>
      </c>
      <c r="BJ19" s="351">
        <v>10.041600000000001</v>
      </c>
      <c r="BK19" s="351">
        <v>10.113300000000001</v>
      </c>
      <c r="BL19" s="351">
        <v>10.391349999999999</v>
      </c>
      <c r="BM19" s="351">
        <v>10.3344</v>
      </c>
      <c r="BN19" s="351">
        <v>10.454829999999999</v>
      </c>
      <c r="BO19" s="351">
        <v>10.43329</v>
      </c>
      <c r="BP19" s="351">
        <v>10.449339999999999</v>
      </c>
      <c r="BQ19" s="351">
        <v>10.34055</v>
      </c>
      <c r="BR19" s="351">
        <v>10.317310000000001</v>
      </c>
      <c r="BS19" s="351">
        <v>10.362590000000001</v>
      </c>
      <c r="BT19" s="351">
        <v>10.625109999999999</v>
      </c>
      <c r="BU19" s="351">
        <v>10.59342</v>
      </c>
      <c r="BV19" s="351">
        <v>10.18479</v>
      </c>
    </row>
    <row r="20" spans="1:74" ht="11.1" customHeight="1" x14ac:dyDescent="0.2">
      <c r="A20" s="119" t="s">
        <v>650</v>
      </c>
      <c r="B20" s="204" t="s">
        <v>449</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9.0497685225000009</v>
      </c>
      <c r="AB20" s="213">
        <v>9.2848748507999996</v>
      </c>
      <c r="AC20" s="213">
        <v>9.3466456798999999</v>
      </c>
      <c r="AD20" s="213">
        <v>9.3390713445000006</v>
      </c>
      <c r="AE20" s="213">
        <v>10.067204303</v>
      </c>
      <c r="AF20" s="213">
        <v>10.737746003</v>
      </c>
      <c r="AG20" s="213">
        <v>10.786098014</v>
      </c>
      <c r="AH20" s="213">
        <v>10.570508819</v>
      </c>
      <c r="AI20" s="213">
        <v>10.028946127999999</v>
      </c>
      <c r="AJ20" s="213">
        <v>9.5560573048999995</v>
      </c>
      <c r="AK20" s="213">
        <v>9.2323114668000006</v>
      </c>
      <c r="AL20" s="213">
        <v>9.0390331646999993</v>
      </c>
      <c r="AM20" s="213">
        <v>8.7410812688000004</v>
      </c>
      <c r="AN20" s="213">
        <v>9.0215213990999992</v>
      </c>
      <c r="AO20" s="213">
        <v>9.1779607778999992</v>
      </c>
      <c r="AP20" s="213">
        <v>9.3560191881999994</v>
      </c>
      <c r="AQ20" s="213">
        <v>10.011786396</v>
      </c>
      <c r="AR20" s="213">
        <v>10.662939618999999</v>
      </c>
      <c r="AS20" s="213">
        <v>10.584294579</v>
      </c>
      <c r="AT20" s="213">
        <v>10.556566682</v>
      </c>
      <c r="AU20" s="213">
        <v>10.112033064</v>
      </c>
      <c r="AV20" s="213">
        <v>9.6575749999999996</v>
      </c>
      <c r="AW20" s="213">
        <v>9.3348689999999994</v>
      </c>
      <c r="AX20" s="213">
        <v>9.1299910000000004</v>
      </c>
      <c r="AY20" s="351">
        <v>8.8726040000000008</v>
      </c>
      <c r="AZ20" s="351">
        <v>9.1665679999999998</v>
      </c>
      <c r="BA20" s="351">
        <v>9.3273440000000001</v>
      </c>
      <c r="BB20" s="351">
        <v>9.5387369999999994</v>
      </c>
      <c r="BC20" s="351">
        <v>10.238479999999999</v>
      </c>
      <c r="BD20" s="351">
        <v>10.960990000000001</v>
      </c>
      <c r="BE20" s="351">
        <v>10.966329999999999</v>
      </c>
      <c r="BF20" s="351">
        <v>10.927630000000001</v>
      </c>
      <c r="BG20" s="351">
        <v>10.61811</v>
      </c>
      <c r="BH20" s="351">
        <v>10.110580000000001</v>
      </c>
      <c r="BI20" s="351">
        <v>9.8013069999999995</v>
      </c>
      <c r="BJ20" s="351">
        <v>9.5517280000000007</v>
      </c>
      <c r="BK20" s="351">
        <v>9.2694960000000002</v>
      </c>
      <c r="BL20" s="351">
        <v>9.5448299999999993</v>
      </c>
      <c r="BM20" s="351">
        <v>9.6951929999999997</v>
      </c>
      <c r="BN20" s="351">
        <v>9.8853369999999998</v>
      </c>
      <c r="BO20" s="351">
        <v>10.598979999999999</v>
      </c>
      <c r="BP20" s="351">
        <v>11.32818</v>
      </c>
      <c r="BQ20" s="351">
        <v>11.31603</v>
      </c>
      <c r="BR20" s="351">
        <v>11.26154</v>
      </c>
      <c r="BS20" s="351">
        <v>10.94364</v>
      </c>
      <c r="BT20" s="351">
        <v>10.413930000000001</v>
      </c>
      <c r="BU20" s="351">
        <v>10.085839999999999</v>
      </c>
      <c r="BV20" s="351">
        <v>9.7948789999999999</v>
      </c>
    </row>
    <row r="21" spans="1:74" ht="11.1" customHeight="1" x14ac:dyDescent="0.2">
      <c r="A21" s="119" t="s">
        <v>651</v>
      </c>
      <c r="B21" s="204" t="s">
        <v>450</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9.5856653896000008</v>
      </c>
      <c r="AB21" s="213">
        <v>9.6522976415000006</v>
      </c>
      <c r="AC21" s="213">
        <v>9.2953077129999997</v>
      </c>
      <c r="AD21" s="213">
        <v>9.3284685706000001</v>
      </c>
      <c r="AE21" s="213">
        <v>9.1831706263000008</v>
      </c>
      <c r="AF21" s="213">
        <v>9.2835523439000003</v>
      </c>
      <c r="AG21" s="213">
        <v>9.2566783259999994</v>
      </c>
      <c r="AH21" s="213">
        <v>9.0760965614</v>
      </c>
      <c r="AI21" s="213">
        <v>9.1561638017</v>
      </c>
      <c r="AJ21" s="213">
        <v>9.3116383364999997</v>
      </c>
      <c r="AK21" s="213">
        <v>9.3763133167999992</v>
      </c>
      <c r="AL21" s="213">
        <v>9.2231894616000005</v>
      </c>
      <c r="AM21" s="213">
        <v>9.3313416408999998</v>
      </c>
      <c r="AN21" s="213">
        <v>9.5764299923999996</v>
      </c>
      <c r="AO21" s="213">
        <v>9.4243958753000001</v>
      </c>
      <c r="AP21" s="213">
        <v>9.4799722185000004</v>
      </c>
      <c r="AQ21" s="213">
        <v>9.3074684552000004</v>
      </c>
      <c r="AR21" s="213">
        <v>9.3326653229000005</v>
      </c>
      <c r="AS21" s="213">
        <v>9.3760489039999992</v>
      </c>
      <c r="AT21" s="213">
        <v>9.2729984431000005</v>
      </c>
      <c r="AU21" s="213">
        <v>9.3496208256000006</v>
      </c>
      <c r="AV21" s="213">
        <v>9.3052989999999998</v>
      </c>
      <c r="AW21" s="213">
        <v>9.326295</v>
      </c>
      <c r="AX21" s="213">
        <v>9.1349689999999999</v>
      </c>
      <c r="AY21" s="351">
        <v>9.1875470000000004</v>
      </c>
      <c r="AZ21" s="351">
        <v>9.4191310000000001</v>
      </c>
      <c r="BA21" s="351">
        <v>9.2600660000000001</v>
      </c>
      <c r="BB21" s="351">
        <v>9.2826450000000005</v>
      </c>
      <c r="BC21" s="351">
        <v>9.136946</v>
      </c>
      <c r="BD21" s="351">
        <v>9.1381350000000001</v>
      </c>
      <c r="BE21" s="351">
        <v>9.1925150000000002</v>
      </c>
      <c r="BF21" s="351">
        <v>9.1022149999999993</v>
      </c>
      <c r="BG21" s="351">
        <v>9.2248509999999992</v>
      </c>
      <c r="BH21" s="351">
        <v>9.1778099999999991</v>
      </c>
      <c r="BI21" s="351">
        <v>9.2257499999999997</v>
      </c>
      <c r="BJ21" s="351">
        <v>9.0276969999999999</v>
      </c>
      <c r="BK21" s="351">
        <v>9.138674</v>
      </c>
      <c r="BL21" s="351">
        <v>9.3928449999999994</v>
      </c>
      <c r="BM21" s="351">
        <v>9.2587399999999995</v>
      </c>
      <c r="BN21" s="351">
        <v>9.3027929999999994</v>
      </c>
      <c r="BO21" s="351">
        <v>9.1724770000000007</v>
      </c>
      <c r="BP21" s="351">
        <v>9.1879880000000007</v>
      </c>
      <c r="BQ21" s="351">
        <v>9.2559290000000001</v>
      </c>
      <c r="BR21" s="351">
        <v>9.1763119999999994</v>
      </c>
      <c r="BS21" s="351">
        <v>9.3112750000000002</v>
      </c>
      <c r="BT21" s="351">
        <v>9.2846159999999998</v>
      </c>
      <c r="BU21" s="351">
        <v>9.3353319999999993</v>
      </c>
      <c r="BV21" s="351">
        <v>9.1391430000000007</v>
      </c>
    </row>
    <row r="22" spans="1:74" ht="11.1" customHeight="1" x14ac:dyDescent="0.2">
      <c r="A22" s="119" t="s">
        <v>652</v>
      </c>
      <c r="B22" s="204" t="s">
        <v>451</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10.326080073</v>
      </c>
      <c r="AB22" s="213">
        <v>10.621200312999999</v>
      </c>
      <c r="AC22" s="213">
        <v>10.781153766999999</v>
      </c>
      <c r="AD22" s="213">
        <v>10.629829753999999</v>
      </c>
      <c r="AE22" s="213">
        <v>10.456696095</v>
      </c>
      <c r="AF22" s="213">
        <v>10.525398954</v>
      </c>
      <c r="AG22" s="213">
        <v>10.366820202</v>
      </c>
      <c r="AH22" s="213">
        <v>10.426348617</v>
      </c>
      <c r="AI22" s="213">
        <v>10.418464505999999</v>
      </c>
      <c r="AJ22" s="213">
        <v>10.391777377</v>
      </c>
      <c r="AK22" s="213">
        <v>10.769502002999999</v>
      </c>
      <c r="AL22" s="213">
        <v>10.646296869</v>
      </c>
      <c r="AM22" s="213">
        <v>10.600747855</v>
      </c>
      <c r="AN22" s="213">
        <v>10.817919948</v>
      </c>
      <c r="AO22" s="213">
        <v>10.704111229</v>
      </c>
      <c r="AP22" s="213">
        <v>10.719381704</v>
      </c>
      <c r="AQ22" s="213">
        <v>10.641609451000001</v>
      </c>
      <c r="AR22" s="213">
        <v>10.748897682000001</v>
      </c>
      <c r="AS22" s="213">
        <v>10.729624427999999</v>
      </c>
      <c r="AT22" s="213">
        <v>10.659588034</v>
      </c>
      <c r="AU22" s="213">
        <v>10.538093463999999</v>
      </c>
      <c r="AV22" s="213">
        <v>10.49274</v>
      </c>
      <c r="AW22" s="213">
        <v>10.83136</v>
      </c>
      <c r="AX22" s="213">
        <v>10.68985</v>
      </c>
      <c r="AY22" s="351">
        <v>10.64615</v>
      </c>
      <c r="AZ22" s="351">
        <v>10.84534</v>
      </c>
      <c r="BA22" s="351">
        <v>10.78078</v>
      </c>
      <c r="BB22" s="351">
        <v>10.869960000000001</v>
      </c>
      <c r="BC22" s="351">
        <v>10.901529999999999</v>
      </c>
      <c r="BD22" s="351">
        <v>11.046569999999999</v>
      </c>
      <c r="BE22" s="351">
        <v>11.082929999999999</v>
      </c>
      <c r="BF22" s="351">
        <v>11.06611</v>
      </c>
      <c r="BG22" s="351">
        <v>11.130699999999999</v>
      </c>
      <c r="BH22" s="351">
        <v>10.91395</v>
      </c>
      <c r="BI22" s="351">
        <v>11.259029999999999</v>
      </c>
      <c r="BJ22" s="351">
        <v>11.03364</v>
      </c>
      <c r="BK22" s="351">
        <v>10.93191</v>
      </c>
      <c r="BL22" s="351">
        <v>11.08985</v>
      </c>
      <c r="BM22" s="351">
        <v>10.98489</v>
      </c>
      <c r="BN22" s="351">
        <v>11.02772</v>
      </c>
      <c r="BO22" s="351">
        <v>11.03669</v>
      </c>
      <c r="BP22" s="351">
        <v>11.1554</v>
      </c>
      <c r="BQ22" s="351">
        <v>11.181940000000001</v>
      </c>
      <c r="BR22" s="351">
        <v>11.17076</v>
      </c>
      <c r="BS22" s="351">
        <v>11.288360000000001</v>
      </c>
      <c r="BT22" s="351">
        <v>11.203889999999999</v>
      </c>
      <c r="BU22" s="351">
        <v>11.562279999999999</v>
      </c>
      <c r="BV22" s="351">
        <v>11.326779999999999</v>
      </c>
    </row>
    <row r="23" spans="1:74" ht="11.1" customHeight="1" x14ac:dyDescent="0.2">
      <c r="A23" s="119" t="s">
        <v>653</v>
      </c>
      <c r="B23" s="204" t="s">
        <v>452</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8.2744462312000007</v>
      </c>
      <c r="AB23" s="213">
        <v>8.5578266181</v>
      </c>
      <c r="AC23" s="213">
        <v>8.4581344562999998</v>
      </c>
      <c r="AD23" s="213">
        <v>8.2587281984000001</v>
      </c>
      <c r="AE23" s="213">
        <v>8.1713022744000003</v>
      </c>
      <c r="AF23" s="213">
        <v>8.2686776990999995</v>
      </c>
      <c r="AG23" s="213">
        <v>8.1653705746000007</v>
      </c>
      <c r="AH23" s="213">
        <v>8.3063819268000003</v>
      </c>
      <c r="AI23" s="213">
        <v>8.0873333222999992</v>
      </c>
      <c r="AJ23" s="213">
        <v>8.0042703801999995</v>
      </c>
      <c r="AK23" s="213">
        <v>8.1848429918000001</v>
      </c>
      <c r="AL23" s="213">
        <v>7.8606561827999997</v>
      </c>
      <c r="AM23" s="213">
        <v>7.9180278521999998</v>
      </c>
      <c r="AN23" s="213">
        <v>8.0723707700999991</v>
      </c>
      <c r="AO23" s="213">
        <v>8.1473883777000005</v>
      </c>
      <c r="AP23" s="213">
        <v>8.0981135900000005</v>
      </c>
      <c r="AQ23" s="213">
        <v>7.9949440585999998</v>
      </c>
      <c r="AR23" s="213">
        <v>8.0545626706999993</v>
      </c>
      <c r="AS23" s="213">
        <v>8.0596863802000005</v>
      </c>
      <c r="AT23" s="213">
        <v>8.4147759331999996</v>
      </c>
      <c r="AU23" s="213">
        <v>8.4665683110999996</v>
      </c>
      <c r="AV23" s="213">
        <v>8.1851249999999993</v>
      </c>
      <c r="AW23" s="213">
        <v>8.2395150000000008</v>
      </c>
      <c r="AX23" s="213">
        <v>7.8499970000000001</v>
      </c>
      <c r="AY23" s="351">
        <v>7.8674670000000004</v>
      </c>
      <c r="AZ23" s="351">
        <v>7.9087019999999999</v>
      </c>
      <c r="BA23" s="351">
        <v>7.9501400000000002</v>
      </c>
      <c r="BB23" s="351">
        <v>7.881011</v>
      </c>
      <c r="BC23" s="351">
        <v>7.7746639999999996</v>
      </c>
      <c r="BD23" s="351">
        <v>7.8410060000000001</v>
      </c>
      <c r="BE23" s="351">
        <v>7.8692760000000002</v>
      </c>
      <c r="BF23" s="351">
        <v>8.3026470000000003</v>
      </c>
      <c r="BG23" s="351">
        <v>8.465821</v>
      </c>
      <c r="BH23" s="351">
        <v>8.175198</v>
      </c>
      <c r="BI23" s="351">
        <v>8.2352969999999992</v>
      </c>
      <c r="BJ23" s="351">
        <v>7.8296279999999996</v>
      </c>
      <c r="BK23" s="351">
        <v>7.845129</v>
      </c>
      <c r="BL23" s="351">
        <v>7.906174</v>
      </c>
      <c r="BM23" s="351">
        <v>7.9560639999999996</v>
      </c>
      <c r="BN23" s="351">
        <v>7.8857660000000003</v>
      </c>
      <c r="BO23" s="351">
        <v>7.7878939999999997</v>
      </c>
      <c r="BP23" s="351">
        <v>7.8565849999999999</v>
      </c>
      <c r="BQ23" s="351">
        <v>7.8832800000000001</v>
      </c>
      <c r="BR23" s="351">
        <v>8.3128539999999997</v>
      </c>
      <c r="BS23" s="351">
        <v>8.4747959999999996</v>
      </c>
      <c r="BT23" s="351">
        <v>8.1581469999999996</v>
      </c>
      <c r="BU23" s="351">
        <v>8.2073660000000004</v>
      </c>
      <c r="BV23" s="351">
        <v>7.7693490000000001</v>
      </c>
    </row>
    <row r="24" spans="1:74" ht="11.1" customHeight="1" x14ac:dyDescent="0.2">
      <c r="A24" s="119" t="s">
        <v>654</v>
      </c>
      <c r="B24" s="204" t="s">
        <v>453</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9.0160147835999993</v>
      </c>
      <c r="AB24" s="213">
        <v>9.2550614300999996</v>
      </c>
      <c r="AC24" s="213">
        <v>9.2471736359999994</v>
      </c>
      <c r="AD24" s="213">
        <v>9.4400488407999994</v>
      </c>
      <c r="AE24" s="213">
        <v>9.8375210105999997</v>
      </c>
      <c r="AF24" s="213">
        <v>10.029671941</v>
      </c>
      <c r="AG24" s="213">
        <v>9.9727506646999995</v>
      </c>
      <c r="AH24" s="213">
        <v>9.9674316186999992</v>
      </c>
      <c r="AI24" s="213">
        <v>9.7902831270000004</v>
      </c>
      <c r="AJ24" s="213">
        <v>9.6951847245000007</v>
      </c>
      <c r="AK24" s="213">
        <v>9.1967121140000003</v>
      </c>
      <c r="AL24" s="213">
        <v>8.8806615838000003</v>
      </c>
      <c r="AM24" s="213">
        <v>9.0230077767000001</v>
      </c>
      <c r="AN24" s="213">
        <v>9.3507235747999999</v>
      </c>
      <c r="AO24" s="213">
        <v>9.2468300148000004</v>
      </c>
      <c r="AP24" s="213">
        <v>9.3017227717999997</v>
      </c>
      <c r="AQ24" s="213">
        <v>9.6448322803999993</v>
      </c>
      <c r="AR24" s="213">
        <v>10.147163451999999</v>
      </c>
      <c r="AS24" s="213">
        <v>10.106330631000001</v>
      </c>
      <c r="AT24" s="213">
        <v>10.017714991</v>
      </c>
      <c r="AU24" s="213">
        <v>9.9070417528999997</v>
      </c>
      <c r="AV24" s="213">
        <v>9.7745979999999992</v>
      </c>
      <c r="AW24" s="213">
        <v>9.2464619999999993</v>
      </c>
      <c r="AX24" s="213">
        <v>8.9152480000000001</v>
      </c>
      <c r="AY24" s="351">
        <v>9.0577140000000007</v>
      </c>
      <c r="AZ24" s="351">
        <v>9.3554189999999995</v>
      </c>
      <c r="BA24" s="351">
        <v>9.2428430000000006</v>
      </c>
      <c r="BB24" s="351">
        <v>9.3068290000000005</v>
      </c>
      <c r="BC24" s="351">
        <v>9.658531</v>
      </c>
      <c r="BD24" s="351">
        <v>10.179399999999999</v>
      </c>
      <c r="BE24" s="351">
        <v>10.157859999999999</v>
      </c>
      <c r="BF24" s="351">
        <v>10.090809999999999</v>
      </c>
      <c r="BG24" s="351">
        <v>9.9980779999999996</v>
      </c>
      <c r="BH24" s="351">
        <v>9.8982650000000003</v>
      </c>
      <c r="BI24" s="351">
        <v>9.3804359999999996</v>
      </c>
      <c r="BJ24" s="351">
        <v>9.0614120000000007</v>
      </c>
      <c r="BK24" s="351">
        <v>9.2041409999999999</v>
      </c>
      <c r="BL24" s="351">
        <v>9.5111650000000001</v>
      </c>
      <c r="BM24" s="351">
        <v>9.4043349999999997</v>
      </c>
      <c r="BN24" s="351">
        <v>9.4708699999999997</v>
      </c>
      <c r="BO24" s="351">
        <v>9.8348929999999992</v>
      </c>
      <c r="BP24" s="351">
        <v>10.36783</v>
      </c>
      <c r="BQ24" s="351">
        <v>10.34578</v>
      </c>
      <c r="BR24" s="351">
        <v>10.275679999999999</v>
      </c>
      <c r="BS24" s="351">
        <v>10.18099</v>
      </c>
      <c r="BT24" s="351">
        <v>10.0657</v>
      </c>
      <c r="BU24" s="351">
        <v>9.5334939999999992</v>
      </c>
      <c r="BV24" s="351">
        <v>9.191255</v>
      </c>
    </row>
    <row r="25" spans="1:74" ht="11.1" customHeight="1" x14ac:dyDescent="0.2">
      <c r="A25" s="119" t="s">
        <v>655</v>
      </c>
      <c r="B25" s="206" t="s">
        <v>454</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12.775232577000001</v>
      </c>
      <c r="AB25" s="213">
        <v>12.792929898000001</v>
      </c>
      <c r="AC25" s="213">
        <v>13.028543721</v>
      </c>
      <c r="AD25" s="213">
        <v>13.023486279</v>
      </c>
      <c r="AE25" s="213">
        <v>13.584912013</v>
      </c>
      <c r="AF25" s="213">
        <v>15.242702657000001</v>
      </c>
      <c r="AG25" s="213">
        <v>15.923982194000001</v>
      </c>
      <c r="AH25" s="213">
        <v>16.336523511999999</v>
      </c>
      <c r="AI25" s="213">
        <v>14.709584225</v>
      </c>
      <c r="AJ25" s="213">
        <v>15.047861081000001</v>
      </c>
      <c r="AK25" s="213">
        <v>13.703719295000001</v>
      </c>
      <c r="AL25" s="213">
        <v>13.261636721</v>
      </c>
      <c r="AM25" s="213">
        <v>13.000481825</v>
      </c>
      <c r="AN25" s="213">
        <v>13.103196759999999</v>
      </c>
      <c r="AO25" s="213">
        <v>12.858071624999999</v>
      </c>
      <c r="AP25" s="213">
        <v>13.129101103</v>
      </c>
      <c r="AQ25" s="213">
        <v>13.733474787</v>
      </c>
      <c r="AR25" s="213">
        <v>15.610770091999999</v>
      </c>
      <c r="AS25" s="213">
        <v>16.364518404999998</v>
      </c>
      <c r="AT25" s="213">
        <v>16.300744837</v>
      </c>
      <c r="AU25" s="213">
        <v>16.459878020000001</v>
      </c>
      <c r="AV25" s="213">
        <v>15.96565</v>
      </c>
      <c r="AW25" s="213">
        <v>14.28572</v>
      </c>
      <c r="AX25" s="213">
        <v>13.665929999999999</v>
      </c>
      <c r="AY25" s="351">
        <v>13.28312</v>
      </c>
      <c r="AZ25" s="351">
        <v>13.306330000000001</v>
      </c>
      <c r="BA25" s="351">
        <v>13.02712</v>
      </c>
      <c r="BB25" s="351">
        <v>13.24489</v>
      </c>
      <c r="BC25" s="351">
        <v>13.79932</v>
      </c>
      <c r="BD25" s="351">
        <v>15.67665</v>
      </c>
      <c r="BE25" s="351">
        <v>16.410150000000002</v>
      </c>
      <c r="BF25" s="351">
        <v>16.331910000000001</v>
      </c>
      <c r="BG25" s="351">
        <v>16.479800000000001</v>
      </c>
      <c r="BH25" s="351">
        <v>16.014759999999999</v>
      </c>
      <c r="BI25" s="351">
        <v>14.360810000000001</v>
      </c>
      <c r="BJ25" s="351">
        <v>13.76803</v>
      </c>
      <c r="BK25" s="351">
        <v>13.422650000000001</v>
      </c>
      <c r="BL25" s="351">
        <v>13.504799999999999</v>
      </c>
      <c r="BM25" s="351">
        <v>13.275679999999999</v>
      </c>
      <c r="BN25" s="351">
        <v>13.55683</v>
      </c>
      <c r="BO25" s="351">
        <v>14.18268</v>
      </c>
      <c r="BP25" s="351">
        <v>16.173480000000001</v>
      </c>
      <c r="BQ25" s="351">
        <v>16.978729999999999</v>
      </c>
      <c r="BR25" s="351">
        <v>16.937539999999998</v>
      </c>
      <c r="BS25" s="351">
        <v>17.124469999999999</v>
      </c>
      <c r="BT25" s="351">
        <v>16.665780000000002</v>
      </c>
      <c r="BU25" s="351">
        <v>14.96269</v>
      </c>
      <c r="BV25" s="351">
        <v>14.35731</v>
      </c>
    </row>
    <row r="26" spans="1:74" ht="11.1" customHeight="1" x14ac:dyDescent="0.2">
      <c r="A26" s="119" t="s">
        <v>656</v>
      </c>
      <c r="B26" s="206" t="s">
        <v>428</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10.29</v>
      </c>
      <c r="AN26" s="213">
        <v>10.52</v>
      </c>
      <c r="AO26" s="213">
        <v>10.44</v>
      </c>
      <c r="AP26" s="213">
        <v>10.5</v>
      </c>
      <c r="AQ26" s="213">
        <v>10.53</v>
      </c>
      <c r="AR26" s="213">
        <v>10.89</v>
      </c>
      <c r="AS26" s="213">
        <v>11.02</v>
      </c>
      <c r="AT26" s="213">
        <v>11</v>
      </c>
      <c r="AU26" s="213">
        <v>10.97</v>
      </c>
      <c r="AV26" s="213">
        <v>10.83563</v>
      </c>
      <c r="AW26" s="213">
        <v>10.5482</v>
      </c>
      <c r="AX26" s="213">
        <v>10.30101</v>
      </c>
      <c r="AY26" s="351">
        <v>10.221349999999999</v>
      </c>
      <c r="AZ26" s="351">
        <v>10.401260000000001</v>
      </c>
      <c r="BA26" s="351">
        <v>10.32611</v>
      </c>
      <c r="BB26" s="351">
        <v>10.373200000000001</v>
      </c>
      <c r="BC26" s="351">
        <v>10.42506</v>
      </c>
      <c r="BD26" s="351">
        <v>10.792590000000001</v>
      </c>
      <c r="BE26" s="351">
        <v>10.94009</v>
      </c>
      <c r="BF26" s="351">
        <v>10.97513</v>
      </c>
      <c r="BG26" s="351">
        <v>11.04673</v>
      </c>
      <c r="BH26" s="351">
        <v>10.89466</v>
      </c>
      <c r="BI26" s="351">
        <v>10.62473</v>
      </c>
      <c r="BJ26" s="351">
        <v>10.348929999999999</v>
      </c>
      <c r="BK26" s="351">
        <v>10.29448</v>
      </c>
      <c r="BL26" s="351">
        <v>10.49305</v>
      </c>
      <c r="BM26" s="351">
        <v>10.43507</v>
      </c>
      <c r="BN26" s="351">
        <v>10.49072</v>
      </c>
      <c r="BO26" s="351">
        <v>10.558920000000001</v>
      </c>
      <c r="BP26" s="351">
        <v>10.9415</v>
      </c>
      <c r="BQ26" s="351">
        <v>11.101319999999999</v>
      </c>
      <c r="BR26" s="351">
        <v>11.14232</v>
      </c>
      <c r="BS26" s="351">
        <v>11.22397</v>
      </c>
      <c r="BT26" s="351">
        <v>11.080399999999999</v>
      </c>
      <c r="BU26" s="351">
        <v>10.798109999999999</v>
      </c>
      <c r="BV26" s="351">
        <v>10.50081</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4"/>
      <c r="AZ27" s="484"/>
      <c r="BA27" s="484"/>
      <c r="BB27" s="484"/>
      <c r="BC27" s="484"/>
      <c r="BD27" s="484"/>
      <c r="BE27" s="484"/>
      <c r="BF27" s="484"/>
      <c r="BG27" s="484"/>
      <c r="BH27" s="484"/>
      <c r="BI27" s="484"/>
      <c r="BJ27" s="484"/>
      <c r="BK27" s="484"/>
      <c r="BL27" s="484"/>
      <c r="BM27" s="484"/>
      <c r="BN27" s="484"/>
      <c r="BO27" s="484"/>
      <c r="BP27" s="484"/>
      <c r="BQ27" s="484"/>
      <c r="BR27" s="484"/>
      <c r="BS27" s="484"/>
      <c r="BT27" s="484"/>
      <c r="BU27" s="484"/>
      <c r="BV27" s="484"/>
    </row>
    <row r="28" spans="1:74" ht="11.1" customHeight="1" x14ac:dyDescent="0.2">
      <c r="A28" s="119" t="s">
        <v>657</v>
      </c>
      <c r="B28" s="204" t="s">
        <v>447</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13.740759567</v>
      </c>
      <c r="AB28" s="213">
        <v>13.984055361999999</v>
      </c>
      <c r="AC28" s="213">
        <v>13.034494538000001</v>
      </c>
      <c r="AD28" s="213">
        <v>12.971408236</v>
      </c>
      <c r="AE28" s="213">
        <v>12.707495418000001</v>
      </c>
      <c r="AF28" s="213">
        <v>13.194402922</v>
      </c>
      <c r="AG28" s="213">
        <v>13.110414345000001</v>
      </c>
      <c r="AH28" s="213">
        <v>13.026301889999999</v>
      </c>
      <c r="AI28" s="213">
        <v>13.131640423</v>
      </c>
      <c r="AJ28" s="213">
        <v>12.914551341999999</v>
      </c>
      <c r="AK28" s="213">
        <v>13.042464449000001</v>
      </c>
      <c r="AL28" s="213">
        <v>13.607805449000001</v>
      </c>
      <c r="AM28" s="213">
        <v>13.264062573</v>
      </c>
      <c r="AN28" s="213">
        <v>13.962866966</v>
      </c>
      <c r="AO28" s="213">
        <v>13.197551523</v>
      </c>
      <c r="AP28" s="213">
        <v>13.100005304</v>
      </c>
      <c r="AQ28" s="213">
        <v>12.499981589000001</v>
      </c>
      <c r="AR28" s="213">
        <v>13.102795384</v>
      </c>
      <c r="AS28" s="213">
        <v>12.600087368000001</v>
      </c>
      <c r="AT28" s="213">
        <v>12.610741288</v>
      </c>
      <c r="AU28" s="213">
        <v>12.780366593</v>
      </c>
      <c r="AV28" s="213">
        <v>12.416880000000001</v>
      </c>
      <c r="AW28" s="213">
        <v>12.62227</v>
      </c>
      <c r="AX28" s="213">
        <v>13.07743</v>
      </c>
      <c r="AY28" s="351">
        <v>12.90565</v>
      </c>
      <c r="AZ28" s="351">
        <v>13.668559999999999</v>
      </c>
      <c r="BA28" s="351">
        <v>12.9428</v>
      </c>
      <c r="BB28" s="351">
        <v>12.9513</v>
      </c>
      <c r="BC28" s="351">
        <v>12.37527</v>
      </c>
      <c r="BD28" s="351">
        <v>12.991400000000001</v>
      </c>
      <c r="BE28" s="351">
        <v>12.51374</v>
      </c>
      <c r="BF28" s="351">
        <v>12.57094</v>
      </c>
      <c r="BG28" s="351">
        <v>12.60988</v>
      </c>
      <c r="BH28" s="351">
        <v>12.465299999999999</v>
      </c>
      <c r="BI28" s="351">
        <v>12.59676</v>
      </c>
      <c r="BJ28" s="351">
        <v>13.22223</v>
      </c>
      <c r="BK28" s="351">
        <v>13.13794</v>
      </c>
      <c r="BL28" s="351">
        <v>13.863479999999999</v>
      </c>
      <c r="BM28" s="351">
        <v>13.10852</v>
      </c>
      <c r="BN28" s="351">
        <v>13.049860000000001</v>
      </c>
      <c r="BO28" s="351">
        <v>12.45964</v>
      </c>
      <c r="BP28" s="351">
        <v>13.088229999999999</v>
      </c>
      <c r="BQ28" s="351">
        <v>12.6082</v>
      </c>
      <c r="BR28" s="351">
        <v>12.66239</v>
      </c>
      <c r="BS28" s="351">
        <v>12.707660000000001</v>
      </c>
      <c r="BT28" s="351">
        <v>12.552630000000001</v>
      </c>
      <c r="BU28" s="351">
        <v>12.67718</v>
      </c>
      <c r="BV28" s="351">
        <v>13.288959999999999</v>
      </c>
    </row>
    <row r="29" spans="1:74" ht="11.1" customHeight="1" x14ac:dyDescent="0.2">
      <c r="A29" s="119" t="s">
        <v>658</v>
      </c>
      <c r="B29" s="187" t="s">
        <v>480</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7.7000656687999998</v>
      </c>
      <c r="AB29" s="213">
        <v>7.4231806952000001</v>
      </c>
      <c r="AC29" s="213">
        <v>6.6317900020999998</v>
      </c>
      <c r="AD29" s="213">
        <v>6.6883451172999999</v>
      </c>
      <c r="AE29" s="213">
        <v>6.9353132101000003</v>
      </c>
      <c r="AF29" s="213">
        <v>6.9305458277999996</v>
      </c>
      <c r="AG29" s="213">
        <v>6.9535433271000002</v>
      </c>
      <c r="AH29" s="213">
        <v>6.9309608163999998</v>
      </c>
      <c r="AI29" s="213">
        <v>6.8539148935999998</v>
      </c>
      <c r="AJ29" s="213">
        <v>6.8948052553999997</v>
      </c>
      <c r="AK29" s="213">
        <v>6.8093281121000002</v>
      </c>
      <c r="AL29" s="213">
        <v>6.7848082791</v>
      </c>
      <c r="AM29" s="213">
        <v>6.7840579057000001</v>
      </c>
      <c r="AN29" s="213">
        <v>6.7077876520000004</v>
      </c>
      <c r="AO29" s="213">
        <v>6.6612287520000004</v>
      </c>
      <c r="AP29" s="213">
        <v>6.5475034553000002</v>
      </c>
      <c r="AQ29" s="213">
        <v>6.6552176222000003</v>
      </c>
      <c r="AR29" s="213">
        <v>6.3437813312999998</v>
      </c>
      <c r="AS29" s="213">
        <v>6.5422500318000001</v>
      </c>
      <c r="AT29" s="213">
        <v>6.6167822961000002</v>
      </c>
      <c r="AU29" s="213">
        <v>6.4431524471000001</v>
      </c>
      <c r="AV29" s="213">
        <v>6.3828800000000001</v>
      </c>
      <c r="AW29" s="213">
        <v>6.3490060000000001</v>
      </c>
      <c r="AX29" s="213">
        <v>6.1776179999999998</v>
      </c>
      <c r="AY29" s="351">
        <v>6.3398110000000001</v>
      </c>
      <c r="AZ29" s="351">
        <v>6.3718009999999996</v>
      </c>
      <c r="BA29" s="351">
        <v>6.3410460000000004</v>
      </c>
      <c r="BB29" s="351">
        <v>6.3467349999999998</v>
      </c>
      <c r="BC29" s="351">
        <v>6.4622450000000002</v>
      </c>
      <c r="BD29" s="351">
        <v>6.1842069999999998</v>
      </c>
      <c r="BE29" s="351">
        <v>6.4075350000000002</v>
      </c>
      <c r="BF29" s="351">
        <v>6.5340179999999997</v>
      </c>
      <c r="BG29" s="351">
        <v>6.2830709999999996</v>
      </c>
      <c r="BH29" s="351">
        <v>6.3303710000000004</v>
      </c>
      <c r="BI29" s="351">
        <v>6.2125579999999996</v>
      </c>
      <c r="BJ29" s="351">
        <v>6.2088150000000004</v>
      </c>
      <c r="BK29" s="351">
        <v>6.4488729999999999</v>
      </c>
      <c r="BL29" s="351">
        <v>6.4309139999999996</v>
      </c>
      <c r="BM29" s="351">
        <v>6.3817680000000001</v>
      </c>
      <c r="BN29" s="351">
        <v>6.3249919999999999</v>
      </c>
      <c r="BO29" s="351">
        <v>6.4339820000000003</v>
      </c>
      <c r="BP29" s="351">
        <v>6.1649320000000003</v>
      </c>
      <c r="BQ29" s="351">
        <v>6.3879460000000003</v>
      </c>
      <c r="BR29" s="351">
        <v>6.5124570000000004</v>
      </c>
      <c r="BS29" s="351">
        <v>6.2686960000000003</v>
      </c>
      <c r="BT29" s="351">
        <v>6.3104139999999997</v>
      </c>
      <c r="BU29" s="351">
        <v>6.1877930000000001</v>
      </c>
      <c r="BV29" s="351">
        <v>6.168463</v>
      </c>
    </row>
    <row r="30" spans="1:74" ht="11.1" customHeight="1" x14ac:dyDescent="0.2">
      <c r="A30" s="119" t="s">
        <v>659</v>
      </c>
      <c r="B30" s="204" t="s">
        <v>448</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7.4028139007</v>
      </c>
      <c r="AB30" s="213">
        <v>7.1147421318999999</v>
      </c>
      <c r="AC30" s="213">
        <v>6.9309859598000001</v>
      </c>
      <c r="AD30" s="213">
        <v>7.0159652640000001</v>
      </c>
      <c r="AE30" s="213">
        <v>7.0430742097000003</v>
      </c>
      <c r="AF30" s="213">
        <v>7.0729013452</v>
      </c>
      <c r="AG30" s="213">
        <v>7.1314755212999996</v>
      </c>
      <c r="AH30" s="213">
        <v>7.0639824352999998</v>
      </c>
      <c r="AI30" s="213">
        <v>7.0192329652999996</v>
      </c>
      <c r="AJ30" s="213">
        <v>7.1291569539999999</v>
      </c>
      <c r="AK30" s="213">
        <v>7.0996645816999999</v>
      </c>
      <c r="AL30" s="213">
        <v>7.2436060391000003</v>
      </c>
      <c r="AM30" s="213">
        <v>7.0037518713000004</v>
      </c>
      <c r="AN30" s="213">
        <v>7.0500352792000003</v>
      </c>
      <c r="AO30" s="213">
        <v>7.0506530922000001</v>
      </c>
      <c r="AP30" s="213">
        <v>6.9637113545</v>
      </c>
      <c r="AQ30" s="213">
        <v>6.8502923840000003</v>
      </c>
      <c r="AR30" s="213">
        <v>6.8393371531999998</v>
      </c>
      <c r="AS30" s="213">
        <v>6.9781947375</v>
      </c>
      <c r="AT30" s="213">
        <v>6.9282241761999996</v>
      </c>
      <c r="AU30" s="213">
        <v>6.7727288612000001</v>
      </c>
      <c r="AV30" s="213">
        <v>6.9188599999999996</v>
      </c>
      <c r="AW30" s="213">
        <v>6.9282399999999997</v>
      </c>
      <c r="AX30" s="213">
        <v>6.9923010000000003</v>
      </c>
      <c r="AY30" s="351">
        <v>6.866574</v>
      </c>
      <c r="AZ30" s="351">
        <v>6.9907300000000001</v>
      </c>
      <c r="BA30" s="351">
        <v>7.0026679999999999</v>
      </c>
      <c r="BB30" s="351">
        <v>6.990138</v>
      </c>
      <c r="BC30" s="351">
        <v>6.8799849999999996</v>
      </c>
      <c r="BD30" s="351">
        <v>6.8904820000000004</v>
      </c>
      <c r="BE30" s="351">
        <v>7.049817</v>
      </c>
      <c r="BF30" s="351">
        <v>7.0375259999999997</v>
      </c>
      <c r="BG30" s="351">
        <v>6.8515480000000002</v>
      </c>
      <c r="BH30" s="351">
        <v>7.0079830000000003</v>
      </c>
      <c r="BI30" s="351">
        <v>6.9701050000000002</v>
      </c>
      <c r="BJ30" s="351">
        <v>7.1330299999999998</v>
      </c>
      <c r="BK30" s="351">
        <v>7.0431280000000003</v>
      </c>
      <c r="BL30" s="351">
        <v>7.1396220000000001</v>
      </c>
      <c r="BM30" s="351">
        <v>7.1415559999999996</v>
      </c>
      <c r="BN30" s="351">
        <v>7.0941530000000004</v>
      </c>
      <c r="BO30" s="351">
        <v>6.980912</v>
      </c>
      <c r="BP30" s="351">
        <v>6.9961970000000004</v>
      </c>
      <c r="BQ30" s="351">
        <v>7.1579480000000002</v>
      </c>
      <c r="BR30" s="351">
        <v>7.1450680000000002</v>
      </c>
      <c r="BS30" s="351">
        <v>6.9594690000000003</v>
      </c>
      <c r="BT30" s="351">
        <v>7.1157180000000002</v>
      </c>
      <c r="BU30" s="351">
        <v>7.0740939999999997</v>
      </c>
      <c r="BV30" s="351">
        <v>7.2290660000000004</v>
      </c>
    </row>
    <row r="31" spans="1:74" ht="11.1" customHeight="1" x14ac:dyDescent="0.2">
      <c r="A31" s="119" t="s">
        <v>660</v>
      </c>
      <c r="B31" s="204" t="s">
        <v>449</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6.8691126897999997</v>
      </c>
      <c r="AB31" s="213">
        <v>7.0548246600000004</v>
      </c>
      <c r="AC31" s="213">
        <v>6.9788178043000002</v>
      </c>
      <c r="AD31" s="213">
        <v>6.7387531988999996</v>
      </c>
      <c r="AE31" s="213">
        <v>7.1894724965999997</v>
      </c>
      <c r="AF31" s="213">
        <v>7.9165721070000004</v>
      </c>
      <c r="AG31" s="213">
        <v>8.1678870024000005</v>
      </c>
      <c r="AH31" s="213">
        <v>7.923271368</v>
      </c>
      <c r="AI31" s="213">
        <v>7.7042590423000004</v>
      </c>
      <c r="AJ31" s="213">
        <v>6.9669079448</v>
      </c>
      <c r="AK31" s="213">
        <v>6.8589076939</v>
      </c>
      <c r="AL31" s="213">
        <v>6.7429203824000004</v>
      </c>
      <c r="AM31" s="213">
        <v>6.857597749</v>
      </c>
      <c r="AN31" s="213">
        <v>7.2344572479</v>
      </c>
      <c r="AO31" s="213">
        <v>7.3207857377999996</v>
      </c>
      <c r="AP31" s="213">
        <v>6.8669980799000001</v>
      </c>
      <c r="AQ31" s="213">
        <v>7.1763563953</v>
      </c>
      <c r="AR31" s="213">
        <v>7.9417941973000001</v>
      </c>
      <c r="AS31" s="213">
        <v>8.1072131744</v>
      </c>
      <c r="AT31" s="213">
        <v>8.1249444175000001</v>
      </c>
      <c r="AU31" s="213">
        <v>7.8290100654000003</v>
      </c>
      <c r="AV31" s="213">
        <v>7.1383580000000002</v>
      </c>
      <c r="AW31" s="213">
        <v>7.0506010000000003</v>
      </c>
      <c r="AX31" s="213">
        <v>6.9113509999999998</v>
      </c>
      <c r="AY31" s="351">
        <v>7.0462449999999999</v>
      </c>
      <c r="AZ31" s="351">
        <v>7.4461259999999996</v>
      </c>
      <c r="BA31" s="351">
        <v>7.52996</v>
      </c>
      <c r="BB31" s="351">
        <v>7.0812949999999999</v>
      </c>
      <c r="BC31" s="351">
        <v>7.3974760000000002</v>
      </c>
      <c r="BD31" s="351">
        <v>8.1911400000000008</v>
      </c>
      <c r="BE31" s="351">
        <v>8.3621780000000001</v>
      </c>
      <c r="BF31" s="351">
        <v>8.4015979999999999</v>
      </c>
      <c r="BG31" s="351">
        <v>8.0919810000000005</v>
      </c>
      <c r="BH31" s="351">
        <v>7.3587119999999997</v>
      </c>
      <c r="BI31" s="351">
        <v>7.2625190000000002</v>
      </c>
      <c r="BJ31" s="351">
        <v>7.1412839999999997</v>
      </c>
      <c r="BK31" s="351">
        <v>7.28667</v>
      </c>
      <c r="BL31" s="351">
        <v>7.6903689999999996</v>
      </c>
      <c r="BM31" s="351">
        <v>7.7738420000000001</v>
      </c>
      <c r="BN31" s="351">
        <v>7.302594</v>
      </c>
      <c r="BO31" s="351">
        <v>7.6286680000000002</v>
      </c>
      <c r="BP31" s="351">
        <v>8.4475569999999998</v>
      </c>
      <c r="BQ31" s="351">
        <v>8.6229870000000002</v>
      </c>
      <c r="BR31" s="351">
        <v>8.6622749999999993</v>
      </c>
      <c r="BS31" s="351">
        <v>8.3424069999999997</v>
      </c>
      <c r="BT31" s="351">
        <v>7.584346</v>
      </c>
      <c r="BU31" s="351">
        <v>7.4830870000000003</v>
      </c>
      <c r="BV31" s="351">
        <v>7.3540400000000004</v>
      </c>
    </row>
    <row r="32" spans="1:74" ht="11.1" customHeight="1" x14ac:dyDescent="0.2">
      <c r="A32" s="119" t="s">
        <v>661</v>
      </c>
      <c r="B32" s="204" t="s">
        <v>450</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7.0032712354999997</v>
      </c>
      <c r="AB32" s="213">
        <v>6.4489868678000004</v>
      </c>
      <c r="AC32" s="213">
        <v>6.2630836527999998</v>
      </c>
      <c r="AD32" s="213">
        <v>6.3323732449000003</v>
      </c>
      <c r="AE32" s="213">
        <v>6.2969114928999996</v>
      </c>
      <c r="AF32" s="213">
        <v>6.6809413264000002</v>
      </c>
      <c r="AG32" s="213">
        <v>6.7734572091</v>
      </c>
      <c r="AH32" s="213">
        <v>6.4956283493000004</v>
      </c>
      <c r="AI32" s="213">
        <v>6.6917917861999996</v>
      </c>
      <c r="AJ32" s="213">
        <v>6.2730721141999997</v>
      </c>
      <c r="AK32" s="213">
        <v>6.7029295041000001</v>
      </c>
      <c r="AL32" s="213">
        <v>6.3378410197999999</v>
      </c>
      <c r="AM32" s="213">
        <v>6.1648811617000003</v>
      </c>
      <c r="AN32" s="213">
        <v>6.1924125057000001</v>
      </c>
      <c r="AO32" s="213">
        <v>6.3017407256000002</v>
      </c>
      <c r="AP32" s="213">
        <v>6.0688559284999997</v>
      </c>
      <c r="AQ32" s="213">
        <v>6.2988132906000001</v>
      </c>
      <c r="AR32" s="213">
        <v>6.4905002514000003</v>
      </c>
      <c r="AS32" s="213">
        <v>6.8292848006</v>
      </c>
      <c r="AT32" s="213">
        <v>6.7359776143000003</v>
      </c>
      <c r="AU32" s="213">
        <v>6.5832653958999998</v>
      </c>
      <c r="AV32" s="213">
        <v>6.0738719999999997</v>
      </c>
      <c r="AW32" s="213">
        <v>6.4935159999999996</v>
      </c>
      <c r="AX32" s="213">
        <v>6.0467579999999996</v>
      </c>
      <c r="AY32" s="351">
        <v>5.9603299999999999</v>
      </c>
      <c r="AZ32" s="351">
        <v>6.0358429999999998</v>
      </c>
      <c r="BA32" s="351">
        <v>6.1475799999999996</v>
      </c>
      <c r="BB32" s="351">
        <v>5.9771599999999996</v>
      </c>
      <c r="BC32" s="351">
        <v>6.2104720000000002</v>
      </c>
      <c r="BD32" s="351">
        <v>6.4115979999999997</v>
      </c>
      <c r="BE32" s="351">
        <v>6.7641650000000002</v>
      </c>
      <c r="BF32" s="351">
        <v>6.6960680000000004</v>
      </c>
      <c r="BG32" s="351">
        <v>6.495781</v>
      </c>
      <c r="BH32" s="351">
        <v>6.0640599999999996</v>
      </c>
      <c r="BI32" s="351">
        <v>6.4297800000000001</v>
      </c>
      <c r="BJ32" s="351">
        <v>6.0793670000000004</v>
      </c>
      <c r="BK32" s="351">
        <v>6.0339330000000002</v>
      </c>
      <c r="BL32" s="351">
        <v>6.0842150000000004</v>
      </c>
      <c r="BM32" s="351">
        <v>6.1869149999999999</v>
      </c>
      <c r="BN32" s="351">
        <v>5.982094</v>
      </c>
      <c r="BO32" s="351">
        <v>6.2119410000000004</v>
      </c>
      <c r="BP32" s="351">
        <v>6.4179300000000001</v>
      </c>
      <c r="BQ32" s="351">
        <v>6.7714049999999997</v>
      </c>
      <c r="BR32" s="351">
        <v>6.7028600000000003</v>
      </c>
      <c r="BS32" s="351">
        <v>6.5069650000000001</v>
      </c>
      <c r="BT32" s="351">
        <v>6.0726440000000004</v>
      </c>
      <c r="BU32" s="351">
        <v>6.4370520000000004</v>
      </c>
      <c r="BV32" s="351">
        <v>6.0789569999999999</v>
      </c>
    </row>
    <row r="33" spans="1:74" ht="11.1" customHeight="1" x14ac:dyDescent="0.2">
      <c r="A33" s="119" t="s">
        <v>662</v>
      </c>
      <c r="B33" s="204" t="s">
        <v>451</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5.8328858108999997</v>
      </c>
      <c r="AB33" s="213">
        <v>5.7013120174000003</v>
      </c>
      <c r="AC33" s="213">
        <v>5.6213161594000001</v>
      </c>
      <c r="AD33" s="213">
        <v>5.6686153171999996</v>
      </c>
      <c r="AE33" s="213">
        <v>5.8917306503000004</v>
      </c>
      <c r="AF33" s="213">
        <v>6.1129282706000003</v>
      </c>
      <c r="AG33" s="213">
        <v>5.9160762759000001</v>
      </c>
      <c r="AH33" s="213">
        <v>5.9008494776999996</v>
      </c>
      <c r="AI33" s="213">
        <v>5.9205478649999996</v>
      </c>
      <c r="AJ33" s="213">
        <v>5.7348967908999997</v>
      </c>
      <c r="AK33" s="213">
        <v>5.9631246133999998</v>
      </c>
      <c r="AL33" s="213">
        <v>5.8729722707000001</v>
      </c>
      <c r="AM33" s="213">
        <v>5.7189703970999997</v>
      </c>
      <c r="AN33" s="213">
        <v>5.6975819427000003</v>
      </c>
      <c r="AO33" s="213">
        <v>5.6653042408000003</v>
      </c>
      <c r="AP33" s="213">
        <v>5.7091158705999998</v>
      </c>
      <c r="AQ33" s="213">
        <v>5.8141647189999999</v>
      </c>
      <c r="AR33" s="213">
        <v>5.8047897965999997</v>
      </c>
      <c r="AS33" s="213">
        <v>6.0066374708000003</v>
      </c>
      <c r="AT33" s="213">
        <v>5.8925363233999999</v>
      </c>
      <c r="AU33" s="213">
        <v>5.9646282591000004</v>
      </c>
      <c r="AV33" s="213">
        <v>5.6926680000000003</v>
      </c>
      <c r="AW33" s="213">
        <v>5.903518</v>
      </c>
      <c r="AX33" s="213">
        <v>5.723897</v>
      </c>
      <c r="AY33" s="351">
        <v>5.6335559999999996</v>
      </c>
      <c r="AZ33" s="351">
        <v>5.6466260000000004</v>
      </c>
      <c r="BA33" s="351">
        <v>5.6117689999999998</v>
      </c>
      <c r="BB33" s="351">
        <v>5.7038450000000003</v>
      </c>
      <c r="BC33" s="351">
        <v>5.8088009999999999</v>
      </c>
      <c r="BD33" s="351">
        <v>5.808732</v>
      </c>
      <c r="BE33" s="351">
        <v>6.0220539999999998</v>
      </c>
      <c r="BF33" s="351">
        <v>5.9379</v>
      </c>
      <c r="BG33" s="351">
        <v>5.9672859999999996</v>
      </c>
      <c r="BH33" s="351">
        <v>5.7394829999999999</v>
      </c>
      <c r="BI33" s="351">
        <v>5.9117199999999999</v>
      </c>
      <c r="BJ33" s="351">
        <v>5.8111220000000001</v>
      </c>
      <c r="BK33" s="351">
        <v>5.7563430000000002</v>
      </c>
      <c r="BL33" s="351">
        <v>5.7450960000000002</v>
      </c>
      <c r="BM33" s="351">
        <v>5.7002579999999998</v>
      </c>
      <c r="BN33" s="351">
        <v>5.7627009999999999</v>
      </c>
      <c r="BO33" s="351">
        <v>5.8648889999999998</v>
      </c>
      <c r="BP33" s="351">
        <v>5.8679649999999999</v>
      </c>
      <c r="BQ33" s="351">
        <v>6.0829950000000004</v>
      </c>
      <c r="BR33" s="351">
        <v>5.9961029999999997</v>
      </c>
      <c r="BS33" s="351">
        <v>6.0275920000000003</v>
      </c>
      <c r="BT33" s="351">
        <v>5.792897</v>
      </c>
      <c r="BU33" s="351">
        <v>5.9623290000000004</v>
      </c>
      <c r="BV33" s="351">
        <v>5.8511430000000004</v>
      </c>
    </row>
    <row r="34" spans="1:74" ht="11.1" customHeight="1" x14ac:dyDescent="0.2">
      <c r="A34" s="119" t="s">
        <v>663</v>
      </c>
      <c r="B34" s="204" t="s">
        <v>452</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5.4909695909999998</v>
      </c>
      <c r="AB34" s="213">
        <v>5.3446916282999997</v>
      </c>
      <c r="AC34" s="213">
        <v>5.2923807563</v>
      </c>
      <c r="AD34" s="213">
        <v>5.1688300922000003</v>
      </c>
      <c r="AE34" s="213">
        <v>5.3858144873000002</v>
      </c>
      <c r="AF34" s="213">
        <v>5.6265231201999999</v>
      </c>
      <c r="AG34" s="213">
        <v>5.9133779005999996</v>
      </c>
      <c r="AH34" s="213">
        <v>5.6400771793000004</v>
      </c>
      <c r="AI34" s="213">
        <v>5.2444885849</v>
      </c>
      <c r="AJ34" s="213">
        <v>5.2228788699999997</v>
      </c>
      <c r="AK34" s="213">
        <v>5.3284298928</v>
      </c>
      <c r="AL34" s="213">
        <v>5.1067917078000002</v>
      </c>
      <c r="AM34" s="213">
        <v>5.1923230089999999</v>
      </c>
      <c r="AN34" s="213">
        <v>5.1838310032999999</v>
      </c>
      <c r="AO34" s="213">
        <v>5.3884058911999997</v>
      </c>
      <c r="AP34" s="213">
        <v>5.1350239425000002</v>
      </c>
      <c r="AQ34" s="213">
        <v>5.2881923276</v>
      </c>
      <c r="AR34" s="213">
        <v>5.3093937801999997</v>
      </c>
      <c r="AS34" s="213">
        <v>5.4948768040999996</v>
      </c>
      <c r="AT34" s="213">
        <v>6.7605913995</v>
      </c>
      <c r="AU34" s="213">
        <v>5.6936070466000004</v>
      </c>
      <c r="AV34" s="213">
        <v>5.5318209999999999</v>
      </c>
      <c r="AW34" s="213">
        <v>5.499593</v>
      </c>
      <c r="AX34" s="213">
        <v>5.0122559999999998</v>
      </c>
      <c r="AY34" s="351">
        <v>5.1708259999999999</v>
      </c>
      <c r="AZ34" s="351">
        <v>5.2252150000000004</v>
      </c>
      <c r="BA34" s="351">
        <v>5.390307</v>
      </c>
      <c r="BB34" s="351">
        <v>5.2124059999999997</v>
      </c>
      <c r="BC34" s="351">
        <v>5.3397059999999996</v>
      </c>
      <c r="BD34" s="351">
        <v>5.3701040000000004</v>
      </c>
      <c r="BE34" s="351">
        <v>5.567221</v>
      </c>
      <c r="BF34" s="351">
        <v>6.9169739999999997</v>
      </c>
      <c r="BG34" s="351">
        <v>5.8014580000000002</v>
      </c>
      <c r="BH34" s="351">
        <v>5.5600459999999998</v>
      </c>
      <c r="BI34" s="351">
        <v>5.4523409999999997</v>
      </c>
      <c r="BJ34" s="351">
        <v>5.1032539999999997</v>
      </c>
      <c r="BK34" s="351">
        <v>5.3052109999999999</v>
      </c>
      <c r="BL34" s="351">
        <v>5.3147270000000004</v>
      </c>
      <c r="BM34" s="351">
        <v>5.4685329999999999</v>
      </c>
      <c r="BN34" s="351">
        <v>5.2412960000000002</v>
      </c>
      <c r="BO34" s="351">
        <v>5.3704739999999997</v>
      </c>
      <c r="BP34" s="351">
        <v>5.4073630000000001</v>
      </c>
      <c r="BQ34" s="351">
        <v>5.6052790000000003</v>
      </c>
      <c r="BR34" s="351">
        <v>6.9654150000000001</v>
      </c>
      <c r="BS34" s="351">
        <v>5.8478380000000003</v>
      </c>
      <c r="BT34" s="351">
        <v>5.6036099999999998</v>
      </c>
      <c r="BU34" s="351">
        <v>5.4916559999999999</v>
      </c>
      <c r="BV34" s="351">
        <v>5.1266699999999998</v>
      </c>
    </row>
    <row r="35" spans="1:74" s="120" customFormat="1" ht="11.1" customHeight="1" x14ac:dyDescent="0.2">
      <c r="A35" s="119" t="s">
        <v>664</v>
      </c>
      <c r="B35" s="204" t="s">
        <v>453</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6.0647772424999999</v>
      </c>
      <c r="AB35" s="213">
        <v>6.2053024172000004</v>
      </c>
      <c r="AC35" s="213">
        <v>6.1569017120999998</v>
      </c>
      <c r="AD35" s="213">
        <v>6.0968588852999996</v>
      </c>
      <c r="AE35" s="213">
        <v>6.4714427195999997</v>
      </c>
      <c r="AF35" s="213">
        <v>6.9058776713999999</v>
      </c>
      <c r="AG35" s="213">
        <v>7.0207272076000002</v>
      </c>
      <c r="AH35" s="213">
        <v>7.1696465118999999</v>
      </c>
      <c r="AI35" s="213">
        <v>6.7124912875999998</v>
      </c>
      <c r="AJ35" s="213">
        <v>6.3577652649000003</v>
      </c>
      <c r="AK35" s="213">
        <v>5.9468645566999996</v>
      </c>
      <c r="AL35" s="213">
        <v>5.9726129005999997</v>
      </c>
      <c r="AM35" s="213">
        <v>5.8555194258999999</v>
      </c>
      <c r="AN35" s="213">
        <v>6.3350756745999997</v>
      </c>
      <c r="AO35" s="213">
        <v>6.2386366419000003</v>
      </c>
      <c r="AP35" s="213">
        <v>5.9575432500999996</v>
      </c>
      <c r="AQ35" s="213">
        <v>6.0961698090000001</v>
      </c>
      <c r="AR35" s="213">
        <v>6.6376074806999998</v>
      </c>
      <c r="AS35" s="213">
        <v>6.7685369209999999</v>
      </c>
      <c r="AT35" s="213">
        <v>6.9368118822999998</v>
      </c>
      <c r="AU35" s="213">
        <v>6.5874620484999999</v>
      </c>
      <c r="AV35" s="213">
        <v>6.1915040000000001</v>
      </c>
      <c r="AW35" s="213">
        <v>5.8149290000000002</v>
      </c>
      <c r="AX35" s="213">
        <v>5.7838010000000004</v>
      </c>
      <c r="AY35" s="351">
        <v>5.7278010000000004</v>
      </c>
      <c r="AZ35" s="351">
        <v>6.2439499999999999</v>
      </c>
      <c r="BA35" s="351">
        <v>6.1618789999999999</v>
      </c>
      <c r="BB35" s="351">
        <v>5.9322879999999998</v>
      </c>
      <c r="BC35" s="351">
        <v>6.0795779999999997</v>
      </c>
      <c r="BD35" s="351">
        <v>6.6335439999999997</v>
      </c>
      <c r="BE35" s="351">
        <v>6.776033</v>
      </c>
      <c r="BF35" s="351">
        <v>6.9710270000000003</v>
      </c>
      <c r="BG35" s="351">
        <v>6.5895049999999999</v>
      </c>
      <c r="BH35" s="351">
        <v>6.2371080000000001</v>
      </c>
      <c r="BI35" s="351">
        <v>5.8221259999999999</v>
      </c>
      <c r="BJ35" s="351">
        <v>5.8547010000000004</v>
      </c>
      <c r="BK35" s="351">
        <v>5.8258130000000001</v>
      </c>
      <c r="BL35" s="351">
        <v>6.3316379999999999</v>
      </c>
      <c r="BM35" s="351">
        <v>6.2413280000000002</v>
      </c>
      <c r="BN35" s="351">
        <v>5.9853389999999997</v>
      </c>
      <c r="BO35" s="351">
        <v>6.131545</v>
      </c>
      <c r="BP35" s="351">
        <v>6.6934329999999997</v>
      </c>
      <c r="BQ35" s="351">
        <v>6.8372409999999997</v>
      </c>
      <c r="BR35" s="351">
        <v>7.033855</v>
      </c>
      <c r="BS35" s="351">
        <v>6.6524380000000001</v>
      </c>
      <c r="BT35" s="351">
        <v>6.2958420000000004</v>
      </c>
      <c r="BU35" s="351">
        <v>5.8762509999999999</v>
      </c>
      <c r="BV35" s="351">
        <v>5.9045230000000002</v>
      </c>
    </row>
    <row r="36" spans="1:74" s="120" customFormat="1" ht="11.1" customHeight="1" x14ac:dyDescent="0.2">
      <c r="A36" s="119" t="s">
        <v>665</v>
      </c>
      <c r="B36" s="206" t="s">
        <v>454</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8.3089597229999992</v>
      </c>
      <c r="AB36" s="213">
        <v>8.4132359292000007</v>
      </c>
      <c r="AC36" s="213">
        <v>8.6213319207999994</v>
      </c>
      <c r="AD36" s="213">
        <v>8.2733890058000004</v>
      </c>
      <c r="AE36" s="213">
        <v>9.0646167083999991</v>
      </c>
      <c r="AF36" s="213">
        <v>10.476591249</v>
      </c>
      <c r="AG36" s="213">
        <v>10.736970624</v>
      </c>
      <c r="AH36" s="213">
        <v>11.150125584</v>
      </c>
      <c r="AI36" s="213">
        <v>10.805231116</v>
      </c>
      <c r="AJ36" s="213">
        <v>10.468616224</v>
      </c>
      <c r="AK36" s="213">
        <v>9.6623814025999994</v>
      </c>
      <c r="AL36" s="213">
        <v>8.6095913032000002</v>
      </c>
      <c r="AM36" s="213">
        <v>8.3355222061000003</v>
      </c>
      <c r="AN36" s="213">
        <v>8.9261466799000004</v>
      </c>
      <c r="AO36" s="213">
        <v>8.7075562842000007</v>
      </c>
      <c r="AP36" s="213">
        <v>8.2972722356999995</v>
      </c>
      <c r="AQ36" s="213">
        <v>9.4293354157000007</v>
      </c>
      <c r="AR36" s="213">
        <v>10.53600232</v>
      </c>
      <c r="AS36" s="213">
        <v>11.111966710000001</v>
      </c>
      <c r="AT36" s="213">
        <v>11.384211474000001</v>
      </c>
      <c r="AU36" s="213">
        <v>11.279161187</v>
      </c>
      <c r="AV36" s="213">
        <v>10.9148</v>
      </c>
      <c r="AW36" s="213">
        <v>10.014950000000001</v>
      </c>
      <c r="AX36" s="213">
        <v>8.7919520000000002</v>
      </c>
      <c r="AY36" s="351">
        <v>8.5492310000000007</v>
      </c>
      <c r="AZ36" s="351">
        <v>9.1978860000000005</v>
      </c>
      <c r="BA36" s="351">
        <v>8.9553809999999991</v>
      </c>
      <c r="BB36" s="351">
        <v>8.5719639999999995</v>
      </c>
      <c r="BC36" s="351">
        <v>9.7283799999999996</v>
      </c>
      <c r="BD36" s="351">
        <v>10.878590000000001</v>
      </c>
      <c r="BE36" s="351">
        <v>11.481529999999999</v>
      </c>
      <c r="BF36" s="351">
        <v>11.79949</v>
      </c>
      <c r="BG36" s="351">
        <v>11.69252</v>
      </c>
      <c r="BH36" s="351">
        <v>11.23156</v>
      </c>
      <c r="BI36" s="351">
        <v>10.265280000000001</v>
      </c>
      <c r="BJ36" s="351">
        <v>9.0787849999999999</v>
      </c>
      <c r="BK36" s="351">
        <v>8.8466159999999991</v>
      </c>
      <c r="BL36" s="351">
        <v>9.4948789999999992</v>
      </c>
      <c r="BM36" s="351">
        <v>9.2380739999999992</v>
      </c>
      <c r="BN36" s="351">
        <v>8.8223640000000003</v>
      </c>
      <c r="BO36" s="351">
        <v>10.014379999999999</v>
      </c>
      <c r="BP36" s="351">
        <v>11.202450000000001</v>
      </c>
      <c r="BQ36" s="351">
        <v>11.82296</v>
      </c>
      <c r="BR36" s="351">
        <v>12.15212</v>
      </c>
      <c r="BS36" s="351">
        <v>12.04608</v>
      </c>
      <c r="BT36" s="351">
        <v>11.572760000000001</v>
      </c>
      <c r="BU36" s="351">
        <v>10.576499999999999</v>
      </c>
      <c r="BV36" s="351">
        <v>9.3479860000000006</v>
      </c>
    </row>
    <row r="37" spans="1:74" s="120" customFormat="1" ht="11.1" customHeight="1" x14ac:dyDescent="0.2">
      <c r="A37" s="119" t="s">
        <v>666</v>
      </c>
      <c r="B37" s="206" t="s">
        <v>428</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6.8</v>
      </c>
      <c r="AF37" s="213">
        <v>7.18</v>
      </c>
      <c r="AG37" s="213">
        <v>7.32</v>
      </c>
      <c r="AH37" s="213">
        <v>7.25</v>
      </c>
      <c r="AI37" s="213">
        <v>7.05</v>
      </c>
      <c r="AJ37" s="213">
        <v>6.88</v>
      </c>
      <c r="AK37" s="213">
        <v>6.85</v>
      </c>
      <c r="AL37" s="213">
        <v>6.67</v>
      </c>
      <c r="AM37" s="213">
        <v>6.58</v>
      </c>
      <c r="AN37" s="213">
        <v>6.69</v>
      </c>
      <c r="AO37" s="213">
        <v>6.73</v>
      </c>
      <c r="AP37" s="213">
        <v>6.51</v>
      </c>
      <c r="AQ37" s="213">
        <v>6.71</v>
      </c>
      <c r="AR37" s="213">
        <v>6.92</v>
      </c>
      <c r="AS37" s="213">
        <v>7.18</v>
      </c>
      <c r="AT37" s="213">
        <v>7.44</v>
      </c>
      <c r="AU37" s="213">
        <v>7.09</v>
      </c>
      <c r="AV37" s="213">
        <v>6.8781100000000004</v>
      </c>
      <c r="AW37" s="213">
        <v>6.8105200000000004</v>
      </c>
      <c r="AX37" s="213">
        <v>6.5141749999999998</v>
      </c>
      <c r="AY37" s="351">
        <v>6.5063219999999999</v>
      </c>
      <c r="AZ37" s="351">
        <v>6.6716689999999996</v>
      </c>
      <c r="BA37" s="351">
        <v>6.7045779999999997</v>
      </c>
      <c r="BB37" s="351">
        <v>6.5465739999999997</v>
      </c>
      <c r="BC37" s="351">
        <v>6.7478379999999998</v>
      </c>
      <c r="BD37" s="351">
        <v>6.9786140000000003</v>
      </c>
      <c r="BE37" s="351">
        <v>7.2525959999999996</v>
      </c>
      <c r="BF37" s="351">
        <v>7.5645579999999999</v>
      </c>
      <c r="BG37" s="351">
        <v>7.1717389999999996</v>
      </c>
      <c r="BH37" s="351">
        <v>6.9381640000000004</v>
      </c>
      <c r="BI37" s="351">
        <v>6.8486840000000004</v>
      </c>
      <c r="BJ37" s="351">
        <v>6.6318130000000002</v>
      </c>
      <c r="BK37" s="351">
        <v>6.6626289999999999</v>
      </c>
      <c r="BL37" s="351">
        <v>6.8037559999999999</v>
      </c>
      <c r="BM37" s="351">
        <v>6.8273720000000004</v>
      </c>
      <c r="BN37" s="351">
        <v>6.6308999999999996</v>
      </c>
      <c r="BO37" s="351">
        <v>6.8372890000000002</v>
      </c>
      <c r="BP37" s="351">
        <v>7.0796749999999999</v>
      </c>
      <c r="BQ37" s="351">
        <v>7.3581110000000001</v>
      </c>
      <c r="BR37" s="351">
        <v>7.6784670000000004</v>
      </c>
      <c r="BS37" s="351">
        <v>7.2805679999999997</v>
      </c>
      <c r="BT37" s="351">
        <v>7.038557</v>
      </c>
      <c r="BU37" s="351">
        <v>6.9406220000000003</v>
      </c>
      <c r="BV37" s="351">
        <v>6.7071509999999996</v>
      </c>
    </row>
    <row r="38" spans="1:74" ht="11.1" customHeight="1" x14ac:dyDescent="0.2">
      <c r="A38" s="119"/>
      <c r="B38" s="122" t="s">
        <v>253</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4"/>
      <c r="AZ38" s="484"/>
      <c r="BA38" s="484"/>
      <c r="BB38" s="484"/>
      <c r="BC38" s="484"/>
      <c r="BD38" s="484"/>
      <c r="BE38" s="484"/>
      <c r="BF38" s="484"/>
      <c r="BG38" s="484"/>
      <c r="BH38" s="484"/>
      <c r="BI38" s="484"/>
      <c r="BJ38" s="484"/>
      <c r="BK38" s="484"/>
      <c r="BL38" s="484"/>
      <c r="BM38" s="484"/>
      <c r="BN38" s="484"/>
      <c r="BO38" s="484"/>
      <c r="BP38" s="484"/>
      <c r="BQ38" s="484"/>
      <c r="BR38" s="484"/>
      <c r="BS38" s="484"/>
      <c r="BT38" s="484"/>
      <c r="BU38" s="484"/>
      <c r="BV38" s="484"/>
    </row>
    <row r="39" spans="1:74" ht="11.1" customHeight="1" x14ac:dyDescent="0.2">
      <c r="A39" s="263" t="s">
        <v>196</v>
      </c>
      <c r="B39" s="204" t="s">
        <v>447</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17.994405539999999</v>
      </c>
      <c r="AB39" s="259">
        <v>18.240342637000001</v>
      </c>
      <c r="AC39" s="259">
        <v>17.954824948999999</v>
      </c>
      <c r="AD39" s="259">
        <v>17.48367202</v>
      </c>
      <c r="AE39" s="259">
        <v>17.133544036</v>
      </c>
      <c r="AF39" s="259">
        <v>17.143976006999999</v>
      </c>
      <c r="AG39" s="259">
        <v>17.342507905000002</v>
      </c>
      <c r="AH39" s="259">
        <v>17.396568941000002</v>
      </c>
      <c r="AI39" s="259">
        <v>18.080426335999999</v>
      </c>
      <c r="AJ39" s="259">
        <v>17.452875498000001</v>
      </c>
      <c r="AK39" s="259">
        <v>17.468796019999999</v>
      </c>
      <c r="AL39" s="259">
        <v>17.880544747999998</v>
      </c>
      <c r="AM39" s="259">
        <v>18.176137600000001</v>
      </c>
      <c r="AN39" s="259">
        <v>18.682145931000001</v>
      </c>
      <c r="AO39" s="259">
        <v>18.250896591</v>
      </c>
      <c r="AP39" s="259">
        <v>17.91263262</v>
      </c>
      <c r="AQ39" s="259">
        <v>17.530116649</v>
      </c>
      <c r="AR39" s="259">
        <v>17.734374800000001</v>
      </c>
      <c r="AS39" s="259">
        <v>17.317084491999999</v>
      </c>
      <c r="AT39" s="259">
        <v>17.571335254000001</v>
      </c>
      <c r="AU39" s="259">
        <v>17.56143325</v>
      </c>
      <c r="AV39" s="259">
        <v>17.02572</v>
      </c>
      <c r="AW39" s="259">
        <v>17.132960000000001</v>
      </c>
      <c r="AX39" s="259">
        <v>17.547509999999999</v>
      </c>
      <c r="AY39" s="378">
        <v>17.86252</v>
      </c>
      <c r="AZ39" s="378">
        <v>18.39875</v>
      </c>
      <c r="BA39" s="378">
        <v>18.006730000000001</v>
      </c>
      <c r="BB39" s="378">
        <v>17.66169</v>
      </c>
      <c r="BC39" s="378">
        <v>17.282129999999999</v>
      </c>
      <c r="BD39" s="378">
        <v>17.451689999999999</v>
      </c>
      <c r="BE39" s="378">
        <v>17.086300000000001</v>
      </c>
      <c r="BF39" s="378">
        <v>17.303290000000001</v>
      </c>
      <c r="BG39" s="378">
        <v>17.328189999999999</v>
      </c>
      <c r="BH39" s="378">
        <v>16.858409999999999</v>
      </c>
      <c r="BI39" s="378">
        <v>16.923819999999999</v>
      </c>
      <c r="BJ39" s="378">
        <v>17.45241</v>
      </c>
      <c r="BK39" s="378">
        <v>17.86844</v>
      </c>
      <c r="BL39" s="378">
        <v>18.486999999999998</v>
      </c>
      <c r="BM39" s="378">
        <v>18.180109999999999</v>
      </c>
      <c r="BN39" s="378">
        <v>17.91564</v>
      </c>
      <c r="BO39" s="378">
        <v>17.61712</v>
      </c>
      <c r="BP39" s="378">
        <v>17.87651</v>
      </c>
      <c r="BQ39" s="378">
        <v>17.587879999999998</v>
      </c>
      <c r="BR39" s="378">
        <v>17.88672</v>
      </c>
      <c r="BS39" s="378">
        <v>17.956900000000001</v>
      </c>
      <c r="BT39" s="378">
        <v>17.4909</v>
      </c>
      <c r="BU39" s="378">
        <v>17.595320000000001</v>
      </c>
      <c r="BV39" s="378">
        <v>18.184989999999999</v>
      </c>
    </row>
    <row r="40" spans="1:74" ht="11.1" customHeight="1" x14ac:dyDescent="0.2">
      <c r="A40" s="263" t="s">
        <v>197</v>
      </c>
      <c r="B40" s="187" t="s">
        <v>480</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12.73935311</v>
      </c>
      <c r="AB40" s="259">
        <v>12.573449292999999</v>
      </c>
      <c r="AC40" s="259">
        <v>12.027712657</v>
      </c>
      <c r="AD40" s="259">
        <v>12.002254800999999</v>
      </c>
      <c r="AE40" s="259">
        <v>12.284096226000001</v>
      </c>
      <c r="AF40" s="259">
        <v>12.954842130999999</v>
      </c>
      <c r="AG40" s="259">
        <v>13.342745989999999</v>
      </c>
      <c r="AH40" s="259">
        <v>13.151420513</v>
      </c>
      <c r="AI40" s="259">
        <v>13.138450110000001</v>
      </c>
      <c r="AJ40" s="259">
        <v>12.619464859000001</v>
      </c>
      <c r="AK40" s="259">
        <v>12.20503499</v>
      </c>
      <c r="AL40" s="259">
        <v>12.033286652999999</v>
      </c>
      <c r="AM40" s="259">
        <v>11.881345058999999</v>
      </c>
      <c r="AN40" s="259">
        <v>12.242174622</v>
      </c>
      <c r="AO40" s="259">
        <v>11.935087429999999</v>
      </c>
      <c r="AP40" s="259">
        <v>12.003201073</v>
      </c>
      <c r="AQ40" s="259">
        <v>12.124982843</v>
      </c>
      <c r="AR40" s="259">
        <v>12.63514926</v>
      </c>
      <c r="AS40" s="259">
        <v>13.123021791999999</v>
      </c>
      <c r="AT40" s="259">
        <v>12.992648682</v>
      </c>
      <c r="AU40" s="259">
        <v>12.820329746000001</v>
      </c>
      <c r="AV40" s="259">
        <v>12.313269999999999</v>
      </c>
      <c r="AW40" s="259">
        <v>11.84585</v>
      </c>
      <c r="AX40" s="259">
        <v>11.66846</v>
      </c>
      <c r="AY40" s="378">
        <v>11.5433</v>
      </c>
      <c r="AZ40" s="378">
        <v>11.816470000000001</v>
      </c>
      <c r="BA40" s="378">
        <v>11.5</v>
      </c>
      <c r="BB40" s="378">
        <v>11.63067</v>
      </c>
      <c r="BC40" s="378">
        <v>11.76943</v>
      </c>
      <c r="BD40" s="378">
        <v>12.333</v>
      </c>
      <c r="BE40" s="378">
        <v>12.790139999999999</v>
      </c>
      <c r="BF40" s="378">
        <v>12.790749999999999</v>
      </c>
      <c r="BG40" s="378">
        <v>12.65518</v>
      </c>
      <c r="BH40" s="378">
        <v>12.1286</v>
      </c>
      <c r="BI40" s="378">
        <v>11.85966</v>
      </c>
      <c r="BJ40" s="378">
        <v>11.75553</v>
      </c>
      <c r="BK40" s="378">
        <v>11.666550000000001</v>
      </c>
      <c r="BL40" s="378">
        <v>11.93609</v>
      </c>
      <c r="BM40" s="378">
        <v>11.635260000000001</v>
      </c>
      <c r="BN40" s="378">
        <v>11.758570000000001</v>
      </c>
      <c r="BO40" s="378">
        <v>11.914859999999999</v>
      </c>
      <c r="BP40" s="378">
        <v>12.501200000000001</v>
      </c>
      <c r="BQ40" s="378">
        <v>12.971299999999999</v>
      </c>
      <c r="BR40" s="378">
        <v>12.96247</v>
      </c>
      <c r="BS40" s="378">
        <v>12.816739999999999</v>
      </c>
      <c r="BT40" s="378">
        <v>12.234450000000001</v>
      </c>
      <c r="BU40" s="378">
        <v>11.94745</v>
      </c>
      <c r="BV40" s="378">
        <v>11.78834</v>
      </c>
    </row>
    <row r="41" spans="1:74" ht="11.1" customHeight="1" x14ac:dyDescent="0.2">
      <c r="A41" s="263" t="s">
        <v>198</v>
      </c>
      <c r="B41" s="204" t="s">
        <v>448</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10.300873786</v>
      </c>
      <c r="AB41" s="259">
        <v>10.142376710000001</v>
      </c>
      <c r="AC41" s="259">
        <v>10.043475113</v>
      </c>
      <c r="AD41" s="259">
        <v>10.099620255</v>
      </c>
      <c r="AE41" s="259">
        <v>10.12214612</v>
      </c>
      <c r="AF41" s="259">
        <v>10.201655058</v>
      </c>
      <c r="AG41" s="259">
        <v>10.391580891</v>
      </c>
      <c r="AH41" s="259">
        <v>10.26430867</v>
      </c>
      <c r="AI41" s="259">
        <v>10.011997812000001</v>
      </c>
      <c r="AJ41" s="259">
        <v>10.103556459</v>
      </c>
      <c r="AK41" s="259">
        <v>10.171044921</v>
      </c>
      <c r="AL41" s="259">
        <v>10.076855408</v>
      </c>
      <c r="AM41" s="259">
        <v>10.092180041000001</v>
      </c>
      <c r="AN41" s="259">
        <v>10.17226546</v>
      </c>
      <c r="AO41" s="259">
        <v>10.152971153999999</v>
      </c>
      <c r="AP41" s="259">
        <v>10.12022559</v>
      </c>
      <c r="AQ41" s="259">
        <v>10.092593582999999</v>
      </c>
      <c r="AR41" s="259">
        <v>10.204603712000001</v>
      </c>
      <c r="AS41" s="259">
        <v>10.380499872</v>
      </c>
      <c r="AT41" s="259">
        <v>10.253578078</v>
      </c>
      <c r="AU41" s="259">
        <v>9.9872320653000006</v>
      </c>
      <c r="AV41" s="259">
        <v>10.116239999999999</v>
      </c>
      <c r="AW41" s="259">
        <v>10.19408</v>
      </c>
      <c r="AX41" s="259">
        <v>10.05199</v>
      </c>
      <c r="AY41" s="378">
        <v>10.10839</v>
      </c>
      <c r="AZ41" s="378">
        <v>10.19237</v>
      </c>
      <c r="BA41" s="378">
        <v>10.173109999999999</v>
      </c>
      <c r="BB41" s="378">
        <v>10.18853</v>
      </c>
      <c r="BC41" s="378">
        <v>10.19275</v>
      </c>
      <c r="BD41" s="378">
        <v>10.36984</v>
      </c>
      <c r="BE41" s="378">
        <v>10.52191</v>
      </c>
      <c r="BF41" s="378">
        <v>10.48133</v>
      </c>
      <c r="BG41" s="378">
        <v>10.16709</v>
      </c>
      <c r="BH41" s="378">
        <v>10.34802</v>
      </c>
      <c r="BI41" s="378">
        <v>10.37468</v>
      </c>
      <c r="BJ41" s="378">
        <v>10.36164</v>
      </c>
      <c r="BK41" s="378">
        <v>10.42426</v>
      </c>
      <c r="BL41" s="378">
        <v>10.472989999999999</v>
      </c>
      <c r="BM41" s="378">
        <v>10.443709999999999</v>
      </c>
      <c r="BN41" s="378">
        <v>10.433669999999999</v>
      </c>
      <c r="BO41" s="378">
        <v>10.43408</v>
      </c>
      <c r="BP41" s="378">
        <v>10.61172</v>
      </c>
      <c r="BQ41" s="378">
        <v>10.76037</v>
      </c>
      <c r="BR41" s="378">
        <v>10.70984</v>
      </c>
      <c r="BS41" s="378">
        <v>10.387890000000001</v>
      </c>
      <c r="BT41" s="378">
        <v>10.57076</v>
      </c>
      <c r="BU41" s="378">
        <v>10.593680000000001</v>
      </c>
      <c r="BV41" s="378">
        <v>10.559380000000001</v>
      </c>
    </row>
    <row r="42" spans="1:74" ht="11.1" customHeight="1" x14ac:dyDescent="0.2">
      <c r="A42" s="263" t="s">
        <v>199</v>
      </c>
      <c r="B42" s="204" t="s">
        <v>449</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9.0618831158000006</v>
      </c>
      <c r="AB42" s="259">
        <v>9.2686519364999995</v>
      </c>
      <c r="AC42" s="259">
        <v>9.3470937451000005</v>
      </c>
      <c r="AD42" s="259">
        <v>9.2187938119999995</v>
      </c>
      <c r="AE42" s="259">
        <v>9.9977421229000001</v>
      </c>
      <c r="AF42" s="259">
        <v>10.834735272</v>
      </c>
      <c r="AG42" s="259">
        <v>11.007895467000001</v>
      </c>
      <c r="AH42" s="259">
        <v>10.749074947</v>
      </c>
      <c r="AI42" s="259">
        <v>10.117380061</v>
      </c>
      <c r="AJ42" s="259">
        <v>9.4530757249999997</v>
      </c>
      <c r="AK42" s="259">
        <v>9.2079893978000005</v>
      </c>
      <c r="AL42" s="259">
        <v>9.0327149267000006</v>
      </c>
      <c r="AM42" s="259">
        <v>8.9413490717999995</v>
      </c>
      <c r="AN42" s="259">
        <v>9.1984348532000002</v>
      </c>
      <c r="AO42" s="259">
        <v>9.3141218024000008</v>
      </c>
      <c r="AP42" s="259">
        <v>9.3392889457999999</v>
      </c>
      <c r="AQ42" s="259">
        <v>9.9469630149999997</v>
      </c>
      <c r="AR42" s="259">
        <v>10.730228073999999</v>
      </c>
      <c r="AS42" s="259">
        <v>10.827251342</v>
      </c>
      <c r="AT42" s="259">
        <v>10.781419284</v>
      </c>
      <c r="AU42" s="259">
        <v>10.237988211999999</v>
      </c>
      <c r="AV42" s="259">
        <v>9.6290410000000008</v>
      </c>
      <c r="AW42" s="259">
        <v>9.4068810000000003</v>
      </c>
      <c r="AX42" s="259">
        <v>9.2082660000000001</v>
      </c>
      <c r="AY42" s="378">
        <v>9.1348299999999991</v>
      </c>
      <c r="AZ42" s="378">
        <v>9.4049870000000002</v>
      </c>
      <c r="BA42" s="378">
        <v>9.5322779999999998</v>
      </c>
      <c r="BB42" s="378">
        <v>9.5772700000000004</v>
      </c>
      <c r="BC42" s="378">
        <v>10.2264</v>
      </c>
      <c r="BD42" s="378">
        <v>11.059139999999999</v>
      </c>
      <c r="BE42" s="378">
        <v>11.21237</v>
      </c>
      <c r="BF42" s="378">
        <v>11.173590000000001</v>
      </c>
      <c r="BG42" s="378">
        <v>10.672169999999999</v>
      </c>
      <c r="BH42" s="378">
        <v>10.05912</v>
      </c>
      <c r="BI42" s="378">
        <v>9.7757480000000001</v>
      </c>
      <c r="BJ42" s="378">
        <v>9.5941720000000004</v>
      </c>
      <c r="BK42" s="378">
        <v>9.5075470000000006</v>
      </c>
      <c r="BL42" s="378">
        <v>9.7666769999999996</v>
      </c>
      <c r="BM42" s="378">
        <v>9.8830950000000009</v>
      </c>
      <c r="BN42" s="378">
        <v>9.9065770000000004</v>
      </c>
      <c r="BO42" s="378">
        <v>10.56908</v>
      </c>
      <c r="BP42" s="378">
        <v>11.414490000000001</v>
      </c>
      <c r="BQ42" s="378">
        <v>11.557600000000001</v>
      </c>
      <c r="BR42" s="378">
        <v>11.50526</v>
      </c>
      <c r="BS42" s="378">
        <v>10.98828</v>
      </c>
      <c r="BT42" s="378">
        <v>10.351000000000001</v>
      </c>
      <c r="BU42" s="378">
        <v>10.051769999999999</v>
      </c>
      <c r="BV42" s="378">
        <v>9.8415230000000005</v>
      </c>
    </row>
    <row r="43" spans="1:74" ht="11.1" customHeight="1" x14ac:dyDescent="0.2">
      <c r="A43" s="263" t="s">
        <v>200</v>
      </c>
      <c r="B43" s="204" t="s">
        <v>450</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10.056947074</v>
      </c>
      <c r="AB43" s="259">
        <v>10.064371918999999</v>
      </c>
      <c r="AC43" s="259">
        <v>9.7491865665000006</v>
      </c>
      <c r="AD43" s="259">
        <v>9.7722158949000004</v>
      </c>
      <c r="AE43" s="259">
        <v>9.7001238129999994</v>
      </c>
      <c r="AF43" s="259">
        <v>10.050516804000001</v>
      </c>
      <c r="AG43" s="259">
        <v>10.117265626</v>
      </c>
      <c r="AH43" s="259">
        <v>9.8710967878999991</v>
      </c>
      <c r="AI43" s="259">
        <v>9.9709823492999998</v>
      </c>
      <c r="AJ43" s="259">
        <v>9.8278837089</v>
      </c>
      <c r="AK43" s="259">
        <v>9.8597933113000007</v>
      </c>
      <c r="AL43" s="259">
        <v>9.6043839008000003</v>
      </c>
      <c r="AM43" s="259">
        <v>9.8468280786999998</v>
      </c>
      <c r="AN43" s="259">
        <v>10.008446745000001</v>
      </c>
      <c r="AO43" s="259">
        <v>9.9152233590000005</v>
      </c>
      <c r="AP43" s="259">
        <v>9.9321333131999996</v>
      </c>
      <c r="AQ43" s="259">
        <v>9.8968558282999997</v>
      </c>
      <c r="AR43" s="259">
        <v>10.199088024</v>
      </c>
      <c r="AS43" s="259">
        <v>10.29812948</v>
      </c>
      <c r="AT43" s="259">
        <v>10.210446686999999</v>
      </c>
      <c r="AU43" s="259">
        <v>10.166049457</v>
      </c>
      <c r="AV43" s="259">
        <v>9.8845530000000004</v>
      </c>
      <c r="AW43" s="259">
        <v>9.8465550000000004</v>
      </c>
      <c r="AX43" s="259">
        <v>9.5488689999999998</v>
      </c>
      <c r="AY43" s="378">
        <v>9.7483939999999993</v>
      </c>
      <c r="AZ43" s="378">
        <v>9.899877</v>
      </c>
      <c r="BA43" s="378">
        <v>9.7991270000000004</v>
      </c>
      <c r="BB43" s="378">
        <v>9.787274</v>
      </c>
      <c r="BC43" s="378">
        <v>9.7520229999999994</v>
      </c>
      <c r="BD43" s="378">
        <v>10.03012</v>
      </c>
      <c r="BE43" s="378">
        <v>10.14419</v>
      </c>
      <c r="BF43" s="378">
        <v>10.065020000000001</v>
      </c>
      <c r="BG43" s="378">
        <v>10.038919999999999</v>
      </c>
      <c r="BH43" s="378">
        <v>9.7615010000000009</v>
      </c>
      <c r="BI43" s="378">
        <v>9.782038</v>
      </c>
      <c r="BJ43" s="378">
        <v>9.5154540000000001</v>
      </c>
      <c r="BK43" s="378">
        <v>9.7802179999999996</v>
      </c>
      <c r="BL43" s="378">
        <v>9.9560720000000007</v>
      </c>
      <c r="BM43" s="378">
        <v>9.877421</v>
      </c>
      <c r="BN43" s="378">
        <v>9.8799880000000009</v>
      </c>
      <c r="BO43" s="378">
        <v>9.8535029999999999</v>
      </c>
      <c r="BP43" s="378">
        <v>10.1455</v>
      </c>
      <c r="BQ43" s="378">
        <v>10.266629999999999</v>
      </c>
      <c r="BR43" s="378">
        <v>10.190250000000001</v>
      </c>
      <c r="BS43" s="378">
        <v>10.167859999999999</v>
      </c>
      <c r="BT43" s="378">
        <v>9.8963889999999992</v>
      </c>
      <c r="BU43" s="378">
        <v>9.9138190000000002</v>
      </c>
      <c r="BV43" s="378">
        <v>9.6462640000000004</v>
      </c>
    </row>
    <row r="44" spans="1:74" ht="11.1" customHeight="1" x14ac:dyDescent="0.2">
      <c r="A44" s="263" t="s">
        <v>201</v>
      </c>
      <c r="B44" s="204" t="s">
        <v>451</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9.1672640817000008</v>
      </c>
      <c r="AB44" s="259">
        <v>9.2486984943999992</v>
      </c>
      <c r="AC44" s="259">
        <v>9.2096068698</v>
      </c>
      <c r="AD44" s="259">
        <v>9.1353574067000007</v>
      </c>
      <c r="AE44" s="259">
        <v>9.2334017606999996</v>
      </c>
      <c r="AF44" s="259">
        <v>9.5160594434999997</v>
      </c>
      <c r="AG44" s="259">
        <v>9.3934618607000004</v>
      </c>
      <c r="AH44" s="259">
        <v>9.3945411310000004</v>
      </c>
      <c r="AI44" s="259">
        <v>9.3781231922000003</v>
      </c>
      <c r="AJ44" s="259">
        <v>9.1182886476</v>
      </c>
      <c r="AK44" s="259">
        <v>9.3158461973000009</v>
      </c>
      <c r="AL44" s="259">
        <v>9.2537880992999995</v>
      </c>
      <c r="AM44" s="259">
        <v>9.2862376640999997</v>
      </c>
      <c r="AN44" s="259">
        <v>9.3746022690000004</v>
      </c>
      <c r="AO44" s="259">
        <v>9.2494087056000005</v>
      </c>
      <c r="AP44" s="259">
        <v>9.2867214151000006</v>
      </c>
      <c r="AQ44" s="259">
        <v>9.3776101867000001</v>
      </c>
      <c r="AR44" s="259">
        <v>9.6116544833000006</v>
      </c>
      <c r="AS44" s="259">
        <v>9.7425258808000006</v>
      </c>
      <c r="AT44" s="259">
        <v>9.6339577199999997</v>
      </c>
      <c r="AU44" s="259">
        <v>9.5672069451000006</v>
      </c>
      <c r="AV44" s="259">
        <v>9.2788679999999992</v>
      </c>
      <c r="AW44" s="259">
        <v>9.4588789999999996</v>
      </c>
      <c r="AX44" s="259">
        <v>9.3052250000000001</v>
      </c>
      <c r="AY44" s="378">
        <v>9.3432259999999996</v>
      </c>
      <c r="AZ44" s="378">
        <v>9.4389190000000003</v>
      </c>
      <c r="BA44" s="378">
        <v>9.3499490000000005</v>
      </c>
      <c r="BB44" s="378">
        <v>9.4491739999999993</v>
      </c>
      <c r="BC44" s="378">
        <v>9.5823450000000001</v>
      </c>
      <c r="BD44" s="378">
        <v>9.8704820000000009</v>
      </c>
      <c r="BE44" s="378">
        <v>10.049770000000001</v>
      </c>
      <c r="BF44" s="378">
        <v>9.9801939999999991</v>
      </c>
      <c r="BG44" s="378">
        <v>9.9461890000000004</v>
      </c>
      <c r="BH44" s="378">
        <v>9.5995249999999999</v>
      </c>
      <c r="BI44" s="378">
        <v>9.690232</v>
      </c>
      <c r="BJ44" s="378">
        <v>9.5826589999999996</v>
      </c>
      <c r="BK44" s="378">
        <v>9.6041310000000006</v>
      </c>
      <c r="BL44" s="378">
        <v>9.6699680000000008</v>
      </c>
      <c r="BM44" s="378">
        <v>9.5551849999999998</v>
      </c>
      <c r="BN44" s="378">
        <v>9.6211889999999993</v>
      </c>
      <c r="BO44" s="378">
        <v>9.7374449999999992</v>
      </c>
      <c r="BP44" s="378">
        <v>10.00769</v>
      </c>
      <c r="BQ44" s="378">
        <v>10.17717</v>
      </c>
      <c r="BR44" s="378">
        <v>10.111179999999999</v>
      </c>
      <c r="BS44" s="378">
        <v>10.1134</v>
      </c>
      <c r="BT44" s="378">
        <v>9.8520420000000009</v>
      </c>
      <c r="BU44" s="378">
        <v>9.9421090000000003</v>
      </c>
      <c r="BV44" s="378">
        <v>9.8269660000000005</v>
      </c>
    </row>
    <row r="45" spans="1:74" ht="11.1" customHeight="1" x14ac:dyDescent="0.2">
      <c r="A45" s="263" t="s">
        <v>202</v>
      </c>
      <c r="B45" s="204" t="s">
        <v>452</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8.2501721890000006</v>
      </c>
      <c r="AB45" s="259">
        <v>8.2475849998000008</v>
      </c>
      <c r="AC45" s="259">
        <v>8.1691683593000004</v>
      </c>
      <c r="AD45" s="259">
        <v>7.9856135904999999</v>
      </c>
      <c r="AE45" s="259">
        <v>8.1297310817999993</v>
      </c>
      <c r="AF45" s="259">
        <v>8.5366277178000001</v>
      </c>
      <c r="AG45" s="259">
        <v>8.6208747906000003</v>
      </c>
      <c r="AH45" s="259">
        <v>8.6350806817999999</v>
      </c>
      <c r="AI45" s="259">
        <v>8.3564831404</v>
      </c>
      <c r="AJ45" s="259">
        <v>8.094585897</v>
      </c>
      <c r="AK45" s="259">
        <v>8.0548672696000008</v>
      </c>
      <c r="AL45" s="259">
        <v>7.8360964428999997</v>
      </c>
      <c r="AM45" s="259">
        <v>8.1328793716999996</v>
      </c>
      <c r="AN45" s="259">
        <v>8.1776772270000002</v>
      </c>
      <c r="AO45" s="259">
        <v>8.2181666505000006</v>
      </c>
      <c r="AP45" s="259">
        <v>8.0522351570000001</v>
      </c>
      <c r="AQ45" s="259">
        <v>8.2323534824000006</v>
      </c>
      <c r="AR45" s="259">
        <v>8.4703793579000006</v>
      </c>
      <c r="AS45" s="259">
        <v>8.6211792838000001</v>
      </c>
      <c r="AT45" s="259">
        <v>9.1514411727000002</v>
      </c>
      <c r="AU45" s="259">
        <v>8.8611755551000009</v>
      </c>
      <c r="AV45" s="259">
        <v>8.4141290000000009</v>
      </c>
      <c r="AW45" s="259">
        <v>8.2205790000000007</v>
      </c>
      <c r="AX45" s="259">
        <v>7.8152489999999997</v>
      </c>
      <c r="AY45" s="378">
        <v>8.0927050000000005</v>
      </c>
      <c r="AZ45" s="378">
        <v>8.0983560000000008</v>
      </c>
      <c r="BA45" s="378">
        <v>8.0923630000000006</v>
      </c>
      <c r="BB45" s="378">
        <v>7.946758</v>
      </c>
      <c r="BC45" s="378">
        <v>8.1134550000000001</v>
      </c>
      <c r="BD45" s="378">
        <v>8.3447510000000005</v>
      </c>
      <c r="BE45" s="378">
        <v>8.5092219999999994</v>
      </c>
      <c r="BF45" s="378">
        <v>9.0804749999999999</v>
      </c>
      <c r="BG45" s="378">
        <v>8.7990239999999993</v>
      </c>
      <c r="BH45" s="378">
        <v>8.3883159999999997</v>
      </c>
      <c r="BI45" s="378">
        <v>8.1370450000000005</v>
      </c>
      <c r="BJ45" s="378">
        <v>7.8436909999999997</v>
      </c>
      <c r="BK45" s="378">
        <v>8.1335540000000002</v>
      </c>
      <c r="BL45" s="378">
        <v>8.1303420000000006</v>
      </c>
      <c r="BM45" s="378">
        <v>8.1385889999999996</v>
      </c>
      <c r="BN45" s="378">
        <v>7.9854180000000001</v>
      </c>
      <c r="BO45" s="378">
        <v>8.1666950000000007</v>
      </c>
      <c r="BP45" s="378">
        <v>8.4123979999999996</v>
      </c>
      <c r="BQ45" s="378">
        <v>8.5859260000000006</v>
      </c>
      <c r="BR45" s="378">
        <v>9.164256</v>
      </c>
      <c r="BS45" s="378">
        <v>8.8838500000000007</v>
      </c>
      <c r="BT45" s="378">
        <v>8.4534749999999992</v>
      </c>
      <c r="BU45" s="378">
        <v>8.1896760000000004</v>
      </c>
      <c r="BV45" s="378">
        <v>7.8750609999999996</v>
      </c>
    </row>
    <row r="46" spans="1:74" s="120" customFormat="1" ht="11.1" customHeight="1" x14ac:dyDescent="0.2">
      <c r="A46" s="263" t="s">
        <v>203</v>
      </c>
      <c r="B46" s="204" t="s">
        <v>453</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9.0152866451999998</v>
      </c>
      <c r="AB46" s="259">
        <v>9.1152841304999992</v>
      </c>
      <c r="AC46" s="259">
        <v>9.0763640136999992</v>
      </c>
      <c r="AD46" s="259">
        <v>9.2035571692999998</v>
      </c>
      <c r="AE46" s="259">
        <v>9.5762285886999994</v>
      </c>
      <c r="AF46" s="259">
        <v>9.9822426489999998</v>
      </c>
      <c r="AG46" s="259">
        <v>10.065825429</v>
      </c>
      <c r="AH46" s="259">
        <v>10.077049861000001</v>
      </c>
      <c r="AI46" s="259">
        <v>9.7886124132999992</v>
      </c>
      <c r="AJ46" s="259">
        <v>9.3947203133000006</v>
      </c>
      <c r="AK46" s="259">
        <v>8.9250474548999996</v>
      </c>
      <c r="AL46" s="259">
        <v>8.9253569869000007</v>
      </c>
      <c r="AM46" s="259">
        <v>9.0108077215000009</v>
      </c>
      <c r="AN46" s="259">
        <v>9.2507144338000007</v>
      </c>
      <c r="AO46" s="259">
        <v>9.1037990150999999</v>
      </c>
      <c r="AP46" s="259">
        <v>9.0685715461999994</v>
      </c>
      <c r="AQ46" s="259">
        <v>9.2899723012000006</v>
      </c>
      <c r="AR46" s="259">
        <v>9.8507792652999999</v>
      </c>
      <c r="AS46" s="259">
        <v>10.054319866</v>
      </c>
      <c r="AT46" s="259">
        <v>10.058383900000001</v>
      </c>
      <c r="AU46" s="259">
        <v>9.7780078210999992</v>
      </c>
      <c r="AV46" s="259">
        <v>9.4178440000000005</v>
      </c>
      <c r="AW46" s="259">
        <v>8.9202119999999994</v>
      </c>
      <c r="AX46" s="259">
        <v>8.8970699999999994</v>
      </c>
      <c r="AY46" s="378">
        <v>9.0201370000000001</v>
      </c>
      <c r="AZ46" s="378">
        <v>9.2238779999999991</v>
      </c>
      <c r="BA46" s="378">
        <v>9.0922169999999998</v>
      </c>
      <c r="BB46" s="378">
        <v>9.0872539999999997</v>
      </c>
      <c r="BC46" s="378">
        <v>9.3921200000000002</v>
      </c>
      <c r="BD46" s="378">
        <v>9.9720410000000008</v>
      </c>
      <c r="BE46" s="378">
        <v>10.166270000000001</v>
      </c>
      <c r="BF46" s="378">
        <v>10.1333</v>
      </c>
      <c r="BG46" s="378">
        <v>9.890136</v>
      </c>
      <c r="BH46" s="378">
        <v>9.5644910000000003</v>
      </c>
      <c r="BI46" s="378">
        <v>9.0659340000000004</v>
      </c>
      <c r="BJ46" s="378">
        <v>9.0982269999999996</v>
      </c>
      <c r="BK46" s="378">
        <v>9.2148479999999999</v>
      </c>
      <c r="BL46" s="378">
        <v>9.4149349999999998</v>
      </c>
      <c r="BM46" s="378">
        <v>9.2824559999999998</v>
      </c>
      <c r="BN46" s="378">
        <v>9.2684250000000006</v>
      </c>
      <c r="BO46" s="378">
        <v>9.5809560000000005</v>
      </c>
      <c r="BP46" s="378">
        <v>10.175039999999999</v>
      </c>
      <c r="BQ46" s="378">
        <v>10.372809999999999</v>
      </c>
      <c r="BR46" s="378">
        <v>10.332319999999999</v>
      </c>
      <c r="BS46" s="378">
        <v>10.08057</v>
      </c>
      <c r="BT46" s="378">
        <v>9.734318</v>
      </c>
      <c r="BU46" s="378">
        <v>9.2227540000000001</v>
      </c>
      <c r="BV46" s="378">
        <v>9.2446040000000007</v>
      </c>
    </row>
    <row r="47" spans="1:74" s="120" customFormat="1" ht="11.1" customHeight="1" x14ac:dyDescent="0.2">
      <c r="A47" s="263" t="s">
        <v>204</v>
      </c>
      <c r="B47" s="206" t="s">
        <v>454</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12.718601546</v>
      </c>
      <c r="AB47" s="259">
        <v>12.611224570999999</v>
      </c>
      <c r="AC47" s="259">
        <v>12.885357699</v>
      </c>
      <c r="AD47" s="259">
        <v>12.095455385999999</v>
      </c>
      <c r="AE47" s="259">
        <v>13.215957776</v>
      </c>
      <c r="AF47" s="259">
        <v>14.488145340000001</v>
      </c>
      <c r="AG47" s="259">
        <v>15.087646606</v>
      </c>
      <c r="AH47" s="259">
        <v>15.678725074000001</v>
      </c>
      <c r="AI47" s="259">
        <v>14.318156663</v>
      </c>
      <c r="AJ47" s="259">
        <v>13.529679140000001</v>
      </c>
      <c r="AK47" s="259">
        <v>13.306009098000001</v>
      </c>
      <c r="AL47" s="259">
        <v>13.013748889</v>
      </c>
      <c r="AM47" s="259">
        <v>12.785026923</v>
      </c>
      <c r="AN47" s="259">
        <v>13.022497445999999</v>
      </c>
      <c r="AO47" s="259">
        <v>12.838099497</v>
      </c>
      <c r="AP47" s="259">
        <v>12.488312773000001</v>
      </c>
      <c r="AQ47" s="259">
        <v>13.412037482000001</v>
      </c>
      <c r="AR47" s="259">
        <v>14.953974317</v>
      </c>
      <c r="AS47" s="259">
        <v>15.407895362</v>
      </c>
      <c r="AT47" s="259">
        <v>15.569164917</v>
      </c>
      <c r="AU47" s="259">
        <v>15.731925992000001</v>
      </c>
      <c r="AV47" s="259">
        <v>14.06244</v>
      </c>
      <c r="AW47" s="259">
        <v>13.851649999999999</v>
      </c>
      <c r="AX47" s="259">
        <v>13.398300000000001</v>
      </c>
      <c r="AY47" s="378">
        <v>13.1228</v>
      </c>
      <c r="AZ47" s="378">
        <v>13.249140000000001</v>
      </c>
      <c r="BA47" s="378">
        <v>13.0436</v>
      </c>
      <c r="BB47" s="378">
        <v>12.937430000000001</v>
      </c>
      <c r="BC47" s="378">
        <v>13.59914</v>
      </c>
      <c r="BD47" s="378">
        <v>15.13767</v>
      </c>
      <c r="BE47" s="378">
        <v>15.607699999999999</v>
      </c>
      <c r="BF47" s="378">
        <v>15.74428</v>
      </c>
      <c r="BG47" s="378">
        <v>15.86979</v>
      </c>
      <c r="BH47" s="378">
        <v>14.1256</v>
      </c>
      <c r="BI47" s="378">
        <v>14.006869999999999</v>
      </c>
      <c r="BJ47" s="378">
        <v>13.66295</v>
      </c>
      <c r="BK47" s="378">
        <v>13.40437</v>
      </c>
      <c r="BL47" s="378">
        <v>13.556660000000001</v>
      </c>
      <c r="BM47" s="378">
        <v>13.38147</v>
      </c>
      <c r="BN47" s="378">
        <v>13.551740000000001</v>
      </c>
      <c r="BO47" s="378">
        <v>14.00915</v>
      </c>
      <c r="BP47" s="378">
        <v>15.622310000000001</v>
      </c>
      <c r="BQ47" s="378">
        <v>16.128779999999999</v>
      </c>
      <c r="BR47" s="378">
        <v>16.2852</v>
      </c>
      <c r="BS47" s="378">
        <v>16.427489999999999</v>
      </c>
      <c r="BT47" s="378">
        <v>14.48968</v>
      </c>
      <c r="BU47" s="378">
        <v>14.507580000000001</v>
      </c>
      <c r="BV47" s="378">
        <v>14.151439999999999</v>
      </c>
    </row>
    <row r="48" spans="1:74" s="120" customFormat="1" ht="11.1" customHeight="1" x14ac:dyDescent="0.2">
      <c r="A48" s="263" t="s">
        <v>205</v>
      </c>
      <c r="B48" s="207" t="s">
        <v>428</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10.38</v>
      </c>
      <c r="AP48" s="214">
        <v>10.29</v>
      </c>
      <c r="AQ48" s="214">
        <v>10.43</v>
      </c>
      <c r="AR48" s="214">
        <v>10.81</v>
      </c>
      <c r="AS48" s="214">
        <v>11.05</v>
      </c>
      <c r="AT48" s="214">
        <v>11.1</v>
      </c>
      <c r="AU48" s="214">
        <v>10.88</v>
      </c>
      <c r="AV48" s="214">
        <v>10.50276</v>
      </c>
      <c r="AW48" s="214">
        <v>10.41635</v>
      </c>
      <c r="AX48" s="214">
        <v>10.2142</v>
      </c>
      <c r="AY48" s="380">
        <v>10.28384</v>
      </c>
      <c r="AZ48" s="380">
        <v>10.39692</v>
      </c>
      <c r="BA48" s="380">
        <v>10.33056</v>
      </c>
      <c r="BB48" s="380">
        <v>10.285399999999999</v>
      </c>
      <c r="BC48" s="380">
        <v>10.411899999999999</v>
      </c>
      <c r="BD48" s="380">
        <v>10.80143</v>
      </c>
      <c r="BE48" s="380">
        <v>11.037570000000001</v>
      </c>
      <c r="BF48" s="380">
        <v>11.14845</v>
      </c>
      <c r="BG48" s="380">
        <v>10.97762</v>
      </c>
      <c r="BH48" s="380">
        <v>10.58118</v>
      </c>
      <c r="BI48" s="380">
        <v>10.49512</v>
      </c>
      <c r="BJ48" s="380">
        <v>10.34281</v>
      </c>
      <c r="BK48" s="380">
        <v>10.4369</v>
      </c>
      <c r="BL48" s="380">
        <v>10.55888</v>
      </c>
      <c r="BM48" s="380">
        <v>10.504049999999999</v>
      </c>
      <c r="BN48" s="380">
        <v>10.48049</v>
      </c>
      <c r="BO48" s="380">
        <v>10.59304</v>
      </c>
      <c r="BP48" s="380">
        <v>10.99593</v>
      </c>
      <c r="BQ48" s="380">
        <v>11.242459999999999</v>
      </c>
      <c r="BR48" s="380">
        <v>11.358090000000001</v>
      </c>
      <c r="BS48" s="380">
        <v>11.18793</v>
      </c>
      <c r="BT48" s="380">
        <v>10.77054</v>
      </c>
      <c r="BU48" s="380">
        <v>10.6944</v>
      </c>
      <c r="BV48" s="380">
        <v>10.525639999999999</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803" t="s">
        <v>834</v>
      </c>
      <c r="C50" s="800"/>
      <c r="D50" s="800"/>
      <c r="E50" s="800"/>
      <c r="F50" s="800"/>
      <c r="G50" s="800"/>
      <c r="H50" s="800"/>
      <c r="I50" s="800"/>
      <c r="J50" s="800"/>
      <c r="K50" s="800"/>
      <c r="L50" s="800"/>
      <c r="M50" s="800"/>
      <c r="N50" s="800"/>
      <c r="O50" s="800"/>
      <c r="P50" s="800"/>
      <c r="Q50" s="800"/>
      <c r="AY50" s="507"/>
      <c r="AZ50" s="507"/>
      <c r="BA50" s="507"/>
      <c r="BB50" s="507"/>
      <c r="BC50" s="507"/>
      <c r="BD50" s="669"/>
      <c r="BE50" s="669"/>
      <c r="BF50" s="669"/>
      <c r="BG50" s="507"/>
      <c r="BH50" s="507"/>
      <c r="BI50" s="507"/>
      <c r="BJ50" s="507"/>
    </row>
    <row r="51" spans="1:74" s="293" customFormat="1" ht="12" customHeight="1" x14ac:dyDescent="0.2">
      <c r="A51" s="119"/>
      <c r="B51" s="805" t="s">
        <v>133</v>
      </c>
      <c r="C51" s="800"/>
      <c r="D51" s="800"/>
      <c r="E51" s="800"/>
      <c r="F51" s="800"/>
      <c r="G51" s="800"/>
      <c r="H51" s="800"/>
      <c r="I51" s="800"/>
      <c r="J51" s="800"/>
      <c r="K51" s="800"/>
      <c r="L51" s="800"/>
      <c r="M51" s="800"/>
      <c r="N51" s="800"/>
      <c r="O51" s="800"/>
      <c r="P51" s="800"/>
      <c r="Q51" s="800"/>
      <c r="AY51" s="507"/>
      <c r="AZ51" s="507"/>
      <c r="BA51" s="507"/>
      <c r="BB51" s="507"/>
      <c r="BC51" s="507"/>
      <c r="BD51" s="669"/>
      <c r="BE51" s="669"/>
      <c r="BF51" s="669"/>
      <c r="BG51" s="507"/>
      <c r="BH51" s="507"/>
      <c r="BI51" s="507"/>
      <c r="BJ51" s="507"/>
    </row>
    <row r="52" spans="1:74" s="458" customFormat="1" ht="12" customHeight="1" x14ac:dyDescent="0.2">
      <c r="A52" s="457"/>
      <c r="B52" s="851" t="s">
        <v>906</v>
      </c>
      <c r="C52" s="786"/>
      <c r="D52" s="786"/>
      <c r="E52" s="786"/>
      <c r="F52" s="786"/>
      <c r="G52" s="786"/>
      <c r="H52" s="786"/>
      <c r="I52" s="786"/>
      <c r="J52" s="786"/>
      <c r="K52" s="786"/>
      <c r="L52" s="786"/>
      <c r="M52" s="786"/>
      <c r="N52" s="786"/>
      <c r="O52" s="786"/>
      <c r="P52" s="786"/>
      <c r="Q52" s="786"/>
      <c r="AY52" s="508"/>
      <c r="AZ52" s="508"/>
      <c r="BA52" s="508"/>
      <c r="BB52" s="508"/>
      <c r="BC52" s="508"/>
      <c r="BD52" s="670"/>
      <c r="BE52" s="670"/>
      <c r="BF52" s="670"/>
      <c r="BG52" s="508"/>
      <c r="BH52" s="508"/>
      <c r="BI52" s="508"/>
      <c r="BJ52" s="508"/>
    </row>
    <row r="53" spans="1:74" s="458" customFormat="1" ht="12" customHeight="1" x14ac:dyDescent="0.2">
      <c r="A53" s="459"/>
      <c r="B53" s="789" t="s">
        <v>859</v>
      </c>
      <c r="C53" s="790"/>
      <c r="D53" s="790"/>
      <c r="E53" s="790"/>
      <c r="F53" s="790"/>
      <c r="G53" s="790"/>
      <c r="H53" s="790"/>
      <c r="I53" s="790"/>
      <c r="J53" s="790"/>
      <c r="K53" s="790"/>
      <c r="L53" s="790"/>
      <c r="M53" s="790"/>
      <c r="N53" s="790"/>
      <c r="O53" s="790"/>
      <c r="P53" s="790"/>
      <c r="Q53" s="786"/>
      <c r="AY53" s="508"/>
      <c r="AZ53" s="508"/>
      <c r="BA53" s="508"/>
      <c r="BB53" s="508"/>
      <c r="BC53" s="508"/>
      <c r="BD53" s="670"/>
      <c r="BE53" s="670"/>
      <c r="BF53" s="670"/>
      <c r="BG53" s="508"/>
      <c r="BH53" s="508"/>
      <c r="BI53" s="508"/>
      <c r="BJ53" s="508"/>
    </row>
    <row r="54" spans="1:74" s="458" customFormat="1" ht="12" customHeight="1" x14ac:dyDescent="0.2">
      <c r="A54" s="459"/>
      <c r="B54" s="784" t="s">
        <v>895</v>
      </c>
      <c r="C54" s="790"/>
      <c r="D54" s="790"/>
      <c r="E54" s="790"/>
      <c r="F54" s="790"/>
      <c r="G54" s="790"/>
      <c r="H54" s="790"/>
      <c r="I54" s="790"/>
      <c r="J54" s="790"/>
      <c r="K54" s="790"/>
      <c r="L54" s="790"/>
      <c r="M54" s="790"/>
      <c r="N54" s="790"/>
      <c r="O54" s="790"/>
      <c r="P54" s="790"/>
      <c r="Q54" s="786"/>
      <c r="AY54" s="508"/>
      <c r="AZ54" s="508"/>
      <c r="BA54" s="508"/>
      <c r="BB54" s="508"/>
      <c r="BC54" s="508"/>
      <c r="BD54" s="670"/>
      <c r="BE54" s="670"/>
      <c r="BF54" s="670"/>
      <c r="BG54" s="508"/>
      <c r="BH54" s="508"/>
      <c r="BI54" s="508"/>
      <c r="BJ54" s="508"/>
    </row>
    <row r="55" spans="1:74" s="458" customFormat="1" ht="12" customHeight="1" x14ac:dyDescent="0.2">
      <c r="A55" s="459"/>
      <c r="B55" s="833" t="s">
        <v>896</v>
      </c>
      <c r="C55" s="786"/>
      <c r="D55" s="786"/>
      <c r="E55" s="786"/>
      <c r="F55" s="786"/>
      <c r="G55" s="786"/>
      <c r="H55" s="786"/>
      <c r="I55" s="786"/>
      <c r="J55" s="786"/>
      <c r="K55" s="786"/>
      <c r="L55" s="786"/>
      <c r="M55" s="786"/>
      <c r="N55" s="786"/>
      <c r="O55" s="786"/>
      <c r="P55" s="786"/>
      <c r="Q55" s="786"/>
      <c r="AY55" s="508"/>
      <c r="AZ55" s="508"/>
      <c r="BA55" s="508"/>
      <c r="BB55" s="508"/>
      <c r="BC55" s="508"/>
      <c r="BD55" s="670"/>
      <c r="BE55" s="670"/>
      <c r="BF55" s="670"/>
      <c r="BG55" s="508"/>
      <c r="BH55" s="508"/>
      <c r="BI55" s="508"/>
      <c r="BJ55" s="508"/>
    </row>
    <row r="56" spans="1:74" s="458" customFormat="1" ht="22.35" customHeight="1" x14ac:dyDescent="0.2">
      <c r="A56" s="459"/>
      <c r="B56" s="789" t="s">
        <v>902</v>
      </c>
      <c r="C56" s="790"/>
      <c r="D56" s="790"/>
      <c r="E56" s="790"/>
      <c r="F56" s="790"/>
      <c r="G56" s="790"/>
      <c r="H56" s="790"/>
      <c r="I56" s="790"/>
      <c r="J56" s="790"/>
      <c r="K56" s="790"/>
      <c r="L56" s="790"/>
      <c r="M56" s="790"/>
      <c r="N56" s="790"/>
      <c r="O56" s="790"/>
      <c r="P56" s="790"/>
      <c r="Q56" s="786"/>
      <c r="AY56" s="508"/>
      <c r="AZ56" s="508"/>
      <c r="BA56" s="508"/>
      <c r="BB56" s="508"/>
      <c r="BC56" s="508"/>
      <c r="BD56" s="670"/>
      <c r="BE56" s="670"/>
      <c r="BF56" s="670"/>
      <c r="BG56" s="508"/>
      <c r="BH56" s="508"/>
      <c r="BI56" s="508"/>
      <c r="BJ56" s="508"/>
    </row>
    <row r="57" spans="1:74" s="458" customFormat="1" ht="12" customHeight="1" x14ac:dyDescent="0.2">
      <c r="A57" s="459"/>
      <c r="B57" s="784" t="s">
        <v>863</v>
      </c>
      <c r="C57" s="785"/>
      <c r="D57" s="785"/>
      <c r="E57" s="785"/>
      <c r="F57" s="785"/>
      <c r="G57" s="785"/>
      <c r="H57" s="785"/>
      <c r="I57" s="785"/>
      <c r="J57" s="785"/>
      <c r="K57" s="785"/>
      <c r="L57" s="785"/>
      <c r="M57" s="785"/>
      <c r="N57" s="785"/>
      <c r="O57" s="785"/>
      <c r="P57" s="785"/>
      <c r="Q57" s="786"/>
      <c r="AY57" s="508"/>
      <c r="AZ57" s="508"/>
      <c r="BA57" s="508"/>
      <c r="BB57" s="508"/>
      <c r="BC57" s="508"/>
      <c r="BD57" s="670"/>
      <c r="BE57" s="670"/>
      <c r="BF57" s="670"/>
      <c r="BG57" s="508"/>
      <c r="BH57" s="508"/>
      <c r="BI57" s="508"/>
      <c r="BJ57" s="508"/>
    </row>
    <row r="58" spans="1:74" s="454" customFormat="1" ht="12" customHeight="1" x14ac:dyDescent="0.2">
      <c r="A58" s="429"/>
      <c r="B58" s="806" t="s">
        <v>959</v>
      </c>
      <c r="C58" s="786"/>
      <c r="D58" s="786"/>
      <c r="E58" s="786"/>
      <c r="F58" s="786"/>
      <c r="G58" s="786"/>
      <c r="H58" s="786"/>
      <c r="I58" s="786"/>
      <c r="J58" s="786"/>
      <c r="K58" s="786"/>
      <c r="L58" s="786"/>
      <c r="M58" s="786"/>
      <c r="N58" s="786"/>
      <c r="O58" s="786"/>
      <c r="P58" s="786"/>
      <c r="Q58" s="786"/>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3" customWidth="1"/>
    <col min="59" max="74" width="6.5703125" style="537" customWidth="1"/>
    <col min="75" max="238" width="11" style="537"/>
    <col min="239" max="239" width="1.5703125" style="537" customWidth="1"/>
    <col min="240" max="16384" width="11" style="537"/>
  </cols>
  <sheetData>
    <row r="1" spans="1:74" ht="12.75" customHeight="1" x14ac:dyDescent="0.2">
      <c r="A1" s="792" t="s">
        <v>817</v>
      </c>
      <c r="B1" s="536" t="s">
        <v>1397</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3"/>
      <c r="B2" s="532" t="str">
        <f>"U.S. Energy Information Administration  |  Short-Term Energy Outlook  - "&amp;Dates!D1</f>
        <v>U.S. Energy Information Administration  |  Short-Term Energy Outlook  - January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1">
        <f>Dates!D3</f>
        <v>2016</v>
      </c>
      <c r="D3" s="802"/>
      <c r="E3" s="802"/>
      <c r="F3" s="802"/>
      <c r="G3" s="802"/>
      <c r="H3" s="802"/>
      <c r="I3" s="802"/>
      <c r="J3" s="802"/>
      <c r="K3" s="802"/>
      <c r="L3" s="802"/>
      <c r="M3" s="802"/>
      <c r="N3" s="853"/>
      <c r="O3" s="801">
        <f>C3+1</f>
        <v>2017</v>
      </c>
      <c r="P3" s="802"/>
      <c r="Q3" s="802"/>
      <c r="R3" s="802"/>
      <c r="S3" s="802"/>
      <c r="T3" s="802"/>
      <c r="U3" s="802"/>
      <c r="V3" s="802"/>
      <c r="W3" s="802"/>
      <c r="X3" s="802"/>
      <c r="Y3" s="802"/>
      <c r="Z3" s="853"/>
      <c r="AA3" s="801">
        <f>O3+1</f>
        <v>2018</v>
      </c>
      <c r="AB3" s="802"/>
      <c r="AC3" s="802"/>
      <c r="AD3" s="802"/>
      <c r="AE3" s="802"/>
      <c r="AF3" s="802"/>
      <c r="AG3" s="802"/>
      <c r="AH3" s="802"/>
      <c r="AI3" s="802"/>
      <c r="AJ3" s="802"/>
      <c r="AK3" s="802"/>
      <c r="AL3" s="853"/>
      <c r="AM3" s="801">
        <f>AA3+1</f>
        <v>2019</v>
      </c>
      <c r="AN3" s="802"/>
      <c r="AO3" s="802"/>
      <c r="AP3" s="802"/>
      <c r="AQ3" s="802"/>
      <c r="AR3" s="802"/>
      <c r="AS3" s="802"/>
      <c r="AT3" s="802"/>
      <c r="AU3" s="802"/>
      <c r="AV3" s="802"/>
      <c r="AW3" s="802"/>
      <c r="AX3" s="853"/>
      <c r="AY3" s="801">
        <f>AM3+1</f>
        <v>2020</v>
      </c>
      <c r="AZ3" s="802"/>
      <c r="BA3" s="802"/>
      <c r="BB3" s="802"/>
      <c r="BC3" s="802"/>
      <c r="BD3" s="802"/>
      <c r="BE3" s="802"/>
      <c r="BF3" s="802"/>
      <c r="BG3" s="802"/>
      <c r="BH3" s="802"/>
      <c r="BI3" s="802"/>
      <c r="BJ3" s="853"/>
      <c r="BK3" s="801">
        <f>AY3+1</f>
        <v>2021</v>
      </c>
      <c r="BL3" s="802"/>
      <c r="BM3" s="802"/>
      <c r="BN3" s="802"/>
      <c r="BO3" s="802"/>
      <c r="BP3" s="802"/>
      <c r="BQ3" s="802"/>
      <c r="BR3" s="802"/>
      <c r="BS3" s="802"/>
      <c r="BT3" s="802"/>
      <c r="BU3" s="802"/>
      <c r="BV3" s="853"/>
    </row>
    <row r="4" spans="1:74" ht="12.75" customHeight="1" x14ac:dyDescent="0.2">
      <c r="A4" s="539"/>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39"/>
      <c r="B5" s="129" t="s">
        <v>350</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1259</v>
      </c>
      <c r="B6" s="546" t="s">
        <v>88</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109.91854126</v>
      </c>
      <c r="AN6" s="766">
        <v>102.84691211000001</v>
      </c>
      <c r="AO6" s="766">
        <v>104.34305704000001</v>
      </c>
      <c r="AP6" s="766">
        <v>94.709900145999995</v>
      </c>
      <c r="AQ6" s="766">
        <v>107.89343332999999</v>
      </c>
      <c r="AR6" s="766">
        <v>128.37930129</v>
      </c>
      <c r="AS6" s="766">
        <v>164.9784842</v>
      </c>
      <c r="AT6" s="766">
        <v>166.9633872</v>
      </c>
      <c r="AU6" s="766">
        <v>141.80944697000001</v>
      </c>
      <c r="AV6" s="766">
        <v>124.80293035</v>
      </c>
      <c r="AW6" s="766">
        <v>109.53579999999999</v>
      </c>
      <c r="AX6" s="766">
        <v>114.8566</v>
      </c>
      <c r="AY6" s="767">
        <v>118.02889999999999</v>
      </c>
      <c r="AZ6" s="767">
        <v>106.6694</v>
      </c>
      <c r="BA6" s="767">
        <v>105.2285</v>
      </c>
      <c r="BB6" s="767">
        <v>101.49809999999999</v>
      </c>
      <c r="BC6" s="767">
        <v>114.25579999999999</v>
      </c>
      <c r="BD6" s="767">
        <v>134.19499999999999</v>
      </c>
      <c r="BE6" s="767">
        <v>163.7526</v>
      </c>
      <c r="BF6" s="767">
        <v>162.3108</v>
      </c>
      <c r="BG6" s="767">
        <v>139.04859999999999</v>
      </c>
      <c r="BH6" s="767">
        <v>126.6186</v>
      </c>
      <c r="BI6" s="767">
        <v>111.1588</v>
      </c>
      <c r="BJ6" s="767">
        <v>107.6478</v>
      </c>
      <c r="BK6" s="767">
        <v>100.97239999999999</v>
      </c>
      <c r="BL6" s="767">
        <v>97.029640000000001</v>
      </c>
      <c r="BM6" s="767">
        <v>100.3463</v>
      </c>
      <c r="BN6" s="767">
        <v>103.242</v>
      </c>
      <c r="BO6" s="767">
        <v>117.46850000000001</v>
      </c>
      <c r="BP6" s="767">
        <v>134.33529999999999</v>
      </c>
      <c r="BQ6" s="767">
        <v>162.96279999999999</v>
      </c>
      <c r="BR6" s="767">
        <v>162.0301</v>
      </c>
      <c r="BS6" s="767">
        <v>136.2715</v>
      </c>
      <c r="BT6" s="767">
        <v>123.7406</v>
      </c>
      <c r="BU6" s="767">
        <v>109.3682</v>
      </c>
      <c r="BV6" s="767">
        <v>108.35299999999999</v>
      </c>
    </row>
    <row r="7" spans="1:74" ht="11.1" customHeight="1" x14ac:dyDescent="0.2">
      <c r="A7" s="545" t="s">
        <v>1260</v>
      </c>
      <c r="B7" s="546" t="s">
        <v>87</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100.36800009</v>
      </c>
      <c r="AN7" s="766">
        <v>79.537130782000006</v>
      </c>
      <c r="AO7" s="766">
        <v>77.958914430999997</v>
      </c>
      <c r="AP7" s="766">
        <v>59.536266972</v>
      </c>
      <c r="AQ7" s="766">
        <v>71.363739860999999</v>
      </c>
      <c r="AR7" s="766">
        <v>78.091593493000005</v>
      </c>
      <c r="AS7" s="766">
        <v>100.39437349000001</v>
      </c>
      <c r="AT7" s="766">
        <v>93.604344730999998</v>
      </c>
      <c r="AU7" s="766">
        <v>85.373380084999994</v>
      </c>
      <c r="AV7" s="766">
        <v>66.358603751000004</v>
      </c>
      <c r="AW7" s="766">
        <v>76.717330000000004</v>
      </c>
      <c r="AX7" s="766">
        <v>76.20778</v>
      </c>
      <c r="AY7" s="767">
        <v>84.653620000000004</v>
      </c>
      <c r="AZ7" s="767">
        <v>74.128020000000006</v>
      </c>
      <c r="BA7" s="767">
        <v>68.883430000000004</v>
      </c>
      <c r="BB7" s="767">
        <v>48.170050000000003</v>
      </c>
      <c r="BC7" s="767">
        <v>62.206580000000002</v>
      </c>
      <c r="BD7" s="767">
        <v>69.098500000000001</v>
      </c>
      <c r="BE7" s="767">
        <v>92.363079999999997</v>
      </c>
      <c r="BF7" s="767">
        <v>88.570449999999994</v>
      </c>
      <c r="BG7" s="767">
        <v>64.015379999999993</v>
      </c>
      <c r="BH7" s="767">
        <v>51.774880000000003</v>
      </c>
      <c r="BI7" s="767">
        <v>57.03969</v>
      </c>
      <c r="BJ7" s="767">
        <v>81.317700000000002</v>
      </c>
      <c r="BK7" s="767">
        <v>94.592860000000002</v>
      </c>
      <c r="BL7" s="767">
        <v>70.287469999999999</v>
      </c>
      <c r="BM7" s="767">
        <v>66.718940000000003</v>
      </c>
      <c r="BN7" s="767">
        <v>39.993949999999998</v>
      </c>
      <c r="BO7" s="767">
        <v>52.627850000000002</v>
      </c>
      <c r="BP7" s="767">
        <v>62.454979999999999</v>
      </c>
      <c r="BQ7" s="767">
        <v>87.385729999999995</v>
      </c>
      <c r="BR7" s="767">
        <v>84.819820000000007</v>
      </c>
      <c r="BS7" s="767">
        <v>61.372430000000001</v>
      </c>
      <c r="BT7" s="767">
        <v>52.251730000000002</v>
      </c>
      <c r="BU7" s="767">
        <v>60.191450000000003</v>
      </c>
      <c r="BV7" s="767">
        <v>82.764669999999995</v>
      </c>
    </row>
    <row r="8" spans="1:74" ht="11.1" customHeight="1" x14ac:dyDescent="0.2">
      <c r="A8" s="547" t="s">
        <v>1261</v>
      </c>
      <c r="B8" s="548" t="s">
        <v>90</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65.892179999999996</v>
      </c>
      <c r="AV8" s="766">
        <v>62.032622000000003</v>
      </c>
      <c r="AW8" s="766">
        <v>63.816130000000001</v>
      </c>
      <c r="AX8" s="766">
        <v>72.927850000000007</v>
      </c>
      <c r="AY8" s="767">
        <v>73.493939999999995</v>
      </c>
      <c r="AZ8" s="767">
        <v>66.555959999999999</v>
      </c>
      <c r="BA8" s="767">
        <v>65.772270000000006</v>
      </c>
      <c r="BB8" s="767">
        <v>56.656230000000001</v>
      </c>
      <c r="BC8" s="767">
        <v>62.564520000000002</v>
      </c>
      <c r="BD8" s="767">
        <v>66.740369999999999</v>
      </c>
      <c r="BE8" s="767">
        <v>70.503029999999995</v>
      </c>
      <c r="BF8" s="767">
        <v>70.445059999999998</v>
      </c>
      <c r="BG8" s="767">
        <v>64.031459999999996</v>
      </c>
      <c r="BH8" s="767">
        <v>61.637129999999999</v>
      </c>
      <c r="BI8" s="767">
        <v>66.293080000000003</v>
      </c>
      <c r="BJ8" s="767">
        <v>72.746849999999995</v>
      </c>
      <c r="BK8" s="767">
        <v>71.704490000000007</v>
      </c>
      <c r="BL8" s="767">
        <v>63.044550000000001</v>
      </c>
      <c r="BM8" s="767">
        <v>64.651700000000005</v>
      </c>
      <c r="BN8" s="767">
        <v>56.427160000000001</v>
      </c>
      <c r="BO8" s="767">
        <v>64.029409999999999</v>
      </c>
      <c r="BP8" s="767">
        <v>65.225009999999997</v>
      </c>
      <c r="BQ8" s="767">
        <v>68.070880000000002</v>
      </c>
      <c r="BR8" s="767">
        <v>67.902100000000004</v>
      </c>
      <c r="BS8" s="767">
        <v>62.763039999999997</v>
      </c>
      <c r="BT8" s="767">
        <v>58.237009999999998</v>
      </c>
      <c r="BU8" s="767">
        <v>59.337820000000001</v>
      </c>
      <c r="BV8" s="767">
        <v>67.866100000000003</v>
      </c>
    </row>
    <row r="9" spans="1:74" ht="11.1" customHeight="1" x14ac:dyDescent="0.2">
      <c r="A9" s="547" t="s">
        <v>1262</v>
      </c>
      <c r="B9" s="548" t="s">
        <v>359</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56.767869834000003</v>
      </c>
      <c r="AN9" s="766">
        <v>52.024827811999998</v>
      </c>
      <c r="AO9" s="766">
        <v>61.048266648000002</v>
      </c>
      <c r="AP9" s="766">
        <v>65.115220973999996</v>
      </c>
      <c r="AQ9" s="766">
        <v>66.792781357999999</v>
      </c>
      <c r="AR9" s="766">
        <v>60.906878884999998</v>
      </c>
      <c r="AS9" s="766">
        <v>57.621045748999997</v>
      </c>
      <c r="AT9" s="766">
        <v>52.361192719999998</v>
      </c>
      <c r="AU9" s="766">
        <v>50.988262519999999</v>
      </c>
      <c r="AV9" s="766">
        <v>53.906740102000001</v>
      </c>
      <c r="AW9" s="766">
        <v>53.142099999999999</v>
      </c>
      <c r="AX9" s="766">
        <v>58.244140000000002</v>
      </c>
      <c r="AY9" s="767">
        <v>63.254089999999998</v>
      </c>
      <c r="AZ9" s="767">
        <v>59.917290000000001</v>
      </c>
      <c r="BA9" s="767">
        <v>65.342569999999995</v>
      </c>
      <c r="BB9" s="767">
        <v>70.455889999999997</v>
      </c>
      <c r="BC9" s="767">
        <v>72.966089999999994</v>
      </c>
      <c r="BD9" s="767">
        <v>67.805800000000005</v>
      </c>
      <c r="BE9" s="767">
        <v>63.906759999999998</v>
      </c>
      <c r="BF9" s="767">
        <v>59.280700000000003</v>
      </c>
      <c r="BG9" s="767">
        <v>53.215800000000002</v>
      </c>
      <c r="BH9" s="767">
        <v>61.927610000000001</v>
      </c>
      <c r="BI9" s="767">
        <v>56.82826</v>
      </c>
      <c r="BJ9" s="767">
        <v>69.219170000000005</v>
      </c>
      <c r="BK9" s="767">
        <v>71.304720000000003</v>
      </c>
      <c r="BL9" s="767">
        <v>65.755709999999993</v>
      </c>
      <c r="BM9" s="767">
        <v>73.06232</v>
      </c>
      <c r="BN9" s="767">
        <v>77.031999999999996</v>
      </c>
      <c r="BO9" s="767">
        <v>77.825069999999997</v>
      </c>
      <c r="BP9" s="767">
        <v>76.076300000000003</v>
      </c>
      <c r="BQ9" s="767">
        <v>72.510919999999999</v>
      </c>
      <c r="BR9" s="767">
        <v>66.338040000000007</v>
      </c>
      <c r="BS9" s="767">
        <v>60.30986</v>
      </c>
      <c r="BT9" s="767">
        <v>67.917270000000002</v>
      </c>
      <c r="BU9" s="767">
        <v>62.536439999999999</v>
      </c>
      <c r="BV9" s="767">
        <v>72.770769999999999</v>
      </c>
    </row>
    <row r="10" spans="1:74" ht="11.1" customHeight="1" x14ac:dyDescent="0.2">
      <c r="A10" s="547" t="s">
        <v>1263</v>
      </c>
      <c r="B10" s="548" t="s">
        <v>361</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24.093835069000001</v>
      </c>
      <c r="AN10" s="766">
        <v>21.725672366000001</v>
      </c>
      <c r="AO10" s="766">
        <v>25.428745714000001</v>
      </c>
      <c r="AP10" s="766">
        <v>25.372404320000001</v>
      </c>
      <c r="AQ10" s="766">
        <v>29.935592397000001</v>
      </c>
      <c r="AR10" s="766">
        <v>26.352818835000001</v>
      </c>
      <c r="AS10" s="766">
        <v>23.622422825000001</v>
      </c>
      <c r="AT10" s="766">
        <v>20.689235401000001</v>
      </c>
      <c r="AU10" s="766">
        <v>16.278871351999999</v>
      </c>
      <c r="AV10" s="766">
        <v>16.207952964</v>
      </c>
      <c r="AW10" s="766">
        <v>20.159520000000001</v>
      </c>
      <c r="AX10" s="766">
        <v>23.437760000000001</v>
      </c>
      <c r="AY10" s="767">
        <v>26.33569</v>
      </c>
      <c r="AZ10" s="767">
        <v>25.085650000000001</v>
      </c>
      <c r="BA10" s="767">
        <v>26.251000000000001</v>
      </c>
      <c r="BB10" s="767">
        <v>22.657699999999998</v>
      </c>
      <c r="BC10" s="767">
        <v>30.704940000000001</v>
      </c>
      <c r="BD10" s="767">
        <v>28.804130000000001</v>
      </c>
      <c r="BE10" s="767">
        <v>25.192049999999998</v>
      </c>
      <c r="BF10" s="767">
        <v>21.666080000000001</v>
      </c>
      <c r="BG10" s="767">
        <v>16.724460000000001</v>
      </c>
      <c r="BH10" s="767">
        <v>17.47908</v>
      </c>
      <c r="BI10" s="767">
        <v>20.348269999999999</v>
      </c>
      <c r="BJ10" s="767">
        <v>26.264379999999999</v>
      </c>
      <c r="BK10" s="767">
        <v>26.97298</v>
      </c>
      <c r="BL10" s="767">
        <v>25.864920000000001</v>
      </c>
      <c r="BM10" s="767">
        <v>25.629660000000001</v>
      </c>
      <c r="BN10" s="767">
        <v>21.963709999999999</v>
      </c>
      <c r="BO10" s="767">
        <v>28.528169999999999</v>
      </c>
      <c r="BP10" s="767">
        <v>28.773489999999999</v>
      </c>
      <c r="BQ10" s="767">
        <v>25.625309999999999</v>
      </c>
      <c r="BR10" s="767">
        <v>21.697649999999999</v>
      </c>
      <c r="BS10" s="767">
        <v>16.41226</v>
      </c>
      <c r="BT10" s="767">
        <v>16.887630000000001</v>
      </c>
      <c r="BU10" s="767">
        <v>19.993369999999999</v>
      </c>
      <c r="BV10" s="767">
        <v>26.803660000000001</v>
      </c>
    </row>
    <row r="11" spans="1:74" ht="11.1" customHeight="1" x14ac:dyDescent="0.2">
      <c r="A11" s="545" t="s">
        <v>1264</v>
      </c>
      <c r="B11" s="549" t="s">
        <v>92</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25.111913009999999</v>
      </c>
      <c r="AN11" s="766">
        <v>22.970732728000002</v>
      </c>
      <c r="AO11" s="766">
        <v>26.075687642999998</v>
      </c>
      <c r="AP11" s="766">
        <v>29.676250092</v>
      </c>
      <c r="AQ11" s="766">
        <v>25.945702763</v>
      </c>
      <c r="AR11" s="766">
        <v>22.918737198999999</v>
      </c>
      <c r="AS11" s="766">
        <v>22.000012827999999</v>
      </c>
      <c r="AT11" s="766">
        <v>19.849122892</v>
      </c>
      <c r="AU11" s="766">
        <v>24.277478919</v>
      </c>
      <c r="AV11" s="766">
        <v>28.118107796</v>
      </c>
      <c r="AW11" s="766">
        <v>25.374389999999998</v>
      </c>
      <c r="AX11" s="766">
        <v>28.522469999999998</v>
      </c>
      <c r="AY11" s="767">
        <v>28.939150000000001</v>
      </c>
      <c r="AZ11" s="767">
        <v>27.196639999999999</v>
      </c>
      <c r="BA11" s="767">
        <v>28.856960000000001</v>
      </c>
      <c r="BB11" s="767">
        <v>36.159419999999997</v>
      </c>
      <c r="BC11" s="767">
        <v>29.689160000000001</v>
      </c>
      <c r="BD11" s="767">
        <v>25.45504</v>
      </c>
      <c r="BE11" s="767">
        <v>24.509820000000001</v>
      </c>
      <c r="BF11" s="767">
        <v>23.66337</v>
      </c>
      <c r="BG11" s="767">
        <v>24.519549999999999</v>
      </c>
      <c r="BH11" s="767">
        <v>33.344169999999998</v>
      </c>
      <c r="BI11" s="767">
        <v>28.044989999999999</v>
      </c>
      <c r="BJ11" s="767">
        <v>35.022280000000002</v>
      </c>
      <c r="BK11" s="767">
        <v>35.201309999999999</v>
      </c>
      <c r="BL11" s="767">
        <v>30.833020000000001</v>
      </c>
      <c r="BM11" s="767">
        <v>35.197000000000003</v>
      </c>
      <c r="BN11" s="767">
        <v>40.848770000000002</v>
      </c>
      <c r="BO11" s="767">
        <v>33.208080000000002</v>
      </c>
      <c r="BP11" s="767">
        <v>29.430499999999999</v>
      </c>
      <c r="BQ11" s="767">
        <v>28.412790000000001</v>
      </c>
      <c r="BR11" s="767">
        <v>26.560970000000001</v>
      </c>
      <c r="BS11" s="767">
        <v>28.571680000000001</v>
      </c>
      <c r="BT11" s="767">
        <v>37.114829999999998</v>
      </c>
      <c r="BU11" s="767">
        <v>31.90803</v>
      </c>
      <c r="BV11" s="767">
        <v>36.63252</v>
      </c>
    </row>
    <row r="12" spans="1:74" ht="11.1" customHeight="1" x14ac:dyDescent="0.2">
      <c r="A12" s="545" t="s">
        <v>1265</v>
      </c>
      <c r="B12" s="546" t="s">
        <v>1375</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3.6079472670000001</v>
      </c>
      <c r="AN12" s="766">
        <v>3.7786438109999998</v>
      </c>
      <c r="AO12" s="766">
        <v>5.8326060740000001</v>
      </c>
      <c r="AP12" s="766">
        <v>6.7483710300000004</v>
      </c>
      <c r="AQ12" s="766">
        <v>7.0989291579999998</v>
      </c>
      <c r="AR12" s="766">
        <v>7.9032076059999996</v>
      </c>
      <c r="AS12" s="766">
        <v>8.0608608490000009</v>
      </c>
      <c r="AT12" s="766">
        <v>7.7759726269999998</v>
      </c>
      <c r="AU12" s="766">
        <v>6.6684130770000003</v>
      </c>
      <c r="AV12" s="766">
        <v>6.0603528280000001</v>
      </c>
      <c r="AW12" s="766">
        <v>4.3043779999999998</v>
      </c>
      <c r="AX12" s="766">
        <v>3.543371</v>
      </c>
      <c r="AY12" s="767">
        <v>4.3915860000000002</v>
      </c>
      <c r="AZ12" s="767">
        <v>4.6349359999999997</v>
      </c>
      <c r="BA12" s="767">
        <v>6.7268480000000004</v>
      </c>
      <c r="BB12" s="767">
        <v>8.1934439999999995</v>
      </c>
      <c r="BC12" s="767">
        <v>8.7475009999999997</v>
      </c>
      <c r="BD12" s="767">
        <v>9.7764000000000006</v>
      </c>
      <c r="BE12" s="767">
        <v>10.20726</v>
      </c>
      <c r="BF12" s="767">
        <v>9.8786020000000008</v>
      </c>
      <c r="BG12" s="767">
        <v>8.4012499999999992</v>
      </c>
      <c r="BH12" s="767">
        <v>7.6472449999999998</v>
      </c>
      <c r="BI12" s="767">
        <v>5.5027140000000001</v>
      </c>
      <c r="BJ12" s="767">
        <v>5.0110429999999999</v>
      </c>
      <c r="BK12" s="767">
        <v>5.7816700000000001</v>
      </c>
      <c r="BL12" s="767">
        <v>6.2132019999999999</v>
      </c>
      <c r="BM12" s="767">
        <v>8.9125700000000005</v>
      </c>
      <c r="BN12" s="767">
        <v>10.86974</v>
      </c>
      <c r="BO12" s="767">
        <v>12.24424</v>
      </c>
      <c r="BP12" s="767">
        <v>14.08751</v>
      </c>
      <c r="BQ12" s="767">
        <v>14.45757</v>
      </c>
      <c r="BR12" s="767">
        <v>13.99255</v>
      </c>
      <c r="BS12" s="767">
        <v>11.78341</v>
      </c>
      <c r="BT12" s="767">
        <v>10.445880000000001</v>
      </c>
      <c r="BU12" s="767">
        <v>7.6083160000000003</v>
      </c>
      <c r="BV12" s="767">
        <v>6.3591920000000002</v>
      </c>
    </row>
    <row r="13" spans="1:74" ht="11.1" customHeight="1" x14ac:dyDescent="0.2">
      <c r="A13" s="545" t="s">
        <v>1266</v>
      </c>
      <c r="B13" s="546" t="s">
        <v>1099</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2.57589106</v>
      </c>
      <c r="AN13" s="766">
        <v>2.283888658</v>
      </c>
      <c r="AO13" s="766">
        <v>2.320049842</v>
      </c>
      <c r="AP13" s="766">
        <v>2.1078402180000002</v>
      </c>
      <c r="AQ13" s="766">
        <v>2.503902396</v>
      </c>
      <c r="AR13" s="766">
        <v>2.4046493089999998</v>
      </c>
      <c r="AS13" s="766">
        <v>2.5603308949999999</v>
      </c>
      <c r="AT13" s="766">
        <v>2.669668412</v>
      </c>
      <c r="AU13" s="766">
        <v>2.4100772539999999</v>
      </c>
      <c r="AV13" s="766">
        <v>2.2823152580000001</v>
      </c>
      <c r="AW13" s="766">
        <v>1.843078</v>
      </c>
      <c r="AX13" s="766">
        <v>1.338511</v>
      </c>
      <c r="AY13" s="767">
        <v>2.1427969999999998</v>
      </c>
      <c r="AZ13" s="767">
        <v>1.827216</v>
      </c>
      <c r="BA13" s="767">
        <v>2.109915</v>
      </c>
      <c r="BB13" s="767">
        <v>2.1104219999999998</v>
      </c>
      <c r="BC13" s="767">
        <v>2.4711470000000002</v>
      </c>
      <c r="BD13" s="767">
        <v>2.4443329999999999</v>
      </c>
      <c r="BE13" s="767">
        <v>2.5834109999999999</v>
      </c>
      <c r="BF13" s="767">
        <v>2.6506240000000001</v>
      </c>
      <c r="BG13" s="767">
        <v>2.280421</v>
      </c>
      <c r="BH13" s="767">
        <v>2.278216</v>
      </c>
      <c r="BI13" s="767">
        <v>1.6693290000000001</v>
      </c>
      <c r="BJ13" s="767">
        <v>1.561307</v>
      </c>
      <c r="BK13" s="767">
        <v>2.0752290000000002</v>
      </c>
      <c r="BL13" s="767">
        <v>1.8347549999999999</v>
      </c>
      <c r="BM13" s="767">
        <v>2.2029670000000001</v>
      </c>
      <c r="BN13" s="767">
        <v>2.0986319999999998</v>
      </c>
      <c r="BO13" s="767">
        <v>2.475679</v>
      </c>
      <c r="BP13" s="767">
        <v>2.4440870000000001</v>
      </c>
      <c r="BQ13" s="767">
        <v>2.59579</v>
      </c>
      <c r="BR13" s="767">
        <v>2.654255</v>
      </c>
      <c r="BS13" s="767">
        <v>2.2445789999999999</v>
      </c>
      <c r="BT13" s="767">
        <v>2.2661760000000002</v>
      </c>
      <c r="BU13" s="767">
        <v>1.72373</v>
      </c>
      <c r="BV13" s="767">
        <v>1.6114269999999999</v>
      </c>
    </row>
    <row r="14" spans="1:74" ht="11.1" customHeight="1" x14ac:dyDescent="0.2">
      <c r="A14" s="545" t="s">
        <v>1267</v>
      </c>
      <c r="B14" s="546" t="s">
        <v>91</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1.378283428</v>
      </c>
      <c r="AN14" s="766">
        <v>1.2658902489999999</v>
      </c>
      <c r="AO14" s="766">
        <v>1.391177375</v>
      </c>
      <c r="AP14" s="766">
        <v>1.2103553140000001</v>
      </c>
      <c r="AQ14" s="766">
        <v>1.308654644</v>
      </c>
      <c r="AR14" s="766">
        <v>1.3274659360000001</v>
      </c>
      <c r="AS14" s="766">
        <v>1.3774183520000001</v>
      </c>
      <c r="AT14" s="766">
        <v>1.377193388</v>
      </c>
      <c r="AU14" s="766">
        <v>1.353421918</v>
      </c>
      <c r="AV14" s="766">
        <v>1.2380112560000001</v>
      </c>
      <c r="AW14" s="766">
        <v>1.460744</v>
      </c>
      <c r="AX14" s="766">
        <v>1.402026</v>
      </c>
      <c r="AY14" s="767">
        <v>1.4448749999999999</v>
      </c>
      <c r="AZ14" s="767">
        <v>1.1728559999999999</v>
      </c>
      <c r="BA14" s="767">
        <v>1.397853</v>
      </c>
      <c r="BB14" s="767">
        <v>1.334902</v>
      </c>
      <c r="BC14" s="767">
        <v>1.353332</v>
      </c>
      <c r="BD14" s="767">
        <v>1.3259000000000001</v>
      </c>
      <c r="BE14" s="767">
        <v>1.4142159999999999</v>
      </c>
      <c r="BF14" s="767">
        <v>1.422024</v>
      </c>
      <c r="BG14" s="767">
        <v>1.2901100000000001</v>
      </c>
      <c r="BH14" s="767">
        <v>1.178893</v>
      </c>
      <c r="BI14" s="767">
        <v>1.262956</v>
      </c>
      <c r="BJ14" s="767">
        <v>1.360166</v>
      </c>
      <c r="BK14" s="767">
        <v>1.2735350000000001</v>
      </c>
      <c r="BL14" s="767">
        <v>1.009811</v>
      </c>
      <c r="BM14" s="767">
        <v>1.120126</v>
      </c>
      <c r="BN14" s="767">
        <v>1.251153</v>
      </c>
      <c r="BO14" s="767">
        <v>1.3689020000000001</v>
      </c>
      <c r="BP14" s="767">
        <v>1.3407039999999999</v>
      </c>
      <c r="BQ14" s="767">
        <v>1.4194549999999999</v>
      </c>
      <c r="BR14" s="767">
        <v>1.4326220000000001</v>
      </c>
      <c r="BS14" s="767">
        <v>1.297925</v>
      </c>
      <c r="BT14" s="767">
        <v>1.202755</v>
      </c>
      <c r="BU14" s="767">
        <v>1.302999</v>
      </c>
      <c r="BV14" s="767">
        <v>1.363966</v>
      </c>
    </row>
    <row r="15" spans="1:74" ht="11.1" customHeight="1" x14ac:dyDescent="0.2">
      <c r="A15" s="545" t="s">
        <v>1268</v>
      </c>
      <c r="B15" s="546" t="s">
        <v>362</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-0.35332409999999997</v>
      </c>
      <c r="AX15" s="766">
        <v>-0.54179529999999998</v>
      </c>
      <c r="AY15" s="767">
        <v>-0.2912208</v>
      </c>
      <c r="AZ15" s="767">
        <v>-0.31818239999999998</v>
      </c>
      <c r="BA15" s="767">
        <v>-0.40840910000000002</v>
      </c>
      <c r="BB15" s="767">
        <v>-6.4992400000000006E-2</v>
      </c>
      <c r="BC15" s="767">
        <v>-0.29554900000000001</v>
      </c>
      <c r="BD15" s="767">
        <v>-0.30127229999999999</v>
      </c>
      <c r="BE15" s="767">
        <v>-0.60435499999999998</v>
      </c>
      <c r="BF15" s="767">
        <v>-0.56924509999999995</v>
      </c>
      <c r="BG15" s="767">
        <v>-0.59434629999999999</v>
      </c>
      <c r="BH15" s="767">
        <v>-0.34414359999999999</v>
      </c>
      <c r="BI15" s="767">
        <v>-0.35956270000000001</v>
      </c>
      <c r="BJ15" s="767">
        <v>-0.49435590000000001</v>
      </c>
      <c r="BK15" s="767">
        <v>-0.32607999999999998</v>
      </c>
      <c r="BL15" s="767">
        <v>-0.33013320000000002</v>
      </c>
      <c r="BM15" s="767">
        <v>-0.44573170000000001</v>
      </c>
      <c r="BN15" s="767">
        <v>-0.13198589999999999</v>
      </c>
      <c r="BO15" s="767">
        <v>-0.34511560000000002</v>
      </c>
      <c r="BP15" s="767">
        <v>-0.3253451</v>
      </c>
      <c r="BQ15" s="767">
        <v>-0.60677250000000005</v>
      </c>
      <c r="BR15" s="767">
        <v>-0.58104789999999995</v>
      </c>
      <c r="BS15" s="767">
        <v>-0.59932929999999995</v>
      </c>
      <c r="BT15" s="767">
        <v>-0.344553</v>
      </c>
      <c r="BU15" s="767">
        <v>-0.35220479999999998</v>
      </c>
      <c r="BV15" s="767">
        <v>-0.48383409999999999</v>
      </c>
    </row>
    <row r="16" spans="1:74" ht="11.1" customHeight="1" x14ac:dyDescent="0.2">
      <c r="A16" s="545" t="s">
        <v>1269</v>
      </c>
      <c r="B16" s="546" t="s">
        <v>1376</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2.087588759</v>
      </c>
      <c r="AN16" s="766">
        <v>1.4612613400000001</v>
      </c>
      <c r="AO16" s="766">
        <v>1.37203673</v>
      </c>
      <c r="AP16" s="766">
        <v>1.137653864</v>
      </c>
      <c r="AQ16" s="766">
        <v>1.5959236649999999</v>
      </c>
      <c r="AR16" s="766">
        <v>1.4348025120000001</v>
      </c>
      <c r="AS16" s="766">
        <v>1.616907739</v>
      </c>
      <c r="AT16" s="766">
        <v>1.6647826109999999</v>
      </c>
      <c r="AU16" s="766">
        <v>1.4743075489999999</v>
      </c>
      <c r="AV16" s="766">
        <v>1.0693999780000001</v>
      </c>
      <c r="AW16" s="766">
        <v>1.3382000000000001</v>
      </c>
      <c r="AX16" s="766">
        <v>1.637265</v>
      </c>
      <c r="AY16" s="767">
        <v>2.1127899999999999</v>
      </c>
      <c r="AZ16" s="767">
        <v>1.5430079999999999</v>
      </c>
      <c r="BA16" s="767">
        <v>1.4971399999999999</v>
      </c>
      <c r="BB16" s="767">
        <v>1.255107</v>
      </c>
      <c r="BC16" s="767">
        <v>1.5944860000000001</v>
      </c>
      <c r="BD16" s="767">
        <v>1.4080269999999999</v>
      </c>
      <c r="BE16" s="767">
        <v>1.578362</v>
      </c>
      <c r="BF16" s="767">
        <v>1.535247</v>
      </c>
      <c r="BG16" s="767">
        <v>1.2829489999999999</v>
      </c>
      <c r="BH16" s="767">
        <v>0.98611590000000005</v>
      </c>
      <c r="BI16" s="767">
        <v>1.2119450000000001</v>
      </c>
      <c r="BJ16" s="767">
        <v>1.6192169999999999</v>
      </c>
      <c r="BK16" s="767">
        <v>2.0133649999999998</v>
      </c>
      <c r="BL16" s="767">
        <v>1.0488569999999999</v>
      </c>
      <c r="BM16" s="767">
        <v>1.3696919999999999</v>
      </c>
      <c r="BN16" s="767">
        <v>1.1805559999999999</v>
      </c>
      <c r="BO16" s="767">
        <v>1.5261</v>
      </c>
      <c r="BP16" s="767">
        <v>1.377102</v>
      </c>
      <c r="BQ16" s="767">
        <v>1.5436970000000001</v>
      </c>
      <c r="BR16" s="767">
        <v>1.497741</v>
      </c>
      <c r="BS16" s="767">
        <v>1.2887390000000001</v>
      </c>
      <c r="BT16" s="767">
        <v>1.175349</v>
      </c>
      <c r="BU16" s="767">
        <v>1.489347</v>
      </c>
      <c r="BV16" s="767">
        <v>1.6824490000000001</v>
      </c>
    </row>
    <row r="17" spans="1:74" ht="11.1" customHeight="1" x14ac:dyDescent="0.2">
      <c r="A17" s="545" t="s">
        <v>1270</v>
      </c>
      <c r="B17" s="546" t="s">
        <v>89</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0.22727819899999999</v>
      </c>
      <c r="AW17" s="766">
        <v>0.46649990000000002</v>
      </c>
      <c r="AX17" s="766">
        <v>0.40522449999999999</v>
      </c>
      <c r="AY17" s="767">
        <v>0.28278500000000001</v>
      </c>
      <c r="AZ17" s="767">
        <v>0.4850196</v>
      </c>
      <c r="BA17" s="767">
        <v>0.37578689999999998</v>
      </c>
      <c r="BB17" s="767">
        <v>0.37954470000000001</v>
      </c>
      <c r="BC17" s="767">
        <v>0.3403274</v>
      </c>
      <c r="BD17" s="767">
        <v>0.40713110000000002</v>
      </c>
      <c r="BE17" s="767">
        <v>0.4010146</v>
      </c>
      <c r="BF17" s="767">
        <v>0.39839980000000003</v>
      </c>
      <c r="BG17" s="767">
        <v>0.34131869999999997</v>
      </c>
      <c r="BH17" s="767">
        <v>0.2263511</v>
      </c>
      <c r="BI17" s="767">
        <v>0.47234910000000002</v>
      </c>
      <c r="BJ17" s="767">
        <v>0.41087489999999999</v>
      </c>
      <c r="BK17" s="767">
        <v>0.41302800000000001</v>
      </c>
      <c r="BL17" s="767">
        <v>0.4954324</v>
      </c>
      <c r="BM17" s="767">
        <v>0.41067350000000002</v>
      </c>
      <c r="BN17" s="767">
        <v>0.3276965</v>
      </c>
      <c r="BO17" s="767">
        <v>0.35297260000000003</v>
      </c>
      <c r="BP17" s="767">
        <v>0.39958759999999999</v>
      </c>
      <c r="BQ17" s="767">
        <v>0.4005766</v>
      </c>
      <c r="BR17" s="767">
        <v>0.39676450000000002</v>
      </c>
      <c r="BS17" s="767">
        <v>0.30378300000000003</v>
      </c>
      <c r="BT17" s="767">
        <v>0.2302729</v>
      </c>
      <c r="BU17" s="767">
        <v>0.47158430000000001</v>
      </c>
      <c r="BV17" s="767">
        <v>0.24246709999999999</v>
      </c>
    </row>
    <row r="18" spans="1:74" ht="11.1" customHeight="1" x14ac:dyDescent="0.2">
      <c r="A18" s="545" t="s">
        <v>1400</v>
      </c>
      <c r="B18" s="548" t="s">
        <v>1377</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0.67968852599999996</v>
      </c>
      <c r="AT18" s="766">
        <v>0.69500333999999997</v>
      </c>
      <c r="AU18" s="766">
        <v>0.63886355500000003</v>
      </c>
      <c r="AV18" s="766">
        <v>0.63083199599999995</v>
      </c>
      <c r="AW18" s="766">
        <v>0.59659459999999997</v>
      </c>
      <c r="AX18" s="766">
        <v>0.63938320000000004</v>
      </c>
      <c r="AY18" s="767">
        <v>0.69964420000000005</v>
      </c>
      <c r="AZ18" s="767">
        <v>0.62078509999999998</v>
      </c>
      <c r="BA18" s="767">
        <v>0.63373780000000002</v>
      </c>
      <c r="BB18" s="767">
        <v>0.5754399</v>
      </c>
      <c r="BC18" s="767">
        <v>0.66043830000000003</v>
      </c>
      <c r="BD18" s="767">
        <v>0.6586999</v>
      </c>
      <c r="BE18" s="767">
        <v>0.67689690000000002</v>
      </c>
      <c r="BF18" s="767">
        <v>0.66732420000000003</v>
      </c>
      <c r="BG18" s="767">
        <v>0.59412580000000004</v>
      </c>
      <c r="BH18" s="767">
        <v>0.59745669999999995</v>
      </c>
      <c r="BI18" s="767">
        <v>0.58943290000000004</v>
      </c>
      <c r="BJ18" s="767">
        <v>0.64047390000000004</v>
      </c>
      <c r="BK18" s="767">
        <v>0.66636580000000001</v>
      </c>
      <c r="BL18" s="767">
        <v>0.56963359999999996</v>
      </c>
      <c r="BM18" s="767">
        <v>0.61503090000000005</v>
      </c>
      <c r="BN18" s="767">
        <v>0.57473059999999998</v>
      </c>
      <c r="BO18" s="767">
        <v>0.65696920000000003</v>
      </c>
      <c r="BP18" s="767">
        <v>0.65399030000000002</v>
      </c>
      <c r="BQ18" s="767">
        <v>0.67028390000000004</v>
      </c>
      <c r="BR18" s="767">
        <v>0.66016399999999997</v>
      </c>
      <c r="BS18" s="767">
        <v>0.57665060000000001</v>
      </c>
      <c r="BT18" s="767">
        <v>0.58567789999999997</v>
      </c>
      <c r="BU18" s="767">
        <v>0.59440669999999995</v>
      </c>
      <c r="BV18" s="767">
        <v>0.63175820000000005</v>
      </c>
    </row>
    <row r="19" spans="1:74" ht="11.1" customHeight="1" x14ac:dyDescent="0.2">
      <c r="A19" s="545" t="s">
        <v>1271</v>
      </c>
      <c r="B19" s="546" t="s">
        <v>360</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343.57231933999998</v>
      </c>
      <c r="AN19" s="766">
        <v>301.15225923999998</v>
      </c>
      <c r="AO19" s="766">
        <v>310.38760262</v>
      </c>
      <c r="AP19" s="766">
        <v>281.90446172999998</v>
      </c>
      <c r="AQ19" s="766">
        <v>315.41510219000003</v>
      </c>
      <c r="AR19" s="766">
        <v>338.23886616999999</v>
      </c>
      <c r="AS19" s="766">
        <v>397.27520342999998</v>
      </c>
      <c r="AT19" s="766">
        <v>387.02479175000002</v>
      </c>
      <c r="AU19" s="766">
        <v>345.86341577000002</v>
      </c>
      <c r="AV19" s="766">
        <v>308.65579237999998</v>
      </c>
      <c r="AW19" s="766">
        <v>305.2593</v>
      </c>
      <c r="AX19" s="766">
        <v>324.37639999999999</v>
      </c>
      <c r="AY19" s="767">
        <v>342.23450000000003</v>
      </c>
      <c r="AZ19" s="767">
        <v>309.60129999999998</v>
      </c>
      <c r="BA19" s="767">
        <v>307.32499999999999</v>
      </c>
      <c r="BB19" s="767">
        <v>278.92540000000002</v>
      </c>
      <c r="BC19" s="767">
        <v>314.29270000000002</v>
      </c>
      <c r="BD19" s="767">
        <v>340.01229999999998</v>
      </c>
      <c r="BE19" s="767">
        <v>392.57740000000001</v>
      </c>
      <c r="BF19" s="767">
        <v>382.6388</v>
      </c>
      <c r="BG19" s="767">
        <v>321.93529999999998</v>
      </c>
      <c r="BH19" s="767">
        <v>303.42399999999998</v>
      </c>
      <c r="BI19" s="767">
        <v>293.23399999999998</v>
      </c>
      <c r="BJ19" s="767">
        <v>333.1078</v>
      </c>
      <c r="BK19" s="767">
        <v>341.34109999999998</v>
      </c>
      <c r="BL19" s="767">
        <v>297.90120000000002</v>
      </c>
      <c r="BM19" s="767">
        <v>306.72899999999998</v>
      </c>
      <c r="BN19" s="767">
        <v>278.64609999999999</v>
      </c>
      <c r="BO19" s="767">
        <v>314.14170000000001</v>
      </c>
      <c r="BP19" s="767">
        <v>340.19690000000003</v>
      </c>
      <c r="BQ19" s="767">
        <v>392.93810000000002</v>
      </c>
      <c r="BR19" s="767">
        <v>383.06369999999998</v>
      </c>
      <c r="BS19" s="767">
        <v>322.2867</v>
      </c>
      <c r="BT19" s="767">
        <v>303.79329999999999</v>
      </c>
      <c r="BU19" s="767">
        <v>293.637</v>
      </c>
      <c r="BV19" s="767">
        <v>333.82740000000001</v>
      </c>
    </row>
    <row r="20" spans="1:74" ht="11.1" customHeight="1" x14ac:dyDescent="0.2">
      <c r="A20" s="539"/>
      <c r="B20" s="131" t="s">
        <v>1378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360"/>
      <c r="AZ20" s="360"/>
      <c r="BA20" s="360"/>
      <c r="BB20" s="360"/>
      <c r="BC20" s="360"/>
      <c r="BD20" s="360"/>
      <c r="BE20" s="360"/>
      <c r="BF20" s="360"/>
      <c r="BG20" s="360"/>
      <c r="BH20" s="360"/>
      <c r="BI20" s="360"/>
      <c r="BJ20" s="360"/>
      <c r="BK20" s="360"/>
      <c r="BL20" s="360"/>
      <c r="BM20" s="360"/>
      <c r="BN20" s="360"/>
      <c r="BO20" s="360"/>
      <c r="BP20" s="360"/>
      <c r="BQ20" s="360"/>
      <c r="BR20" s="360"/>
      <c r="BS20" s="360"/>
      <c r="BT20" s="360"/>
      <c r="BU20" s="360"/>
      <c r="BV20" s="360"/>
    </row>
    <row r="21" spans="1:74" ht="11.1" customHeight="1" x14ac:dyDescent="0.2">
      <c r="A21" s="545" t="s">
        <v>1272</v>
      </c>
      <c r="B21" s="546" t="s">
        <v>88</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3.782493047</v>
      </c>
      <c r="AN21" s="766">
        <v>3.291442687</v>
      </c>
      <c r="AO21" s="766">
        <v>3.559395055</v>
      </c>
      <c r="AP21" s="766">
        <v>3.2510084720000001</v>
      </c>
      <c r="AQ21" s="766">
        <v>3.0064747490000001</v>
      </c>
      <c r="AR21" s="766">
        <v>3.7369975270000002</v>
      </c>
      <c r="AS21" s="766">
        <v>5.9390617179999996</v>
      </c>
      <c r="AT21" s="766">
        <v>5.0624930499999996</v>
      </c>
      <c r="AU21" s="766">
        <v>3.7548722209999998</v>
      </c>
      <c r="AV21" s="766">
        <v>3.6491296719999999</v>
      </c>
      <c r="AW21" s="766">
        <v>3.079631</v>
      </c>
      <c r="AX21" s="766">
        <v>4.4481149999999996</v>
      </c>
      <c r="AY21" s="767">
        <v>3.948369</v>
      </c>
      <c r="AZ21" s="767">
        <v>3.9874160000000001</v>
      </c>
      <c r="BA21" s="767">
        <v>4.0118159999999996</v>
      </c>
      <c r="BB21" s="767">
        <v>4.2845630000000003</v>
      </c>
      <c r="BC21" s="767">
        <v>2.8528389999999999</v>
      </c>
      <c r="BD21" s="767">
        <v>3.8024</v>
      </c>
      <c r="BE21" s="767">
        <v>5.823029</v>
      </c>
      <c r="BF21" s="767">
        <v>5.2134549999999997</v>
      </c>
      <c r="BG21" s="767">
        <v>3.7450139999999998</v>
      </c>
      <c r="BH21" s="767">
        <v>3.4615089999999999</v>
      </c>
      <c r="BI21" s="767">
        <v>4.2747510000000002</v>
      </c>
      <c r="BJ21" s="767">
        <v>4.0691899999999999</v>
      </c>
      <c r="BK21" s="767">
        <v>4.159211</v>
      </c>
      <c r="BL21" s="767">
        <v>3.6618560000000002</v>
      </c>
      <c r="BM21" s="767">
        <v>3.8851810000000002</v>
      </c>
      <c r="BN21" s="767">
        <v>3.236024</v>
      </c>
      <c r="BO21" s="767">
        <v>2.77339</v>
      </c>
      <c r="BP21" s="767">
        <v>3.8094519999999998</v>
      </c>
      <c r="BQ21" s="767">
        <v>5.6941189999999997</v>
      </c>
      <c r="BR21" s="767">
        <v>5.151446</v>
      </c>
      <c r="BS21" s="767">
        <v>3.7297169999999999</v>
      </c>
      <c r="BT21" s="767">
        <v>4.2649210000000002</v>
      </c>
      <c r="BU21" s="767">
        <v>3.981147</v>
      </c>
      <c r="BV21" s="767">
        <v>4.0260480000000003</v>
      </c>
    </row>
    <row r="22" spans="1:74" ht="11.1" customHeight="1" x14ac:dyDescent="0.2">
      <c r="A22" s="545" t="s">
        <v>1273</v>
      </c>
      <c r="B22" s="546" t="s">
        <v>87</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7.0092000000000002E-2</v>
      </c>
      <c r="AX22" s="766">
        <v>5.5626700000000001E-2</v>
      </c>
      <c r="AY22" s="767">
        <v>0.1811873</v>
      </c>
      <c r="AZ22" s="767">
        <v>3.1579299999999998E-2</v>
      </c>
      <c r="BA22" s="767">
        <v>4.8330600000000001E-2</v>
      </c>
      <c r="BB22" s="767">
        <v>2.8616700000000002E-3</v>
      </c>
      <c r="BC22" s="767">
        <v>1.6658899999999999E-3</v>
      </c>
      <c r="BD22" s="767">
        <v>3.6460300000000001E-2</v>
      </c>
      <c r="BE22" s="767">
        <v>3.7802500000000003E-2</v>
      </c>
      <c r="BF22" s="767">
        <v>2.0012599999999998E-2</v>
      </c>
      <c r="BG22" s="767">
        <v>1.56986E-2</v>
      </c>
      <c r="BH22" s="767">
        <v>1.1486700000000001E-2</v>
      </c>
      <c r="BI22" s="767">
        <v>7.0092000000000002E-2</v>
      </c>
      <c r="BJ22" s="767">
        <v>5.5626700000000001E-2</v>
      </c>
      <c r="BK22" s="767">
        <v>0.1762473</v>
      </c>
      <c r="BL22" s="767">
        <v>3.1579299999999998E-2</v>
      </c>
      <c r="BM22" s="767">
        <v>4.8330600000000001E-2</v>
      </c>
      <c r="BN22" s="767">
        <v>2.8616700000000002E-3</v>
      </c>
      <c r="BO22" s="767">
        <v>1.6658899999999999E-3</v>
      </c>
      <c r="BP22" s="767">
        <v>3.6460300000000001E-2</v>
      </c>
      <c r="BQ22" s="767">
        <v>3.7802500000000003E-2</v>
      </c>
      <c r="BR22" s="767">
        <v>2.0012599999999998E-2</v>
      </c>
      <c r="BS22" s="767">
        <v>1.56986E-2</v>
      </c>
      <c r="BT22" s="767">
        <v>1.1486700000000001E-2</v>
      </c>
      <c r="BU22" s="767">
        <v>7.0092000000000002E-2</v>
      </c>
      <c r="BV22" s="767">
        <v>5.76867E-2</v>
      </c>
    </row>
    <row r="23" spans="1:74" ht="11.1" customHeight="1" x14ac:dyDescent="0.2">
      <c r="A23" s="545" t="s">
        <v>1274</v>
      </c>
      <c r="B23" s="548" t="s">
        <v>90</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2.3806799999999999</v>
      </c>
      <c r="AX23" s="766">
        <v>2.26586</v>
      </c>
      <c r="AY23" s="767">
        <v>2.4377800000000001</v>
      </c>
      <c r="AZ23" s="767">
        <v>2.3145899999999999</v>
      </c>
      <c r="BA23" s="767">
        <v>2.3663599999999998</v>
      </c>
      <c r="BB23" s="767">
        <v>0.85762000000000005</v>
      </c>
      <c r="BC23" s="767">
        <v>2.2405900000000001</v>
      </c>
      <c r="BD23" s="767">
        <v>2.3140000000000001</v>
      </c>
      <c r="BE23" s="767">
        <v>2.4497399999999998</v>
      </c>
      <c r="BF23" s="767">
        <v>2.4453100000000001</v>
      </c>
      <c r="BG23" s="767">
        <v>2.3637000000000001</v>
      </c>
      <c r="BH23" s="767">
        <v>1.88175</v>
      </c>
      <c r="BI23" s="767">
        <v>2.0168599999999999</v>
      </c>
      <c r="BJ23" s="767">
        <v>2.47838</v>
      </c>
      <c r="BK23" s="767">
        <v>2.4377800000000001</v>
      </c>
      <c r="BL23" s="767">
        <v>2.2347700000000001</v>
      </c>
      <c r="BM23" s="767">
        <v>2.4487999999999999</v>
      </c>
      <c r="BN23" s="767">
        <v>2.3648400000000001</v>
      </c>
      <c r="BO23" s="767">
        <v>2.4177499999999998</v>
      </c>
      <c r="BP23" s="767">
        <v>2.3140000000000001</v>
      </c>
      <c r="BQ23" s="767">
        <v>2.4497399999999998</v>
      </c>
      <c r="BR23" s="767">
        <v>2.4453100000000001</v>
      </c>
      <c r="BS23" s="767">
        <v>2.3022399999999998</v>
      </c>
      <c r="BT23" s="767">
        <v>0.90952999999999995</v>
      </c>
      <c r="BU23" s="767">
        <v>2.2516799999999999</v>
      </c>
      <c r="BV23" s="767">
        <v>2.47838</v>
      </c>
    </row>
    <row r="24" spans="1:74" ht="11.1" customHeight="1" x14ac:dyDescent="0.2">
      <c r="A24" s="545" t="s">
        <v>1275</v>
      </c>
      <c r="B24" s="548" t="s">
        <v>1276</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0.38433820400000002</v>
      </c>
      <c r="AV24" s="766">
        <v>0.38917769200000002</v>
      </c>
      <c r="AW24" s="766">
        <v>0.7435252</v>
      </c>
      <c r="AX24" s="766">
        <v>0.71768600000000005</v>
      </c>
      <c r="AY24" s="767">
        <v>0.77794719999999995</v>
      </c>
      <c r="AZ24" s="767">
        <v>0.65052379999999999</v>
      </c>
      <c r="BA24" s="767">
        <v>0.69522790000000001</v>
      </c>
      <c r="BB24" s="767">
        <v>0.63555360000000005</v>
      </c>
      <c r="BC24" s="767">
        <v>0.68560339999999997</v>
      </c>
      <c r="BD24" s="767">
        <v>0.59501630000000005</v>
      </c>
      <c r="BE24" s="767">
        <v>0.62072799999999995</v>
      </c>
      <c r="BF24" s="767">
        <v>0.4445926</v>
      </c>
      <c r="BG24" s="767">
        <v>0.40021689999999999</v>
      </c>
      <c r="BH24" s="767">
        <v>0.39813860000000001</v>
      </c>
      <c r="BI24" s="767">
        <v>0.72202929999999999</v>
      </c>
      <c r="BJ24" s="767">
        <v>0.71629969999999998</v>
      </c>
      <c r="BK24" s="767">
        <v>0.73668129999999998</v>
      </c>
      <c r="BL24" s="767">
        <v>0.60285770000000005</v>
      </c>
      <c r="BM24" s="767">
        <v>0.63648830000000001</v>
      </c>
      <c r="BN24" s="767">
        <v>0.61143020000000003</v>
      </c>
      <c r="BO24" s="767">
        <v>0.61367729999999998</v>
      </c>
      <c r="BP24" s="767">
        <v>0.58475310000000003</v>
      </c>
      <c r="BQ24" s="767">
        <v>0.61946000000000001</v>
      </c>
      <c r="BR24" s="767">
        <v>0.44430750000000002</v>
      </c>
      <c r="BS24" s="767">
        <v>0.40018939999999997</v>
      </c>
      <c r="BT24" s="767">
        <v>0.39621630000000002</v>
      </c>
      <c r="BU24" s="767">
        <v>0.72197940000000005</v>
      </c>
      <c r="BV24" s="767">
        <v>0.71636259999999996</v>
      </c>
    </row>
    <row r="25" spans="1:74" ht="11.1" customHeight="1" x14ac:dyDescent="0.2">
      <c r="A25" s="545" t="s">
        <v>1277</v>
      </c>
      <c r="B25" s="548" t="s">
        <v>1379</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0.89171222900000002</v>
      </c>
      <c r="AN25" s="766">
        <v>0.81632583400000003</v>
      </c>
      <c r="AO25" s="766">
        <v>0.87330735199999998</v>
      </c>
      <c r="AP25" s="766">
        <v>0.90260951</v>
      </c>
      <c r="AQ25" s="766">
        <v>0.88594469499999995</v>
      </c>
      <c r="AR25" s="766">
        <v>0.86773409899999998</v>
      </c>
      <c r="AS25" s="766">
        <v>0.87778029300000004</v>
      </c>
      <c r="AT25" s="766">
        <v>0.84730766999999996</v>
      </c>
      <c r="AU25" s="766">
        <v>0.82457267000000001</v>
      </c>
      <c r="AV25" s="766">
        <v>0.825420194</v>
      </c>
      <c r="AW25" s="766">
        <v>0.79603089999999999</v>
      </c>
      <c r="AX25" s="766">
        <v>0.83803510000000003</v>
      </c>
      <c r="AY25" s="767">
        <v>0.91610170000000002</v>
      </c>
      <c r="AZ25" s="767">
        <v>0.62015319999999996</v>
      </c>
      <c r="BA25" s="767">
        <v>0.89062490000000005</v>
      </c>
      <c r="BB25" s="767">
        <v>0.95853849999999996</v>
      </c>
      <c r="BC25" s="767">
        <v>0.93585470000000004</v>
      </c>
      <c r="BD25" s="767">
        <v>0.88305560000000005</v>
      </c>
      <c r="BE25" s="767">
        <v>0.91840440000000001</v>
      </c>
      <c r="BF25" s="767">
        <v>0.88567720000000005</v>
      </c>
      <c r="BG25" s="767">
        <v>0.85567530000000003</v>
      </c>
      <c r="BH25" s="767">
        <v>0.85806020000000005</v>
      </c>
      <c r="BI25" s="767">
        <v>0.8059134</v>
      </c>
      <c r="BJ25" s="767">
        <v>1.07955</v>
      </c>
      <c r="BK25" s="767">
        <v>0.89756029999999998</v>
      </c>
      <c r="BL25" s="767">
        <v>0.70996329999999996</v>
      </c>
      <c r="BM25" s="767">
        <v>1.00475</v>
      </c>
      <c r="BN25" s="767">
        <v>1.051264</v>
      </c>
      <c r="BO25" s="767">
        <v>0.99826490000000001</v>
      </c>
      <c r="BP25" s="767">
        <v>0.93624549999999995</v>
      </c>
      <c r="BQ25" s="767">
        <v>0.96241189999999999</v>
      </c>
      <c r="BR25" s="767">
        <v>0.91343070000000004</v>
      </c>
      <c r="BS25" s="767">
        <v>0.90698069999999997</v>
      </c>
      <c r="BT25" s="767">
        <v>0.85001990000000005</v>
      </c>
      <c r="BU25" s="767">
        <v>0.84722039999999998</v>
      </c>
      <c r="BV25" s="767">
        <v>1.09135</v>
      </c>
    </row>
    <row r="26" spans="1:74" ht="11.1" customHeight="1" x14ac:dyDescent="0.2">
      <c r="A26" s="545" t="s">
        <v>1278</v>
      </c>
      <c r="B26" s="546" t="s">
        <v>1380</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0.105305356</v>
      </c>
      <c r="AO26" s="766">
        <v>0.107501295</v>
      </c>
      <c r="AP26" s="766">
        <v>0.113982085</v>
      </c>
      <c r="AQ26" s="766">
        <v>0.124114552</v>
      </c>
      <c r="AR26" s="766">
        <v>0.117084986</v>
      </c>
      <c r="AS26" s="766">
        <v>0.13280681599999999</v>
      </c>
      <c r="AT26" s="766">
        <v>0.12583752300000001</v>
      </c>
      <c r="AU26" s="766">
        <v>0.112974563</v>
      </c>
      <c r="AV26" s="766">
        <v>0.12910386800000001</v>
      </c>
      <c r="AW26" s="766">
        <v>9.8986199999999996E-2</v>
      </c>
      <c r="AX26" s="766">
        <v>0.1057053</v>
      </c>
      <c r="AY26" s="767">
        <v>0.1609756</v>
      </c>
      <c r="AZ26" s="767">
        <v>0.106985</v>
      </c>
      <c r="BA26" s="767">
        <v>0.1053031</v>
      </c>
      <c r="BB26" s="767">
        <v>0.1103151</v>
      </c>
      <c r="BC26" s="767">
        <v>0.123503</v>
      </c>
      <c r="BD26" s="767">
        <v>0.108339</v>
      </c>
      <c r="BE26" s="767">
        <v>0.13207430000000001</v>
      </c>
      <c r="BF26" s="767">
        <v>0.12872210000000001</v>
      </c>
      <c r="BG26" s="767">
        <v>0.1119738</v>
      </c>
      <c r="BH26" s="767">
        <v>0.1154621</v>
      </c>
      <c r="BI26" s="767">
        <v>0.1108965</v>
      </c>
      <c r="BJ26" s="767">
        <v>0.1077992</v>
      </c>
      <c r="BK26" s="767">
        <v>0.16413430000000001</v>
      </c>
      <c r="BL26" s="767">
        <v>0.1002812</v>
      </c>
      <c r="BM26" s="767">
        <v>0.1050835</v>
      </c>
      <c r="BN26" s="767">
        <v>0.1201753</v>
      </c>
      <c r="BO26" s="767">
        <v>0.123514</v>
      </c>
      <c r="BP26" s="767">
        <v>0.1093225</v>
      </c>
      <c r="BQ26" s="767">
        <v>0.12757550000000001</v>
      </c>
      <c r="BR26" s="767">
        <v>0.12574350000000001</v>
      </c>
      <c r="BS26" s="767">
        <v>0.1150617</v>
      </c>
      <c r="BT26" s="767">
        <v>0.11111740000000001</v>
      </c>
      <c r="BU26" s="767">
        <v>0.1109861</v>
      </c>
      <c r="BV26" s="767">
        <v>0.1072656</v>
      </c>
    </row>
    <row r="27" spans="1:74" ht="11.1" customHeight="1" x14ac:dyDescent="0.2">
      <c r="A27" s="545" t="s">
        <v>1279</v>
      </c>
      <c r="B27" s="548" t="s">
        <v>1280</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8.7180442070000002</v>
      </c>
      <c r="AN27" s="766">
        <v>7.5604499770000002</v>
      </c>
      <c r="AO27" s="766">
        <v>8.2511055570000007</v>
      </c>
      <c r="AP27" s="766">
        <v>7.0238638460000002</v>
      </c>
      <c r="AQ27" s="766">
        <v>6.9337332549999999</v>
      </c>
      <c r="AR27" s="766">
        <v>7.7539731610000002</v>
      </c>
      <c r="AS27" s="766">
        <v>10.085275868</v>
      </c>
      <c r="AT27" s="766">
        <v>8.9708814799999992</v>
      </c>
      <c r="AU27" s="766">
        <v>7.4728062079999997</v>
      </c>
      <c r="AV27" s="766">
        <v>7.4712091530000002</v>
      </c>
      <c r="AW27" s="766">
        <v>7.168946</v>
      </c>
      <c r="AX27" s="766">
        <v>8.4310279999999995</v>
      </c>
      <c r="AY27" s="767">
        <v>8.4223599999999994</v>
      </c>
      <c r="AZ27" s="767">
        <v>7.7112480000000003</v>
      </c>
      <c r="BA27" s="767">
        <v>8.1176619999999993</v>
      </c>
      <c r="BB27" s="767">
        <v>6.8494510000000002</v>
      </c>
      <c r="BC27" s="767">
        <v>6.8400559999999997</v>
      </c>
      <c r="BD27" s="767">
        <v>7.7392719999999997</v>
      </c>
      <c r="BE27" s="767">
        <v>9.9817780000000003</v>
      </c>
      <c r="BF27" s="767">
        <v>9.1377690000000005</v>
      </c>
      <c r="BG27" s="767">
        <v>7.4922779999999998</v>
      </c>
      <c r="BH27" s="767">
        <v>6.726407</v>
      </c>
      <c r="BI27" s="767">
        <v>8.0005419999999994</v>
      </c>
      <c r="BJ27" s="767">
        <v>8.5068459999999995</v>
      </c>
      <c r="BK27" s="767">
        <v>8.5716140000000003</v>
      </c>
      <c r="BL27" s="767">
        <v>7.3413069999999996</v>
      </c>
      <c r="BM27" s="767">
        <v>8.1286330000000007</v>
      </c>
      <c r="BN27" s="767">
        <v>7.3865949999999998</v>
      </c>
      <c r="BO27" s="767">
        <v>6.9282620000000001</v>
      </c>
      <c r="BP27" s="767">
        <v>7.7902329999999997</v>
      </c>
      <c r="BQ27" s="767">
        <v>9.8911090000000002</v>
      </c>
      <c r="BR27" s="767">
        <v>9.1002510000000001</v>
      </c>
      <c r="BS27" s="767">
        <v>7.4698869999999999</v>
      </c>
      <c r="BT27" s="767">
        <v>6.5432920000000001</v>
      </c>
      <c r="BU27" s="767">
        <v>7.9831050000000001</v>
      </c>
      <c r="BV27" s="767">
        <v>8.477093</v>
      </c>
    </row>
    <row r="28" spans="1:74" ht="11.1" customHeight="1" x14ac:dyDescent="0.2">
      <c r="A28" s="545" t="s">
        <v>1281</v>
      </c>
      <c r="B28" s="546" t="s">
        <v>1381</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11.225515789999999</v>
      </c>
      <c r="AB28" s="766">
        <v>9.1301152710999993</v>
      </c>
      <c r="AC28" s="766">
        <v>9.6001237932999999</v>
      </c>
      <c r="AD28" s="766">
        <v>8.6220648405000002</v>
      </c>
      <c r="AE28" s="766">
        <v>8.7108468119999998</v>
      </c>
      <c r="AF28" s="766">
        <v>9.4973563923000004</v>
      </c>
      <c r="AG28" s="766">
        <v>11.941965238</v>
      </c>
      <c r="AH28" s="766">
        <v>12.232682691999999</v>
      </c>
      <c r="AI28" s="766">
        <v>9.7394316588999992</v>
      </c>
      <c r="AJ28" s="766">
        <v>9.1627294868</v>
      </c>
      <c r="AK28" s="766">
        <v>9.4299177714999995</v>
      </c>
      <c r="AL28" s="766">
        <v>10.017973846</v>
      </c>
      <c r="AM28" s="766">
        <v>10.701722426</v>
      </c>
      <c r="AN28" s="766">
        <v>9.3411072118000007</v>
      </c>
      <c r="AO28" s="766">
        <v>9.4243565729000007</v>
      </c>
      <c r="AP28" s="766">
        <v>8.2585765471000006</v>
      </c>
      <c r="AQ28" s="766">
        <v>8.4027926210999997</v>
      </c>
      <c r="AR28" s="766">
        <v>9.1846639922000008</v>
      </c>
      <c r="AS28" s="766">
        <v>12.077894088000001</v>
      </c>
      <c r="AT28" s="766">
        <v>10.913216944</v>
      </c>
      <c r="AU28" s="766">
        <v>8.8294794578999998</v>
      </c>
      <c r="AV28" s="766">
        <v>8.6993211994999999</v>
      </c>
      <c r="AW28" s="766">
        <v>9.1031379999999995</v>
      </c>
      <c r="AX28" s="766">
        <v>10.11313</v>
      </c>
      <c r="AY28" s="767">
        <v>10.69537</v>
      </c>
      <c r="AZ28" s="767">
        <v>9.5491659999999996</v>
      </c>
      <c r="BA28" s="767">
        <v>9.6683780000000006</v>
      </c>
      <c r="BB28" s="767">
        <v>8.3296460000000003</v>
      </c>
      <c r="BC28" s="767">
        <v>8.9369580000000006</v>
      </c>
      <c r="BD28" s="767">
        <v>9.4426900000000007</v>
      </c>
      <c r="BE28" s="767">
        <v>11.59507</v>
      </c>
      <c r="BF28" s="767">
        <v>11.21176</v>
      </c>
      <c r="BG28" s="767">
        <v>9.0158749999999994</v>
      </c>
      <c r="BH28" s="767">
        <v>8.9884889999999995</v>
      </c>
      <c r="BI28" s="767">
        <v>9.0066260000000007</v>
      </c>
      <c r="BJ28" s="767">
        <v>10.22255</v>
      </c>
      <c r="BK28" s="767">
        <v>10.71003</v>
      </c>
      <c r="BL28" s="767">
        <v>9.1277679999999997</v>
      </c>
      <c r="BM28" s="767">
        <v>9.7000659999999996</v>
      </c>
      <c r="BN28" s="767">
        <v>8.3926680000000005</v>
      </c>
      <c r="BO28" s="767">
        <v>8.9825049999999997</v>
      </c>
      <c r="BP28" s="767">
        <v>9.4665689999999998</v>
      </c>
      <c r="BQ28" s="767">
        <v>11.59883</v>
      </c>
      <c r="BR28" s="767">
        <v>11.201549999999999</v>
      </c>
      <c r="BS28" s="767">
        <v>8.998901</v>
      </c>
      <c r="BT28" s="767">
        <v>8.9664629999999992</v>
      </c>
      <c r="BU28" s="767">
        <v>8.9768849999999993</v>
      </c>
      <c r="BV28" s="767">
        <v>10.18361</v>
      </c>
    </row>
    <row r="29" spans="1:74" ht="11.1" customHeight="1" x14ac:dyDescent="0.2">
      <c r="A29" s="539"/>
      <c r="B29" s="131" t="s">
        <v>1382</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360"/>
      <c r="AZ29" s="360"/>
      <c r="BA29" s="360"/>
      <c r="BB29" s="360"/>
      <c r="BC29" s="360"/>
      <c r="BD29" s="360"/>
      <c r="BE29" s="360"/>
      <c r="BF29" s="360"/>
      <c r="BG29" s="360"/>
      <c r="BH29" s="360"/>
      <c r="BI29" s="360"/>
      <c r="BJ29" s="360"/>
      <c r="BK29" s="360"/>
      <c r="BL29" s="360"/>
      <c r="BM29" s="360"/>
      <c r="BN29" s="360"/>
      <c r="BO29" s="360"/>
      <c r="BP29" s="360"/>
      <c r="BQ29" s="360"/>
      <c r="BR29" s="360"/>
      <c r="BS29" s="360"/>
      <c r="BT29" s="360"/>
      <c r="BU29" s="360"/>
      <c r="BV29" s="360"/>
    </row>
    <row r="30" spans="1:74" ht="11.1" customHeight="1" x14ac:dyDescent="0.2">
      <c r="A30" s="545" t="s">
        <v>1282</v>
      </c>
      <c r="B30" s="546" t="s">
        <v>88</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4.146322756</v>
      </c>
      <c r="AN30" s="766">
        <v>4.0117586730000001</v>
      </c>
      <c r="AO30" s="766">
        <v>3.7263890179999999</v>
      </c>
      <c r="AP30" s="766">
        <v>3.403762226</v>
      </c>
      <c r="AQ30" s="766">
        <v>3.2974024800000001</v>
      </c>
      <c r="AR30" s="766">
        <v>4.3947183819999998</v>
      </c>
      <c r="AS30" s="766">
        <v>7.3968289680000003</v>
      </c>
      <c r="AT30" s="766">
        <v>6.3840538320000002</v>
      </c>
      <c r="AU30" s="766">
        <v>4.6042835240000004</v>
      </c>
      <c r="AV30" s="766">
        <v>4.1025882530000004</v>
      </c>
      <c r="AW30" s="766">
        <v>3.6181350000000001</v>
      </c>
      <c r="AX30" s="766">
        <v>4.3585900000000004</v>
      </c>
      <c r="AY30" s="767">
        <v>4.771185</v>
      </c>
      <c r="AZ30" s="767">
        <v>4.9121769999999998</v>
      </c>
      <c r="BA30" s="767">
        <v>3.5212469999999998</v>
      </c>
      <c r="BB30" s="767">
        <v>5.0239450000000003</v>
      </c>
      <c r="BC30" s="767">
        <v>5.870711</v>
      </c>
      <c r="BD30" s="767">
        <v>6.2832290000000004</v>
      </c>
      <c r="BE30" s="767">
        <v>8.0211729999999992</v>
      </c>
      <c r="BF30" s="767">
        <v>7.8538949999999996</v>
      </c>
      <c r="BG30" s="767">
        <v>6.485824</v>
      </c>
      <c r="BH30" s="767">
        <v>6.4081989999999998</v>
      </c>
      <c r="BI30" s="767">
        <v>4.6392860000000002</v>
      </c>
      <c r="BJ30" s="767">
        <v>4.6596539999999997</v>
      </c>
      <c r="BK30" s="767">
        <v>5.1067</v>
      </c>
      <c r="BL30" s="767">
        <v>5.2254909999999999</v>
      </c>
      <c r="BM30" s="767">
        <v>3.9605739999999998</v>
      </c>
      <c r="BN30" s="767">
        <v>4.8724600000000002</v>
      </c>
      <c r="BO30" s="767">
        <v>5.7800149999999997</v>
      </c>
      <c r="BP30" s="767">
        <v>6.7970610000000002</v>
      </c>
      <c r="BQ30" s="767">
        <v>8.4571660000000008</v>
      </c>
      <c r="BR30" s="767">
        <v>8.3418060000000001</v>
      </c>
      <c r="BS30" s="767">
        <v>6.5967609999999999</v>
      </c>
      <c r="BT30" s="767">
        <v>6.9595190000000002</v>
      </c>
      <c r="BU30" s="767">
        <v>5.2948469999999999</v>
      </c>
      <c r="BV30" s="767">
        <v>5.1532650000000002</v>
      </c>
    </row>
    <row r="31" spans="1:74" ht="11.1" customHeight="1" x14ac:dyDescent="0.2">
      <c r="A31" s="545" t="s">
        <v>1283</v>
      </c>
      <c r="B31" s="548" t="s">
        <v>87</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1.41999E-2</v>
      </c>
      <c r="AX31" s="766">
        <v>7.7916499999999998E-3</v>
      </c>
      <c r="AY31" s="767">
        <v>2.1822000000000001E-2</v>
      </c>
      <c r="AZ31" s="767">
        <v>1.6865000000000002E-2</v>
      </c>
      <c r="BA31" s="767">
        <v>0</v>
      </c>
      <c r="BB31" s="767">
        <v>7.6586299999999996E-3</v>
      </c>
      <c r="BC31" s="767">
        <v>1.24663E-2</v>
      </c>
      <c r="BD31" s="767">
        <v>6.2901500000000004E-3</v>
      </c>
      <c r="BE31" s="767">
        <v>8.4809099999999995E-3</v>
      </c>
      <c r="BF31" s="767">
        <v>9.2857300000000007E-3</v>
      </c>
      <c r="BG31" s="767">
        <v>3.4058999999999999E-3</v>
      </c>
      <c r="BH31" s="767">
        <v>0</v>
      </c>
      <c r="BI31" s="767">
        <v>8.7240899999999999E-4</v>
      </c>
      <c r="BJ31" s="767">
        <v>2.1244800000000001E-2</v>
      </c>
      <c r="BK31" s="767">
        <v>4.1092499999999997E-2</v>
      </c>
      <c r="BL31" s="767">
        <v>2.0725899999999998E-2</v>
      </c>
      <c r="BM31" s="767">
        <v>3.5693999999999997E-2</v>
      </c>
      <c r="BN31" s="767">
        <v>1.5670099999999999E-2</v>
      </c>
      <c r="BO31" s="767">
        <v>1.32675E-2</v>
      </c>
      <c r="BP31" s="767">
        <v>2.0194699999999999E-2</v>
      </c>
      <c r="BQ31" s="767">
        <v>1.7622800000000001E-2</v>
      </c>
      <c r="BR31" s="767">
        <v>1.9044999999999999E-2</v>
      </c>
      <c r="BS31" s="767">
        <v>2.7492599999999999E-3</v>
      </c>
      <c r="BT31" s="767">
        <v>0</v>
      </c>
      <c r="BU31" s="767">
        <v>2.77794E-3</v>
      </c>
      <c r="BV31" s="767">
        <v>2.0339200000000002E-2</v>
      </c>
    </row>
    <row r="32" spans="1:74" ht="11.1" customHeight="1" x14ac:dyDescent="0.2">
      <c r="A32" s="545" t="s">
        <v>1284</v>
      </c>
      <c r="B32" s="548" t="s">
        <v>90</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3.7453400000000001</v>
      </c>
      <c r="AV32" s="766">
        <v>3.9579870000000001</v>
      </c>
      <c r="AW32" s="766">
        <v>3.8778999999999999</v>
      </c>
      <c r="AX32" s="766">
        <v>3.9832700000000001</v>
      </c>
      <c r="AY32" s="767">
        <v>4.1313899999999997</v>
      </c>
      <c r="AZ32" s="767">
        <v>3.77887</v>
      </c>
      <c r="BA32" s="767">
        <v>3.8073100000000002</v>
      </c>
      <c r="BB32" s="767">
        <v>2.97235</v>
      </c>
      <c r="BC32" s="767">
        <v>2.6182300000000001</v>
      </c>
      <c r="BD32" s="767">
        <v>3.14127</v>
      </c>
      <c r="BE32" s="767">
        <v>3.2601</v>
      </c>
      <c r="BF32" s="767">
        <v>3.2135699999999998</v>
      </c>
      <c r="BG32" s="767">
        <v>2.67211</v>
      </c>
      <c r="BH32" s="767">
        <v>3.1447699999999998</v>
      </c>
      <c r="BI32" s="767">
        <v>3.1848299999999998</v>
      </c>
      <c r="BJ32" s="767">
        <v>3.30762</v>
      </c>
      <c r="BK32" s="767">
        <v>3.3537300000000001</v>
      </c>
      <c r="BL32" s="767">
        <v>2.9631400000000001</v>
      </c>
      <c r="BM32" s="767">
        <v>2.5655199999999998</v>
      </c>
      <c r="BN32" s="767">
        <v>2.8302299999999998</v>
      </c>
      <c r="BO32" s="767">
        <v>2.57518</v>
      </c>
      <c r="BP32" s="767">
        <v>2.4429400000000001</v>
      </c>
      <c r="BQ32" s="767">
        <v>2.49546</v>
      </c>
      <c r="BR32" s="767">
        <v>2.4579499999999999</v>
      </c>
      <c r="BS32" s="767">
        <v>2.4175800000000001</v>
      </c>
      <c r="BT32" s="767">
        <v>2.4241799999999998</v>
      </c>
      <c r="BU32" s="767">
        <v>2.28843</v>
      </c>
      <c r="BV32" s="767">
        <v>2.5405099999999998</v>
      </c>
    </row>
    <row r="33" spans="1:74" ht="11.1" customHeight="1" x14ac:dyDescent="0.2">
      <c r="A33" s="545" t="s">
        <v>1285</v>
      </c>
      <c r="B33" s="548" t="s">
        <v>1276</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2.3301223360000001</v>
      </c>
      <c r="AV33" s="766">
        <v>2.2879064530000002</v>
      </c>
      <c r="AW33" s="766">
        <v>2.365812</v>
      </c>
      <c r="AX33" s="766">
        <v>2.4609109999999998</v>
      </c>
      <c r="AY33" s="767">
        <v>2.548143</v>
      </c>
      <c r="AZ33" s="767">
        <v>2.3123659999999999</v>
      </c>
      <c r="BA33" s="767">
        <v>2.6109249999999999</v>
      </c>
      <c r="BB33" s="767">
        <v>2.2449270000000001</v>
      </c>
      <c r="BC33" s="767">
        <v>2.623691</v>
      </c>
      <c r="BD33" s="767">
        <v>2.425068</v>
      </c>
      <c r="BE33" s="767">
        <v>2.5988199999999999</v>
      </c>
      <c r="BF33" s="767">
        <v>2.4260380000000001</v>
      </c>
      <c r="BG33" s="767">
        <v>2.4142860000000002</v>
      </c>
      <c r="BH33" s="767">
        <v>2.4763459999999999</v>
      </c>
      <c r="BI33" s="767">
        <v>2.3363450000000001</v>
      </c>
      <c r="BJ33" s="767">
        <v>2.436232</v>
      </c>
      <c r="BK33" s="767">
        <v>2.4112680000000002</v>
      </c>
      <c r="BL33" s="767">
        <v>2.123993</v>
      </c>
      <c r="BM33" s="767">
        <v>2.3753760000000002</v>
      </c>
      <c r="BN33" s="767">
        <v>2.14574</v>
      </c>
      <c r="BO33" s="767">
        <v>2.2896329999999998</v>
      </c>
      <c r="BP33" s="767">
        <v>2.363972</v>
      </c>
      <c r="BQ33" s="767">
        <v>2.5978500000000002</v>
      </c>
      <c r="BR33" s="767">
        <v>2.425961</v>
      </c>
      <c r="BS33" s="767">
        <v>2.4189120000000002</v>
      </c>
      <c r="BT33" s="767">
        <v>2.4134199999999999</v>
      </c>
      <c r="BU33" s="767">
        <v>2.3074439999999998</v>
      </c>
      <c r="BV33" s="767">
        <v>2.482272</v>
      </c>
    </row>
    <row r="34" spans="1:74" ht="11.1" customHeight="1" x14ac:dyDescent="0.2">
      <c r="A34" s="545" t="s">
        <v>1286</v>
      </c>
      <c r="B34" s="548" t="s">
        <v>1379</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0.55475145199999998</v>
      </c>
      <c r="AN34" s="766">
        <v>0.500814965</v>
      </c>
      <c r="AO34" s="766">
        <v>0.55413446099999997</v>
      </c>
      <c r="AP34" s="766">
        <v>0.63238972500000001</v>
      </c>
      <c r="AQ34" s="766">
        <v>0.52951559400000003</v>
      </c>
      <c r="AR34" s="766">
        <v>0.60579928000000005</v>
      </c>
      <c r="AS34" s="766">
        <v>0.51380936899999996</v>
      </c>
      <c r="AT34" s="766">
        <v>0.476314501</v>
      </c>
      <c r="AU34" s="766">
        <v>0.48941016300000001</v>
      </c>
      <c r="AV34" s="766">
        <v>0.555853614</v>
      </c>
      <c r="AW34" s="766">
        <v>0.57577630000000002</v>
      </c>
      <c r="AX34" s="766">
        <v>0.56631620000000005</v>
      </c>
      <c r="AY34" s="767">
        <v>0.59006309999999995</v>
      </c>
      <c r="AZ34" s="767">
        <v>0.47972510000000002</v>
      </c>
      <c r="BA34" s="767">
        <v>0.578712</v>
      </c>
      <c r="BB34" s="767">
        <v>0.75143020000000005</v>
      </c>
      <c r="BC34" s="767">
        <v>0.60317480000000001</v>
      </c>
      <c r="BD34" s="767">
        <v>0.58856129999999995</v>
      </c>
      <c r="BE34" s="767">
        <v>0.55886389999999997</v>
      </c>
      <c r="BF34" s="767">
        <v>0.54341459999999997</v>
      </c>
      <c r="BG34" s="767">
        <v>0.53028019999999998</v>
      </c>
      <c r="BH34" s="767">
        <v>0.58574610000000005</v>
      </c>
      <c r="BI34" s="767">
        <v>0.56262120000000004</v>
      </c>
      <c r="BJ34" s="767">
        <v>0.78263539999999998</v>
      </c>
      <c r="BK34" s="767">
        <v>0.73441350000000005</v>
      </c>
      <c r="BL34" s="767">
        <v>0.68289140000000004</v>
      </c>
      <c r="BM34" s="767">
        <v>0.73973250000000002</v>
      </c>
      <c r="BN34" s="767">
        <v>0.88820809999999994</v>
      </c>
      <c r="BO34" s="767">
        <v>0.74936959999999997</v>
      </c>
      <c r="BP34" s="767">
        <v>0.77463289999999996</v>
      </c>
      <c r="BQ34" s="767">
        <v>0.74520739999999996</v>
      </c>
      <c r="BR34" s="767">
        <v>0.69531580000000004</v>
      </c>
      <c r="BS34" s="767">
        <v>0.7576754</v>
      </c>
      <c r="BT34" s="767">
        <v>0.89843770000000001</v>
      </c>
      <c r="BU34" s="767">
        <v>0.80532590000000004</v>
      </c>
      <c r="BV34" s="767">
        <v>1.246726</v>
      </c>
    </row>
    <row r="35" spans="1:74" ht="11.1" customHeight="1" x14ac:dyDescent="0.2">
      <c r="A35" s="545" t="s">
        <v>1287</v>
      </c>
      <c r="B35" s="546" t="s">
        <v>1380</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0.106663206</v>
      </c>
      <c r="AO35" s="766">
        <v>2.7656523999999998E-2</v>
      </c>
      <c r="AP35" s="766">
        <v>6.7443299999999998E-3</v>
      </c>
      <c r="AQ35" s="766">
        <v>5.2903160999999997E-2</v>
      </c>
      <c r="AR35" s="766">
        <v>5.0945453000000002E-2</v>
      </c>
      <c r="AS35" s="766">
        <v>7.2424355999999995E-2</v>
      </c>
      <c r="AT35" s="766">
        <v>5.4073966000000001E-2</v>
      </c>
      <c r="AU35" s="766">
        <v>5.0958699000000003E-2</v>
      </c>
      <c r="AV35" s="766">
        <v>4.8694349999999997E-2</v>
      </c>
      <c r="AW35" s="766">
        <v>3.9530700000000002E-2</v>
      </c>
      <c r="AX35" s="766">
        <v>2.6064899999999998E-2</v>
      </c>
      <c r="AY35" s="767">
        <v>0.31098369999999997</v>
      </c>
      <c r="AZ35" s="767">
        <v>0.1161534</v>
      </c>
      <c r="BA35" s="767">
        <v>3.1570000000000001E-2</v>
      </c>
      <c r="BB35" s="767">
        <v>6.8544000000000001E-3</v>
      </c>
      <c r="BC35" s="767">
        <v>6.1592500000000001E-2</v>
      </c>
      <c r="BD35" s="767">
        <v>6.2121999999999997E-2</v>
      </c>
      <c r="BE35" s="767">
        <v>7.1884699999999996E-2</v>
      </c>
      <c r="BF35" s="767">
        <v>5.79058E-2</v>
      </c>
      <c r="BG35" s="767">
        <v>6.2253599999999999E-2</v>
      </c>
      <c r="BH35" s="767">
        <v>5.58342E-2</v>
      </c>
      <c r="BI35" s="767">
        <v>4.1875200000000001E-2</v>
      </c>
      <c r="BJ35" s="767">
        <v>3.2502900000000001E-2</v>
      </c>
      <c r="BK35" s="767">
        <v>0.30454130000000001</v>
      </c>
      <c r="BL35" s="767">
        <v>0.1146991</v>
      </c>
      <c r="BM35" s="767">
        <v>2.9577599999999999E-2</v>
      </c>
      <c r="BN35" s="767">
        <v>-9.8137099999999998E-4</v>
      </c>
      <c r="BO35" s="767">
        <v>5.6046699999999998E-2</v>
      </c>
      <c r="BP35" s="767">
        <v>6.04962E-2</v>
      </c>
      <c r="BQ35" s="767">
        <v>7.6619999999999994E-2</v>
      </c>
      <c r="BR35" s="767">
        <v>5.7117800000000003E-2</v>
      </c>
      <c r="BS35" s="767">
        <v>6.3972799999999996E-2</v>
      </c>
      <c r="BT35" s="767">
        <v>5.2148100000000003E-2</v>
      </c>
      <c r="BU35" s="767">
        <v>4.1918999999999998E-2</v>
      </c>
      <c r="BV35" s="767">
        <v>3.3757099999999998E-2</v>
      </c>
    </row>
    <row r="36" spans="1:74" ht="11.1" customHeight="1" x14ac:dyDescent="0.2">
      <c r="A36" s="545" t="s">
        <v>1288</v>
      </c>
      <c r="B36" s="548" t="s">
        <v>1280</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11.820240664</v>
      </c>
      <c r="AN36" s="766">
        <v>10.514841734999999</v>
      </c>
      <c r="AO36" s="766">
        <v>9.7701316699999996</v>
      </c>
      <c r="AP36" s="766">
        <v>9.4287598310000007</v>
      </c>
      <c r="AQ36" s="766">
        <v>10.3370628</v>
      </c>
      <c r="AR36" s="766">
        <v>11.314395915</v>
      </c>
      <c r="AS36" s="766">
        <v>14.574670736</v>
      </c>
      <c r="AT36" s="766">
        <v>13.338483548999999</v>
      </c>
      <c r="AU36" s="766">
        <v>11.220114722</v>
      </c>
      <c r="AV36" s="766">
        <v>10.953029669999999</v>
      </c>
      <c r="AW36" s="766">
        <v>10.491350000000001</v>
      </c>
      <c r="AX36" s="766">
        <v>11.402939999999999</v>
      </c>
      <c r="AY36" s="767">
        <v>12.37359</v>
      </c>
      <c r="AZ36" s="767">
        <v>11.616160000000001</v>
      </c>
      <c r="BA36" s="767">
        <v>10.549759999999999</v>
      </c>
      <c r="BB36" s="767">
        <v>11.007160000000001</v>
      </c>
      <c r="BC36" s="767">
        <v>11.789870000000001</v>
      </c>
      <c r="BD36" s="767">
        <v>12.506539999999999</v>
      </c>
      <c r="BE36" s="767">
        <v>14.51932</v>
      </c>
      <c r="BF36" s="767">
        <v>14.10411</v>
      </c>
      <c r="BG36" s="767">
        <v>12.16816</v>
      </c>
      <c r="BH36" s="767">
        <v>12.6709</v>
      </c>
      <c r="BI36" s="767">
        <v>10.765829999999999</v>
      </c>
      <c r="BJ36" s="767">
        <v>11.239890000000001</v>
      </c>
      <c r="BK36" s="767">
        <v>11.951750000000001</v>
      </c>
      <c r="BL36" s="767">
        <v>11.130940000000001</v>
      </c>
      <c r="BM36" s="767">
        <v>9.706474</v>
      </c>
      <c r="BN36" s="767">
        <v>10.751329999999999</v>
      </c>
      <c r="BO36" s="767">
        <v>11.463509999999999</v>
      </c>
      <c r="BP36" s="767">
        <v>12.459300000000001</v>
      </c>
      <c r="BQ36" s="767">
        <v>14.38993</v>
      </c>
      <c r="BR36" s="767">
        <v>13.997199999999999</v>
      </c>
      <c r="BS36" s="767">
        <v>12.25765</v>
      </c>
      <c r="BT36" s="767">
        <v>12.7477</v>
      </c>
      <c r="BU36" s="767">
        <v>10.740740000000001</v>
      </c>
      <c r="BV36" s="767">
        <v>11.47687</v>
      </c>
    </row>
    <row r="37" spans="1:74" ht="11.1" customHeight="1" x14ac:dyDescent="0.2">
      <c r="A37" s="545" t="s">
        <v>1289</v>
      </c>
      <c r="B37" s="546" t="s">
        <v>1381</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13.927422797</v>
      </c>
      <c r="AB37" s="766">
        <v>11.621053914000001</v>
      </c>
      <c r="AC37" s="766">
        <v>12.367185981</v>
      </c>
      <c r="AD37" s="766">
        <v>11.225108219999999</v>
      </c>
      <c r="AE37" s="766">
        <v>11.708255189999999</v>
      </c>
      <c r="AF37" s="766">
        <v>12.986317818</v>
      </c>
      <c r="AG37" s="766">
        <v>15.886409017</v>
      </c>
      <c r="AH37" s="766">
        <v>16.159965131</v>
      </c>
      <c r="AI37" s="766">
        <v>13.298308662</v>
      </c>
      <c r="AJ37" s="766">
        <v>11.995954524</v>
      </c>
      <c r="AK37" s="766">
        <v>11.977843400999999</v>
      </c>
      <c r="AL37" s="766">
        <v>12.533223739</v>
      </c>
      <c r="AM37" s="766">
        <v>13.455680801</v>
      </c>
      <c r="AN37" s="766">
        <v>11.799733222</v>
      </c>
      <c r="AO37" s="766">
        <v>12.136499765</v>
      </c>
      <c r="AP37" s="766">
        <v>10.650111135</v>
      </c>
      <c r="AQ37" s="766">
        <v>11.095447176</v>
      </c>
      <c r="AR37" s="766">
        <v>12.568872957</v>
      </c>
      <c r="AS37" s="766">
        <v>16.298299579999998</v>
      </c>
      <c r="AT37" s="766">
        <v>14.730785327</v>
      </c>
      <c r="AU37" s="766">
        <v>12.2339454</v>
      </c>
      <c r="AV37" s="766">
        <v>11.441559222</v>
      </c>
      <c r="AW37" s="766">
        <v>11.489190000000001</v>
      </c>
      <c r="AX37" s="766">
        <v>12.694369999999999</v>
      </c>
      <c r="AY37" s="767">
        <v>13.083930000000001</v>
      </c>
      <c r="AZ37" s="767">
        <v>12.105090000000001</v>
      </c>
      <c r="BA37" s="767">
        <v>12.178319999999999</v>
      </c>
      <c r="BB37" s="767">
        <v>10.846120000000001</v>
      </c>
      <c r="BC37" s="767">
        <v>11.67398</v>
      </c>
      <c r="BD37" s="767">
        <v>12.9635</v>
      </c>
      <c r="BE37" s="767">
        <v>15.474819999999999</v>
      </c>
      <c r="BF37" s="767">
        <v>14.938739999999999</v>
      </c>
      <c r="BG37" s="767">
        <v>12.396890000000001</v>
      </c>
      <c r="BH37" s="767">
        <v>11.80259</v>
      </c>
      <c r="BI37" s="767">
        <v>11.54649</v>
      </c>
      <c r="BJ37" s="767">
        <v>12.94026</v>
      </c>
      <c r="BK37" s="767">
        <v>13.2105</v>
      </c>
      <c r="BL37" s="767">
        <v>11.68755</v>
      </c>
      <c r="BM37" s="767">
        <v>12.318960000000001</v>
      </c>
      <c r="BN37" s="767">
        <v>10.98067</v>
      </c>
      <c r="BO37" s="767">
        <v>11.7837</v>
      </c>
      <c r="BP37" s="767">
        <v>13.05964</v>
      </c>
      <c r="BQ37" s="767">
        <v>15.55974</v>
      </c>
      <c r="BR37" s="767">
        <v>15.01224</v>
      </c>
      <c r="BS37" s="767">
        <v>12.45918</v>
      </c>
      <c r="BT37" s="767">
        <v>11.855169999999999</v>
      </c>
      <c r="BU37" s="767">
        <v>11.591659999999999</v>
      </c>
      <c r="BV37" s="767">
        <v>12.978960000000001</v>
      </c>
    </row>
    <row r="38" spans="1:74" ht="11.1" customHeight="1" x14ac:dyDescent="0.2">
      <c r="A38" s="539"/>
      <c r="B38" s="131" t="s">
        <v>1383</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360"/>
      <c r="AZ38" s="360"/>
      <c r="BA38" s="360"/>
      <c r="BB38" s="360"/>
      <c r="BC38" s="360"/>
      <c r="BD38" s="360"/>
      <c r="BE38" s="360"/>
      <c r="BF38" s="360"/>
      <c r="BG38" s="360"/>
      <c r="BH38" s="360"/>
      <c r="BI38" s="360"/>
      <c r="BJ38" s="360"/>
      <c r="BK38" s="360"/>
      <c r="BL38" s="360"/>
      <c r="BM38" s="360"/>
      <c r="BN38" s="360"/>
      <c r="BO38" s="360"/>
      <c r="BP38" s="360"/>
      <c r="BQ38" s="360"/>
      <c r="BR38" s="360"/>
      <c r="BS38" s="360"/>
      <c r="BT38" s="360"/>
      <c r="BU38" s="360"/>
      <c r="BV38" s="360"/>
    </row>
    <row r="39" spans="1:74" ht="11.1" customHeight="1" x14ac:dyDescent="0.2">
      <c r="A39" s="545" t="s">
        <v>1290</v>
      </c>
      <c r="B39" s="546" t="s">
        <v>88</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17.856907628999998</v>
      </c>
      <c r="AB39" s="766">
        <v>18.007408288000001</v>
      </c>
      <c r="AC39" s="766">
        <v>19.835081192000001</v>
      </c>
      <c r="AD39" s="766">
        <v>16.618383364</v>
      </c>
      <c r="AE39" s="766">
        <v>18.296445378000001</v>
      </c>
      <c r="AF39" s="766">
        <v>21.798990523000001</v>
      </c>
      <c r="AG39" s="766">
        <v>26.397471718999999</v>
      </c>
      <c r="AH39" s="766">
        <v>27.688134195</v>
      </c>
      <c r="AI39" s="766">
        <v>24.651835691999999</v>
      </c>
      <c r="AJ39" s="766">
        <v>20.380828633</v>
      </c>
      <c r="AK39" s="766">
        <v>19.499172924</v>
      </c>
      <c r="AL39" s="766">
        <v>21.275802290000001</v>
      </c>
      <c r="AM39" s="766">
        <v>23.180941645000001</v>
      </c>
      <c r="AN39" s="766">
        <v>22.956588687</v>
      </c>
      <c r="AO39" s="766">
        <v>23.135493398000001</v>
      </c>
      <c r="AP39" s="766">
        <v>18.623518282999999</v>
      </c>
      <c r="AQ39" s="766">
        <v>20.159458456999999</v>
      </c>
      <c r="AR39" s="766">
        <v>25.422520520999999</v>
      </c>
      <c r="AS39" s="766">
        <v>33.306132091000002</v>
      </c>
      <c r="AT39" s="766">
        <v>31.241213698999999</v>
      </c>
      <c r="AU39" s="766">
        <v>26.339684355999999</v>
      </c>
      <c r="AV39" s="766">
        <v>22.541645332000002</v>
      </c>
      <c r="AW39" s="766">
        <v>21.815140157999998</v>
      </c>
      <c r="AX39" s="766">
        <v>24.305033351999999</v>
      </c>
      <c r="AY39" s="767">
        <v>25.180610000000001</v>
      </c>
      <c r="AZ39" s="767">
        <v>23.804300000000001</v>
      </c>
      <c r="BA39" s="767">
        <v>23.78999</v>
      </c>
      <c r="BB39" s="767">
        <v>21.336369999999999</v>
      </c>
      <c r="BC39" s="767">
        <v>24.356459999999998</v>
      </c>
      <c r="BD39" s="767">
        <v>29.49052</v>
      </c>
      <c r="BE39" s="767">
        <v>34.511710000000001</v>
      </c>
      <c r="BF39" s="767">
        <v>34.485489999999999</v>
      </c>
      <c r="BG39" s="767">
        <v>27.842379999999999</v>
      </c>
      <c r="BH39" s="767">
        <v>25.929189999999998</v>
      </c>
      <c r="BI39" s="767">
        <v>23.16215</v>
      </c>
      <c r="BJ39" s="767">
        <v>22.342369999999999</v>
      </c>
      <c r="BK39" s="767">
        <v>21.220749999999999</v>
      </c>
      <c r="BL39" s="767">
        <v>21.56026</v>
      </c>
      <c r="BM39" s="767">
        <v>21.440380000000001</v>
      </c>
      <c r="BN39" s="767">
        <v>23.007829999999998</v>
      </c>
      <c r="BO39" s="767">
        <v>25.879729999999999</v>
      </c>
      <c r="BP39" s="767">
        <v>30.266629999999999</v>
      </c>
      <c r="BQ39" s="767">
        <v>35.62961</v>
      </c>
      <c r="BR39" s="767">
        <v>35.640189999999997</v>
      </c>
      <c r="BS39" s="767">
        <v>28.51116</v>
      </c>
      <c r="BT39" s="767">
        <v>26.046939999999999</v>
      </c>
      <c r="BU39" s="767">
        <v>24.161480000000001</v>
      </c>
      <c r="BV39" s="767">
        <v>23.6858</v>
      </c>
    </row>
    <row r="40" spans="1:74" ht="11.1" customHeight="1" x14ac:dyDescent="0.2">
      <c r="A40" s="545" t="s">
        <v>1291</v>
      </c>
      <c r="B40" s="548" t="s">
        <v>87</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21.752324747999999</v>
      </c>
      <c r="AN40" s="766">
        <v>15.390233981</v>
      </c>
      <c r="AO40" s="766">
        <v>16.387840942</v>
      </c>
      <c r="AP40" s="766">
        <v>11.895107903</v>
      </c>
      <c r="AQ40" s="766">
        <v>13.709525156</v>
      </c>
      <c r="AR40" s="766">
        <v>14.381776457999999</v>
      </c>
      <c r="AS40" s="766">
        <v>20.179125136</v>
      </c>
      <c r="AT40" s="766">
        <v>16.763785465000002</v>
      </c>
      <c r="AU40" s="766">
        <v>15.017137857</v>
      </c>
      <c r="AV40" s="766">
        <v>10.713229318</v>
      </c>
      <c r="AW40" s="766">
        <v>16.772120000000001</v>
      </c>
      <c r="AX40" s="766">
        <v>15.59727</v>
      </c>
      <c r="AY40" s="767">
        <v>19.307040000000001</v>
      </c>
      <c r="AZ40" s="767">
        <v>17.371590000000001</v>
      </c>
      <c r="BA40" s="767">
        <v>16.34797</v>
      </c>
      <c r="BB40" s="767">
        <v>6.9588619999999999</v>
      </c>
      <c r="BC40" s="767">
        <v>9.092587</v>
      </c>
      <c r="BD40" s="767">
        <v>10.370480000000001</v>
      </c>
      <c r="BE40" s="767">
        <v>15.582599999999999</v>
      </c>
      <c r="BF40" s="767">
        <v>14.806839999999999</v>
      </c>
      <c r="BG40" s="767">
        <v>8.3839459999999999</v>
      </c>
      <c r="BH40" s="767">
        <v>6.7520519999999999</v>
      </c>
      <c r="BI40" s="767">
        <v>8.1350470000000001</v>
      </c>
      <c r="BJ40" s="767">
        <v>18.560639999999999</v>
      </c>
      <c r="BK40" s="767">
        <v>22.183949999999999</v>
      </c>
      <c r="BL40" s="767">
        <v>16.622610000000002</v>
      </c>
      <c r="BM40" s="767">
        <v>18.563420000000001</v>
      </c>
      <c r="BN40" s="767">
        <v>6.1258910000000002</v>
      </c>
      <c r="BO40" s="767">
        <v>7.7618260000000001</v>
      </c>
      <c r="BP40" s="767">
        <v>9.9985060000000008</v>
      </c>
      <c r="BQ40" s="767">
        <v>15.3874</v>
      </c>
      <c r="BR40" s="767">
        <v>14.3972</v>
      </c>
      <c r="BS40" s="767">
        <v>7.9979709999999997</v>
      </c>
      <c r="BT40" s="767">
        <v>6.4448340000000002</v>
      </c>
      <c r="BU40" s="767">
        <v>9.3164149999999992</v>
      </c>
      <c r="BV40" s="767">
        <v>18.673110000000001</v>
      </c>
    </row>
    <row r="41" spans="1:74" ht="11.1" customHeight="1" x14ac:dyDescent="0.2">
      <c r="A41" s="545" t="s">
        <v>1292</v>
      </c>
      <c r="B41" s="548" t="s">
        <v>90</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21.799019999999999</v>
      </c>
      <c r="AX41" s="766">
        <v>24.873370000000001</v>
      </c>
      <c r="AY41" s="767">
        <v>24.837420000000002</v>
      </c>
      <c r="AZ41" s="767">
        <v>22.462730000000001</v>
      </c>
      <c r="BA41" s="767">
        <v>22.12351</v>
      </c>
      <c r="BB41" s="767">
        <v>20.26972</v>
      </c>
      <c r="BC41" s="767">
        <v>22.380500000000001</v>
      </c>
      <c r="BD41" s="767">
        <v>23.151019999999999</v>
      </c>
      <c r="BE41" s="767">
        <v>23.800840000000001</v>
      </c>
      <c r="BF41" s="767">
        <v>23.95729</v>
      </c>
      <c r="BG41" s="767">
        <v>21.90925</v>
      </c>
      <c r="BH41" s="767">
        <v>22.122900000000001</v>
      </c>
      <c r="BI41" s="767">
        <v>23.074999999999999</v>
      </c>
      <c r="BJ41" s="767">
        <v>24.941089999999999</v>
      </c>
      <c r="BK41" s="767">
        <v>24.837420000000002</v>
      </c>
      <c r="BL41" s="767">
        <v>21.64263</v>
      </c>
      <c r="BM41" s="767">
        <v>22.188510000000001</v>
      </c>
      <c r="BN41" s="767">
        <v>18.890139999999999</v>
      </c>
      <c r="BO41" s="767">
        <v>22.263559999999998</v>
      </c>
      <c r="BP41" s="767">
        <v>22.525549999999999</v>
      </c>
      <c r="BQ41" s="767">
        <v>23.126539999999999</v>
      </c>
      <c r="BR41" s="767">
        <v>23.2773</v>
      </c>
      <c r="BS41" s="767">
        <v>21.902740000000001</v>
      </c>
      <c r="BT41" s="767">
        <v>21.595559999999999</v>
      </c>
      <c r="BU41" s="767">
        <v>20.74981</v>
      </c>
      <c r="BV41" s="767">
        <v>23.529039999999998</v>
      </c>
    </row>
    <row r="42" spans="1:74" ht="11.1" customHeight="1" x14ac:dyDescent="0.2">
      <c r="A42" s="545" t="s">
        <v>1293</v>
      </c>
      <c r="B42" s="548" t="s">
        <v>1276</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0.594676231</v>
      </c>
      <c r="AU42" s="766">
        <v>0.47027376599999998</v>
      </c>
      <c r="AV42" s="766">
        <v>0.512476551</v>
      </c>
      <c r="AW42" s="766">
        <v>0.91177079999999999</v>
      </c>
      <c r="AX42" s="766">
        <v>0.92974860000000004</v>
      </c>
      <c r="AY42" s="767">
        <v>1.1348739999999999</v>
      </c>
      <c r="AZ42" s="767">
        <v>0.92325789999999996</v>
      </c>
      <c r="BA42" s="767">
        <v>0.94323330000000005</v>
      </c>
      <c r="BB42" s="767">
        <v>0.88115019999999999</v>
      </c>
      <c r="BC42" s="767">
        <v>0.88753890000000002</v>
      </c>
      <c r="BD42" s="767">
        <v>0.73260479999999994</v>
      </c>
      <c r="BE42" s="767">
        <v>0.62227390000000005</v>
      </c>
      <c r="BF42" s="767">
        <v>0.59254450000000003</v>
      </c>
      <c r="BG42" s="767">
        <v>0.47374379999999999</v>
      </c>
      <c r="BH42" s="767">
        <v>0.53628419999999999</v>
      </c>
      <c r="BI42" s="767">
        <v>0.86373549999999999</v>
      </c>
      <c r="BJ42" s="767">
        <v>0.92562520000000004</v>
      </c>
      <c r="BK42" s="767">
        <v>1.073922</v>
      </c>
      <c r="BL42" s="767">
        <v>0.85814659999999998</v>
      </c>
      <c r="BM42" s="767">
        <v>0.8743166</v>
      </c>
      <c r="BN42" s="767">
        <v>0.83574850000000001</v>
      </c>
      <c r="BO42" s="767">
        <v>0.79187529999999995</v>
      </c>
      <c r="BP42" s="767">
        <v>0.70931540000000004</v>
      </c>
      <c r="BQ42" s="767">
        <v>0.62361719999999998</v>
      </c>
      <c r="BR42" s="767">
        <v>0.59133190000000002</v>
      </c>
      <c r="BS42" s="767">
        <v>0.47450229999999999</v>
      </c>
      <c r="BT42" s="767">
        <v>0.52947940000000004</v>
      </c>
      <c r="BU42" s="767">
        <v>0.8663324</v>
      </c>
      <c r="BV42" s="767">
        <v>0.94570880000000002</v>
      </c>
    </row>
    <row r="43" spans="1:74" ht="11.1" customHeight="1" x14ac:dyDescent="0.2">
      <c r="A43" s="545" t="s">
        <v>1294</v>
      </c>
      <c r="B43" s="548" t="s">
        <v>1379</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3.0459970140000001</v>
      </c>
      <c r="AN43" s="766">
        <v>2.654985554</v>
      </c>
      <c r="AO43" s="766">
        <v>3.101657243</v>
      </c>
      <c r="AP43" s="766">
        <v>3.4596386770000001</v>
      </c>
      <c r="AQ43" s="766">
        <v>2.8833307549999998</v>
      </c>
      <c r="AR43" s="766">
        <v>2.8842023609999998</v>
      </c>
      <c r="AS43" s="766">
        <v>2.4078305090000001</v>
      </c>
      <c r="AT43" s="766">
        <v>2.1841209140000002</v>
      </c>
      <c r="AU43" s="766">
        <v>2.450363442</v>
      </c>
      <c r="AV43" s="766">
        <v>2.9406663420000001</v>
      </c>
      <c r="AW43" s="766">
        <v>2.8320069999999999</v>
      </c>
      <c r="AX43" s="766">
        <v>2.8334269999999999</v>
      </c>
      <c r="AY43" s="767">
        <v>3.3076840000000001</v>
      </c>
      <c r="AZ43" s="767">
        <v>3.0232920000000001</v>
      </c>
      <c r="BA43" s="767">
        <v>3.219592</v>
      </c>
      <c r="BB43" s="767">
        <v>3.8746130000000001</v>
      </c>
      <c r="BC43" s="767">
        <v>3.2464059999999999</v>
      </c>
      <c r="BD43" s="767">
        <v>2.905707</v>
      </c>
      <c r="BE43" s="767">
        <v>2.711249</v>
      </c>
      <c r="BF43" s="767">
        <v>2.6174409999999999</v>
      </c>
      <c r="BG43" s="767">
        <v>2.463082</v>
      </c>
      <c r="BH43" s="767">
        <v>3.358679</v>
      </c>
      <c r="BI43" s="767">
        <v>2.8594189999999999</v>
      </c>
      <c r="BJ43" s="767">
        <v>3.4559690000000001</v>
      </c>
      <c r="BK43" s="767">
        <v>3.7771080000000001</v>
      </c>
      <c r="BL43" s="767">
        <v>3.558408</v>
      </c>
      <c r="BM43" s="767">
        <v>3.6876359999999999</v>
      </c>
      <c r="BN43" s="767">
        <v>4.4202700000000004</v>
      </c>
      <c r="BO43" s="767">
        <v>3.660587</v>
      </c>
      <c r="BP43" s="767">
        <v>3.4709349999999999</v>
      </c>
      <c r="BQ43" s="767">
        <v>3.132927</v>
      </c>
      <c r="BR43" s="767">
        <v>3.0223010000000001</v>
      </c>
      <c r="BS43" s="767">
        <v>2.8460450000000002</v>
      </c>
      <c r="BT43" s="767">
        <v>3.7452450000000002</v>
      </c>
      <c r="BU43" s="767">
        <v>3.34165</v>
      </c>
      <c r="BV43" s="767">
        <v>3.4843229999999998</v>
      </c>
    </row>
    <row r="44" spans="1:74" ht="11.1" customHeight="1" x14ac:dyDescent="0.2">
      <c r="A44" s="545" t="s">
        <v>1295</v>
      </c>
      <c r="B44" s="546" t="s">
        <v>1380</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0.26313574699999998</v>
      </c>
      <c r="AO44" s="766">
        <v>0.1991184</v>
      </c>
      <c r="AP44" s="766">
        <v>0.23073523100000001</v>
      </c>
      <c r="AQ44" s="766">
        <v>0.232221387</v>
      </c>
      <c r="AR44" s="766">
        <v>0.203374359</v>
      </c>
      <c r="AS44" s="766">
        <v>0.13370167299999999</v>
      </c>
      <c r="AT44" s="766">
        <v>0.22996936500000001</v>
      </c>
      <c r="AU44" s="766">
        <v>0.15457285300000001</v>
      </c>
      <c r="AV44" s="766">
        <v>0.123508273</v>
      </c>
      <c r="AW44" s="766">
        <v>0.31171660000000001</v>
      </c>
      <c r="AX44" s="766">
        <v>0.15955369999999999</v>
      </c>
      <c r="AY44" s="767">
        <v>0.38697730000000002</v>
      </c>
      <c r="AZ44" s="767">
        <v>0.30927830000000001</v>
      </c>
      <c r="BA44" s="767">
        <v>0.27362009999999998</v>
      </c>
      <c r="BB44" s="767">
        <v>0.30703239999999998</v>
      </c>
      <c r="BC44" s="767">
        <v>0.28668199999999999</v>
      </c>
      <c r="BD44" s="767">
        <v>0.28320329999999999</v>
      </c>
      <c r="BE44" s="767">
        <v>0.1239286</v>
      </c>
      <c r="BF44" s="767">
        <v>0.22406670000000001</v>
      </c>
      <c r="BG44" s="767">
        <v>6.6618200000000002E-2</v>
      </c>
      <c r="BH44" s="767">
        <v>7.4250099999999999E-2</v>
      </c>
      <c r="BI44" s="767">
        <v>0.27684340000000002</v>
      </c>
      <c r="BJ44" s="767">
        <v>0.28887930000000001</v>
      </c>
      <c r="BK44" s="767">
        <v>0.4004508</v>
      </c>
      <c r="BL44" s="767">
        <v>0.29270790000000002</v>
      </c>
      <c r="BM44" s="767">
        <v>0.29150199999999998</v>
      </c>
      <c r="BN44" s="767">
        <v>0.27431420000000001</v>
      </c>
      <c r="BO44" s="767">
        <v>0.2694781</v>
      </c>
      <c r="BP44" s="767">
        <v>0.2514998</v>
      </c>
      <c r="BQ44" s="767">
        <v>0.11656850000000001</v>
      </c>
      <c r="BR44" s="767">
        <v>0.20538670000000001</v>
      </c>
      <c r="BS44" s="767">
        <v>7.5689699999999999E-2</v>
      </c>
      <c r="BT44" s="767">
        <v>3.1749600000000003E-2</v>
      </c>
      <c r="BU44" s="767">
        <v>0.28603580000000001</v>
      </c>
      <c r="BV44" s="767">
        <v>0.2896648</v>
      </c>
    </row>
    <row r="45" spans="1:74" ht="11.1" customHeight="1" x14ac:dyDescent="0.2">
      <c r="A45" s="545" t="s">
        <v>1296</v>
      </c>
      <c r="B45" s="548" t="s">
        <v>1280</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76.358797726000006</v>
      </c>
      <c r="AB45" s="766">
        <v>62.135431766000004</v>
      </c>
      <c r="AC45" s="766">
        <v>65.110662055999995</v>
      </c>
      <c r="AD45" s="766">
        <v>56.887328185999998</v>
      </c>
      <c r="AE45" s="766">
        <v>62.954200981</v>
      </c>
      <c r="AF45" s="766">
        <v>68.885520647000007</v>
      </c>
      <c r="AG45" s="766">
        <v>76.982281357999994</v>
      </c>
      <c r="AH45" s="766">
        <v>78.739859456999994</v>
      </c>
      <c r="AI45" s="766">
        <v>67.715212202999993</v>
      </c>
      <c r="AJ45" s="766">
        <v>62.249522044999999</v>
      </c>
      <c r="AK45" s="766">
        <v>63.530804740999997</v>
      </c>
      <c r="AL45" s="766">
        <v>70.232796927999999</v>
      </c>
      <c r="AM45" s="766">
        <v>75.162760277000004</v>
      </c>
      <c r="AN45" s="766">
        <v>64.484647378999995</v>
      </c>
      <c r="AO45" s="766">
        <v>65.758676342000001</v>
      </c>
      <c r="AP45" s="766">
        <v>56.233445904</v>
      </c>
      <c r="AQ45" s="766">
        <v>61.929192010999998</v>
      </c>
      <c r="AR45" s="766">
        <v>67.486679756000001</v>
      </c>
      <c r="AS45" s="766">
        <v>81.493850684999998</v>
      </c>
      <c r="AT45" s="766">
        <v>75.405439673999993</v>
      </c>
      <c r="AU45" s="766">
        <v>67.143670274000002</v>
      </c>
      <c r="AV45" s="766">
        <v>58.211389816000001</v>
      </c>
      <c r="AW45" s="766">
        <v>64.44177449</v>
      </c>
      <c r="AX45" s="766">
        <v>68.698402928999997</v>
      </c>
      <c r="AY45" s="767">
        <v>74.154610000000005</v>
      </c>
      <c r="AZ45" s="767">
        <v>67.894450000000006</v>
      </c>
      <c r="BA45" s="767">
        <v>66.697919999999996</v>
      </c>
      <c r="BB45" s="767">
        <v>53.627749999999999</v>
      </c>
      <c r="BC45" s="767">
        <v>60.25018</v>
      </c>
      <c r="BD45" s="767">
        <v>66.933539999999994</v>
      </c>
      <c r="BE45" s="767">
        <v>77.352590000000006</v>
      </c>
      <c r="BF45" s="767">
        <v>76.683679999999995</v>
      </c>
      <c r="BG45" s="767">
        <v>61.139020000000002</v>
      </c>
      <c r="BH45" s="767">
        <v>58.773350000000001</v>
      </c>
      <c r="BI45" s="767">
        <v>58.372199999999999</v>
      </c>
      <c r="BJ45" s="767">
        <v>70.514570000000006</v>
      </c>
      <c r="BK45" s="767">
        <v>73.493610000000004</v>
      </c>
      <c r="BL45" s="767">
        <v>64.534760000000006</v>
      </c>
      <c r="BM45" s="767">
        <v>67.045770000000005</v>
      </c>
      <c r="BN45" s="767">
        <v>53.554200000000002</v>
      </c>
      <c r="BO45" s="767">
        <v>60.62706</v>
      </c>
      <c r="BP45" s="767">
        <v>67.222430000000003</v>
      </c>
      <c r="BQ45" s="767">
        <v>78.016670000000005</v>
      </c>
      <c r="BR45" s="767">
        <v>77.133709999999994</v>
      </c>
      <c r="BS45" s="767">
        <v>61.808109999999999</v>
      </c>
      <c r="BT45" s="767">
        <v>58.393799999999999</v>
      </c>
      <c r="BU45" s="767">
        <v>58.721719999999998</v>
      </c>
      <c r="BV45" s="767">
        <v>70.607650000000007</v>
      </c>
    </row>
    <row r="46" spans="1:74" ht="11.1" customHeight="1" x14ac:dyDescent="0.2">
      <c r="A46" s="545" t="s">
        <v>1297</v>
      </c>
      <c r="B46" s="546" t="s">
        <v>1381</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75.074112616999997</v>
      </c>
      <c r="AB46" s="766">
        <v>59.617810650999999</v>
      </c>
      <c r="AC46" s="766">
        <v>63.725567595000001</v>
      </c>
      <c r="AD46" s="766">
        <v>55.590153960999999</v>
      </c>
      <c r="AE46" s="766">
        <v>60.102072083000003</v>
      </c>
      <c r="AF46" s="766">
        <v>65.751305596999998</v>
      </c>
      <c r="AG46" s="766">
        <v>73.923774620000003</v>
      </c>
      <c r="AH46" s="766">
        <v>75.225957209000001</v>
      </c>
      <c r="AI46" s="766">
        <v>64.482689128000004</v>
      </c>
      <c r="AJ46" s="766">
        <v>59.681428689000001</v>
      </c>
      <c r="AK46" s="766">
        <v>61.224996365000003</v>
      </c>
      <c r="AL46" s="766">
        <v>64.928089405999998</v>
      </c>
      <c r="AM46" s="766">
        <v>71.539706198000005</v>
      </c>
      <c r="AN46" s="766">
        <v>61.376992305999998</v>
      </c>
      <c r="AO46" s="766">
        <v>62.188403162</v>
      </c>
      <c r="AP46" s="766">
        <v>52.600970623999999</v>
      </c>
      <c r="AQ46" s="766">
        <v>57.697903093000001</v>
      </c>
      <c r="AR46" s="766">
        <v>62.763445793999999</v>
      </c>
      <c r="AS46" s="766">
        <v>77.802921388000001</v>
      </c>
      <c r="AT46" s="766">
        <v>71.701033518000003</v>
      </c>
      <c r="AU46" s="766">
        <v>62.776483020999997</v>
      </c>
      <c r="AV46" s="766">
        <v>56.580249031000001</v>
      </c>
      <c r="AW46" s="766">
        <v>62.217840000000002</v>
      </c>
      <c r="AX46" s="766">
        <v>63.74559</v>
      </c>
      <c r="AY46" s="767">
        <v>69.6982</v>
      </c>
      <c r="AZ46" s="767">
        <v>63.612969999999997</v>
      </c>
      <c r="BA46" s="767">
        <v>61.44361</v>
      </c>
      <c r="BB46" s="767">
        <v>51.939320000000002</v>
      </c>
      <c r="BC46" s="767">
        <v>57.007640000000002</v>
      </c>
      <c r="BD46" s="767">
        <v>62.202820000000003</v>
      </c>
      <c r="BE46" s="767">
        <v>73.628159999999994</v>
      </c>
      <c r="BF46" s="767">
        <v>71.318290000000005</v>
      </c>
      <c r="BG46" s="767">
        <v>58.627459999999999</v>
      </c>
      <c r="BH46" s="767">
        <v>56.123260000000002</v>
      </c>
      <c r="BI46" s="767">
        <v>56.767749999999999</v>
      </c>
      <c r="BJ46" s="767">
        <v>66.634569999999997</v>
      </c>
      <c r="BK46" s="767">
        <v>70.266890000000004</v>
      </c>
      <c r="BL46" s="767">
        <v>61.240290000000002</v>
      </c>
      <c r="BM46" s="767">
        <v>62.070639999999997</v>
      </c>
      <c r="BN46" s="767">
        <v>52.478149999999999</v>
      </c>
      <c r="BO46" s="767">
        <v>57.450659999999999</v>
      </c>
      <c r="BP46" s="767">
        <v>62.574599999999997</v>
      </c>
      <c r="BQ46" s="767">
        <v>73.938919999999996</v>
      </c>
      <c r="BR46" s="767">
        <v>71.582340000000002</v>
      </c>
      <c r="BS46" s="767">
        <v>58.843609999999998</v>
      </c>
      <c r="BT46" s="767">
        <v>56.308779999999999</v>
      </c>
      <c r="BU46" s="767">
        <v>56.93674</v>
      </c>
      <c r="BV46" s="767">
        <v>66.794499999999999</v>
      </c>
    </row>
    <row r="47" spans="1:74" ht="11.1" customHeight="1" x14ac:dyDescent="0.2">
      <c r="A47" s="539"/>
      <c r="B47" s="131" t="s">
        <v>1298</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360"/>
      <c r="AZ47" s="360"/>
      <c r="BA47" s="360"/>
      <c r="BB47" s="360"/>
      <c r="BC47" s="360"/>
      <c r="BD47" s="360"/>
      <c r="BE47" s="360"/>
      <c r="BF47" s="360"/>
      <c r="BG47" s="360"/>
      <c r="BH47" s="360"/>
      <c r="BI47" s="360"/>
      <c r="BJ47" s="360"/>
      <c r="BK47" s="360"/>
      <c r="BL47" s="360"/>
      <c r="BM47" s="360"/>
      <c r="BN47" s="360"/>
      <c r="BO47" s="360"/>
      <c r="BP47" s="360"/>
      <c r="BQ47" s="360"/>
      <c r="BR47" s="360"/>
      <c r="BS47" s="360"/>
      <c r="BT47" s="360"/>
      <c r="BU47" s="360"/>
      <c r="BV47" s="360"/>
    </row>
    <row r="48" spans="1:74" ht="11.1" customHeight="1" x14ac:dyDescent="0.2">
      <c r="A48" s="545" t="s">
        <v>1299</v>
      </c>
      <c r="B48" s="546" t="s">
        <v>88</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19.018943024999999</v>
      </c>
      <c r="AN48" s="766">
        <v>18.490369790999999</v>
      </c>
      <c r="AO48" s="766">
        <v>18.746191203999999</v>
      </c>
      <c r="AP48" s="766">
        <v>16.298943611999999</v>
      </c>
      <c r="AQ48" s="766">
        <v>20.762144575000001</v>
      </c>
      <c r="AR48" s="766">
        <v>22.180786776000001</v>
      </c>
      <c r="AS48" s="766">
        <v>26.185035749000001</v>
      </c>
      <c r="AT48" s="766">
        <v>26.829690717999998</v>
      </c>
      <c r="AU48" s="766">
        <v>24.748093627999999</v>
      </c>
      <c r="AV48" s="766">
        <v>21.087602924999999</v>
      </c>
      <c r="AW48" s="766">
        <v>17.994129999999998</v>
      </c>
      <c r="AX48" s="766">
        <v>18.91</v>
      </c>
      <c r="AY48" s="767">
        <v>20.814129999999999</v>
      </c>
      <c r="AZ48" s="767">
        <v>19.654520000000002</v>
      </c>
      <c r="BA48" s="767">
        <v>18.570319999999999</v>
      </c>
      <c r="BB48" s="767">
        <v>18.450150000000001</v>
      </c>
      <c r="BC48" s="767">
        <v>22.279140000000002</v>
      </c>
      <c r="BD48" s="767">
        <v>24.351220000000001</v>
      </c>
      <c r="BE48" s="767">
        <v>26.988880000000002</v>
      </c>
      <c r="BF48" s="767">
        <v>25.591909999999999</v>
      </c>
      <c r="BG48" s="767">
        <v>23.260680000000001</v>
      </c>
      <c r="BH48" s="767">
        <v>23.037230000000001</v>
      </c>
      <c r="BI48" s="767">
        <v>18.479890000000001</v>
      </c>
      <c r="BJ48" s="767">
        <v>17.75329</v>
      </c>
      <c r="BK48" s="767">
        <v>19.20795</v>
      </c>
      <c r="BL48" s="767">
        <v>17.993110000000001</v>
      </c>
      <c r="BM48" s="767">
        <v>18.172889999999999</v>
      </c>
      <c r="BN48" s="767">
        <v>18.00657</v>
      </c>
      <c r="BO48" s="767">
        <v>22.159079999999999</v>
      </c>
      <c r="BP48" s="767">
        <v>23.777809999999999</v>
      </c>
      <c r="BQ48" s="767">
        <v>26.385470000000002</v>
      </c>
      <c r="BR48" s="767">
        <v>25.287310000000002</v>
      </c>
      <c r="BS48" s="767">
        <v>23.2989</v>
      </c>
      <c r="BT48" s="767">
        <v>22.965170000000001</v>
      </c>
      <c r="BU48" s="767">
        <v>19.20703</v>
      </c>
      <c r="BV48" s="767">
        <v>17.895669999999999</v>
      </c>
    </row>
    <row r="49" spans="1:74" ht="11.1" customHeight="1" x14ac:dyDescent="0.2">
      <c r="A49" s="545" t="s">
        <v>1300</v>
      </c>
      <c r="B49" s="548" t="s">
        <v>87</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17.446367746</v>
      </c>
      <c r="AV49" s="766">
        <v>11.252546456999999</v>
      </c>
      <c r="AW49" s="766">
        <v>12.31265</v>
      </c>
      <c r="AX49" s="766">
        <v>13.543229999999999</v>
      </c>
      <c r="AY49" s="767">
        <v>16.634360000000001</v>
      </c>
      <c r="AZ49" s="767">
        <v>13.33933</v>
      </c>
      <c r="BA49" s="767">
        <v>10.51352</v>
      </c>
      <c r="BB49" s="767">
        <v>9.5629220000000004</v>
      </c>
      <c r="BC49" s="767">
        <v>13.417870000000001</v>
      </c>
      <c r="BD49" s="767">
        <v>14.44192</v>
      </c>
      <c r="BE49" s="767">
        <v>17.631139999999998</v>
      </c>
      <c r="BF49" s="767">
        <v>16.287289999999999</v>
      </c>
      <c r="BG49" s="767">
        <v>9.9295779999999993</v>
      </c>
      <c r="BH49" s="767">
        <v>8.9068240000000003</v>
      </c>
      <c r="BI49" s="767">
        <v>8.8635920000000006</v>
      </c>
      <c r="BJ49" s="767">
        <v>12.67407</v>
      </c>
      <c r="BK49" s="767">
        <v>15.40072</v>
      </c>
      <c r="BL49" s="767">
        <v>10.40241</v>
      </c>
      <c r="BM49" s="767">
        <v>8.2549700000000001</v>
      </c>
      <c r="BN49" s="767">
        <v>7.589264</v>
      </c>
      <c r="BO49" s="767">
        <v>10.504339999999999</v>
      </c>
      <c r="BP49" s="767">
        <v>12.966989999999999</v>
      </c>
      <c r="BQ49" s="767">
        <v>16.84158</v>
      </c>
      <c r="BR49" s="767">
        <v>15.46837</v>
      </c>
      <c r="BS49" s="767">
        <v>9.354711</v>
      </c>
      <c r="BT49" s="767">
        <v>8.6548649999999991</v>
      </c>
      <c r="BU49" s="767">
        <v>8.8402030000000007</v>
      </c>
      <c r="BV49" s="767">
        <v>12.81878</v>
      </c>
    </row>
    <row r="50" spans="1:74" ht="11.1" customHeight="1" x14ac:dyDescent="0.2">
      <c r="A50" s="545" t="s">
        <v>1301</v>
      </c>
      <c r="B50" s="548" t="s">
        <v>90</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16.373370000000001</v>
      </c>
      <c r="AX50" s="766">
        <v>19.170290000000001</v>
      </c>
      <c r="AY50" s="767">
        <v>19.247479999999999</v>
      </c>
      <c r="AZ50" s="767">
        <v>16.945730000000001</v>
      </c>
      <c r="BA50" s="767">
        <v>15.873989999999999</v>
      </c>
      <c r="BB50" s="767">
        <v>15.62139</v>
      </c>
      <c r="BC50" s="767">
        <v>16.506399999999999</v>
      </c>
      <c r="BD50" s="767">
        <v>17.362729999999999</v>
      </c>
      <c r="BE50" s="767">
        <v>18.549330000000001</v>
      </c>
      <c r="BF50" s="767">
        <v>18.455200000000001</v>
      </c>
      <c r="BG50" s="767">
        <v>17.120640000000002</v>
      </c>
      <c r="BH50" s="767">
        <v>16.57441</v>
      </c>
      <c r="BI50" s="767">
        <v>17.233229999999999</v>
      </c>
      <c r="BJ50" s="767">
        <v>19.345179999999999</v>
      </c>
      <c r="BK50" s="767">
        <v>19.260110000000001</v>
      </c>
      <c r="BL50" s="767">
        <v>16.740490000000001</v>
      </c>
      <c r="BM50" s="767">
        <v>16.727910000000001</v>
      </c>
      <c r="BN50" s="767">
        <v>16.133669999999999</v>
      </c>
      <c r="BO50" s="767">
        <v>18.102989999999998</v>
      </c>
      <c r="BP50" s="767">
        <v>17.860420000000001</v>
      </c>
      <c r="BQ50" s="767">
        <v>18.557099999999998</v>
      </c>
      <c r="BR50" s="767">
        <v>18.462289999999999</v>
      </c>
      <c r="BS50" s="767">
        <v>16.501740000000002</v>
      </c>
      <c r="BT50" s="767">
        <v>16.338090000000001</v>
      </c>
      <c r="BU50" s="767">
        <v>16.103149999999999</v>
      </c>
      <c r="BV50" s="767">
        <v>18.591899999999999</v>
      </c>
    </row>
    <row r="51" spans="1:74" ht="11.1" customHeight="1" x14ac:dyDescent="0.2">
      <c r="A51" s="545" t="s">
        <v>1302</v>
      </c>
      <c r="B51" s="548" t="s">
        <v>1276</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1.7421379990000001</v>
      </c>
      <c r="AV51" s="766">
        <v>1.7635442960000001</v>
      </c>
      <c r="AW51" s="766">
        <v>3.190493</v>
      </c>
      <c r="AX51" s="766">
        <v>3.3573149999999998</v>
      </c>
      <c r="AY51" s="767">
        <v>3.8939300000000001</v>
      </c>
      <c r="AZ51" s="767">
        <v>3.1002079999999999</v>
      </c>
      <c r="BA51" s="767">
        <v>3.1278139999999999</v>
      </c>
      <c r="BB51" s="767">
        <v>2.7962590000000001</v>
      </c>
      <c r="BC51" s="767">
        <v>2.9004129999999999</v>
      </c>
      <c r="BD51" s="767">
        <v>2.425046</v>
      </c>
      <c r="BE51" s="767">
        <v>2.473376</v>
      </c>
      <c r="BF51" s="767">
        <v>2.134757</v>
      </c>
      <c r="BG51" s="767">
        <v>1.7410330000000001</v>
      </c>
      <c r="BH51" s="767">
        <v>1.8820300000000001</v>
      </c>
      <c r="BI51" s="767">
        <v>3.0571769999999998</v>
      </c>
      <c r="BJ51" s="767">
        <v>3.3426499999999999</v>
      </c>
      <c r="BK51" s="767">
        <v>3.67442</v>
      </c>
      <c r="BL51" s="767">
        <v>2.8656009999999998</v>
      </c>
      <c r="BM51" s="767">
        <v>2.8683999999999998</v>
      </c>
      <c r="BN51" s="767">
        <v>2.6383179999999999</v>
      </c>
      <c r="BO51" s="767">
        <v>2.5467770000000001</v>
      </c>
      <c r="BP51" s="767">
        <v>2.3493629999999999</v>
      </c>
      <c r="BQ51" s="767">
        <v>2.47932</v>
      </c>
      <c r="BR51" s="767">
        <v>2.0901550000000002</v>
      </c>
      <c r="BS51" s="767">
        <v>1.743681</v>
      </c>
      <c r="BT51" s="767">
        <v>1.8351740000000001</v>
      </c>
      <c r="BU51" s="767">
        <v>3.0611470000000001</v>
      </c>
      <c r="BV51" s="767">
        <v>3.3805459999999998</v>
      </c>
    </row>
    <row r="52" spans="1:74" ht="11.1" customHeight="1" x14ac:dyDescent="0.2">
      <c r="A52" s="545" t="s">
        <v>1303</v>
      </c>
      <c r="B52" s="548" t="s">
        <v>1379</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0.78979275199999999</v>
      </c>
      <c r="AN52" s="766">
        <v>0.74992510199999995</v>
      </c>
      <c r="AO52" s="766">
        <v>1.081026912</v>
      </c>
      <c r="AP52" s="766">
        <v>1.1672346680000001</v>
      </c>
      <c r="AQ52" s="766">
        <v>1.2896998500000001</v>
      </c>
      <c r="AR52" s="766">
        <v>1.3092089419999999</v>
      </c>
      <c r="AS52" s="766">
        <v>1.3898929200000001</v>
      </c>
      <c r="AT52" s="766">
        <v>1.3175245229999999</v>
      </c>
      <c r="AU52" s="766">
        <v>1.201503118</v>
      </c>
      <c r="AV52" s="766">
        <v>1.0505558209999999</v>
      </c>
      <c r="AW52" s="766">
        <v>0.67577929999999997</v>
      </c>
      <c r="AX52" s="766">
        <v>0.4060801</v>
      </c>
      <c r="AY52" s="767">
        <v>0.8337253</v>
      </c>
      <c r="AZ52" s="767">
        <v>0.88203679999999995</v>
      </c>
      <c r="BA52" s="767">
        <v>1.1904459999999999</v>
      </c>
      <c r="BB52" s="767">
        <v>1.494418</v>
      </c>
      <c r="BC52" s="767">
        <v>1.6342369999999999</v>
      </c>
      <c r="BD52" s="767">
        <v>1.7147289999999999</v>
      </c>
      <c r="BE52" s="767">
        <v>1.7346710000000001</v>
      </c>
      <c r="BF52" s="767">
        <v>1.563623</v>
      </c>
      <c r="BG52" s="767">
        <v>1.408361</v>
      </c>
      <c r="BH52" s="767">
        <v>1.265595</v>
      </c>
      <c r="BI52" s="767">
        <v>0.6947316</v>
      </c>
      <c r="BJ52" s="767">
        <v>0.58312390000000003</v>
      </c>
      <c r="BK52" s="767">
        <v>0.97398249999999997</v>
      </c>
      <c r="BL52" s="767">
        <v>1.087723</v>
      </c>
      <c r="BM52" s="767">
        <v>1.4941390000000001</v>
      </c>
      <c r="BN52" s="767">
        <v>1.7992429999999999</v>
      </c>
      <c r="BO52" s="767">
        <v>1.9919750000000001</v>
      </c>
      <c r="BP52" s="767">
        <v>2.1453099999999998</v>
      </c>
      <c r="BQ52" s="767">
        <v>2.1510690000000001</v>
      </c>
      <c r="BR52" s="767">
        <v>1.9282539999999999</v>
      </c>
      <c r="BS52" s="767">
        <v>1.7186239999999999</v>
      </c>
      <c r="BT52" s="767">
        <v>1.548027</v>
      </c>
      <c r="BU52" s="767">
        <v>0.92156830000000001</v>
      </c>
      <c r="BV52" s="767">
        <v>0.61867399999999995</v>
      </c>
    </row>
    <row r="53" spans="1:74" ht="11.1" customHeight="1" x14ac:dyDescent="0.2">
      <c r="A53" s="545" t="s">
        <v>1304</v>
      </c>
      <c r="B53" s="546" t="s">
        <v>1380</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-5.4702396E-2</v>
      </c>
      <c r="AO53" s="766">
        <v>-6.2706899999999996E-4</v>
      </c>
      <c r="AP53" s="766">
        <v>3.7786752E-2</v>
      </c>
      <c r="AQ53" s="766">
        <v>-9.2544970000000004E-2</v>
      </c>
      <c r="AR53" s="766">
        <v>-0.151139571</v>
      </c>
      <c r="AS53" s="766">
        <v>-0.17565853000000001</v>
      </c>
      <c r="AT53" s="766">
        <v>-0.20698576099999999</v>
      </c>
      <c r="AU53" s="766">
        <v>-0.24357952799999999</v>
      </c>
      <c r="AV53" s="766">
        <v>-0.16364144799999999</v>
      </c>
      <c r="AW53" s="766">
        <v>-1.7640099999999999E-2</v>
      </c>
      <c r="AX53" s="766">
        <v>3.1553400000000002E-2</v>
      </c>
      <c r="AY53" s="767">
        <v>0.1183715</v>
      </c>
      <c r="AZ53" s="767">
        <v>-4.1951799999999997E-2</v>
      </c>
      <c r="BA53" s="767">
        <v>-4.78006E-3</v>
      </c>
      <c r="BB53" s="767">
        <v>8.8102799999999995E-2</v>
      </c>
      <c r="BC53" s="767">
        <v>-5.5358900000000003E-2</v>
      </c>
      <c r="BD53" s="767">
        <v>-9.7188200000000002E-2</v>
      </c>
      <c r="BE53" s="767">
        <v>-0.18710740000000001</v>
      </c>
      <c r="BF53" s="767">
        <v>-0.18533230000000001</v>
      </c>
      <c r="BG53" s="767">
        <v>-0.2003915</v>
      </c>
      <c r="BH53" s="767">
        <v>-0.12808559999999999</v>
      </c>
      <c r="BI53" s="767">
        <v>-3.7750600000000002E-2</v>
      </c>
      <c r="BJ53" s="767">
        <v>3.5407399999999999E-2</v>
      </c>
      <c r="BK53" s="767">
        <v>5.5485199999999998E-2</v>
      </c>
      <c r="BL53" s="767">
        <v>-6.2454999999999997E-2</v>
      </c>
      <c r="BM53" s="767">
        <v>-3.9346300000000001E-2</v>
      </c>
      <c r="BN53" s="767">
        <v>4.5682E-2</v>
      </c>
      <c r="BO53" s="767">
        <v>-0.1027827</v>
      </c>
      <c r="BP53" s="767">
        <v>-0.10070759999999999</v>
      </c>
      <c r="BQ53" s="767">
        <v>-0.1924864</v>
      </c>
      <c r="BR53" s="767">
        <v>-0.1879564</v>
      </c>
      <c r="BS53" s="767">
        <v>-0.19410340000000001</v>
      </c>
      <c r="BT53" s="767">
        <v>-0.12786169999999999</v>
      </c>
      <c r="BU53" s="767">
        <v>-3.5167900000000002E-2</v>
      </c>
      <c r="BV53" s="767">
        <v>3.5867799999999998E-2</v>
      </c>
    </row>
    <row r="54" spans="1:74" ht="11.1" customHeight="1" x14ac:dyDescent="0.2">
      <c r="A54" s="545" t="s">
        <v>1305</v>
      </c>
      <c r="B54" s="548" t="s">
        <v>1280</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58.398775348999997</v>
      </c>
      <c r="AN54" s="766">
        <v>48.064260193999999</v>
      </c>
      <c r="AO54" s="766">
        <v>50.717727213000003</v>
      </c>
      <c r="AP54" s="766">
        <v>46.309233814999999</v>
      </c>
      <c r="AQ54" s="766">
        <v>57.774748860999999</v>
      </c>
      <c r="AR54" s="766">
        <v>58.848491598999999</v>
      </c>
      <c r="AS54" s="766">
        <v>67.881185039000002</v>
      </c>
      <c r="AT54" s="766">
        <v>66.210070396999996</v>
      </c>
      <c r="AU54" s="766">
        <v>61.047368962999997</v>
      </c>
      <c r="AV54" s="766">
        <v>51.398823051000001</v>
      </c>
      <c r="AW54" s="766">
        <v>50.528790000000001</v>
      </c>
      <c r="AX54" s="766">
        <v>55.418469999999999</v>
      </c>
      <c r="AY54" s="767">
        <v>61.542000000000002</v>
      </c>
      <c r="AZ54" s="767">
        <v>53.879869999999997</v>
      </c>
      <c r="BA54" s="767">
        <v>49.27131</v>
      </c>
      <c r="BB54" s="767">
        <v>48.013249999999999</v>
      </c>
      <c r="BC54" s="767">
        <v>56.682699999999997</v>
      </c>
      <c r="BD54" s="767">
        <v>60.198450000000001</v>
      </c>
      <c r="BE54" s="767">
        <v>67.190290000000005</v>
      </c>
      <c r="BF54" s="767">
        <v>63.847450000000002</v>
      </c>
      <c r="BG54" s="767">
        <v>53.259900000000002</v>
      </c>
      <c r="BH54" s="767">
        <v>51.53801</v>
      </c>
      <c r="BI54" s="767">
        <v>48.290869999999998</v>
      </c>
      <c r="BJ54" s="767">
        <v>53.733719999999998</v>
      </c>
      <c r="BK54" s="767">
        <v>58.572670000000002</v>
      </c>
      <c r="BL54" s="767">
        <v>49.026870000000002</v>
      </c>
      <c r="BM54" s="767">
        <v>47.478960000000001</v>
      </c>
      <c r="BN54" s="767">
        <v>46.21275</v>
      </c>
      <c r="BO54" s="767">
        <v>55.202379999999998</v>
      </c>
      <c r="BP54" s="767">
        <v>58.999180000000003</v>
      </c>
      <c r="BQ54" s="767">
        <v>66.222049999999996</v>
      </c>
      <c r="BR54" s="767">
        <v>63.04842</v>
      </c>
      <c r="BS54" s="767">
        <v>52.423549999999999</v>
      </c>
      <c r="BT54" s="767">
        <v>51.213470000000001</v>
      </c>
      <c r="BU54" s="767">
        <v>48.097929999999998</v>
      </c>
      <c r="BV54" s="767">
        <v>53.341439999999999</v>
      </c>
    </row>
    <row r="55" spans="1:74" ht="11.1" customHeight="1" x14ac:dyDescent="0.2">
      <c r="A55" s="545" t="s">
        <v>1306</v>
      </c>
      <c r="B55" s="546" t="s">
        <v>1381</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54.973880571999999</v>
      </c>
      <c r="P55" s="766">
        <v>45.791451166000002</v>
      </c>
      <c r="Q55" s="766">
        <v>51.330941903000003</v>
      </c>
      <c r="R55" s="766">
        <v>47.428033093000003</v>
      </c>
      <c r="S55" s="766">
        <v>53.186758976</v>
      </c>
      <c r="T55" s="766">
        <v>57.670295181999997</v>
      </c>
      <c r="U55" s="766">
        <v>66.079586481000007</v>
      </c>
      <c r="V55" s="766">
        <v>63.399504923000002</v>
      </c>
      <c r="W55" s="766">
        <v>53.357776186000002</v>
      </c>
      <c r="X55" s="766">
        <v>50.935297831</v>
      </c>
      <c r="Y55" s="766">
        <v>49.664775945000002</v>
      </c>
      <c r="Z55" s="766">
        <v>58.472621232999998</v>
      </c>
      <c r="AA55" s="766">
        <v>69.070615962999995</v>
      </c>
      <c r="AB55" s="766">
        <v>49.993251442000002</v>
      </c>
      <c r="AC55" s="766">
        <v>52.072769802000003</v>
      </c>
      <c r="AD55" s="766">
        <v>46.772046582999998</v>
      </c>
      <c r="AE55" s="766">
        <v>58.885792977999998</v>
      </c>
      <c r="AF55" s="766">
        <v>64.567389739999996</v>
      </c>
      <c r="AG55" s="766">
        <v>66.728786735</v>
      </c>
      <c r="AH55" s="766">
        <v>67.044447829000006</v>
      </c>
      <c r="AI55" s="766">
        <v>60.507726009999999</v>
      </c>
      <c r="AJ55" s="766">
        <v>51.433690663999997</v>
      </c>
      <c r="AK55" s="766">
        <v>57.513265664000002</v>
      </c>
      <c r="AL55" s="766">
        <v>56.374270205000002</v>
      </c>
      <c r="AM55" s="766">
        <v>61.050779366</v>
      </c>
      <c r="AN55" s="766">
        <v>51.416458212000002</v>
      </c>
      <c r="AO55" s="766">
        <v>55.486782959999999</v>
      </c>
      <c r="AP55" s="766">
        <v>46.445435328999999</v>
      </c>
      <c r="AQ55" s="766">
        <v>57.803645304</v>
      </c>
      <c r="AR55" s="766">
        <v>57.975522337999998</v>
      </c>
      <c r="AS55" s="766">
        <v>67.313846265999999</v>
      </c>
      <c r="AT55" s="766">
        <v>69.043370998</v>
      </c>
      <c r="AU55" s="766">
        <v>63.973181938000003</v>
      </c>
      <c r="AV55" s="766">
        <v>51.323979999999999</v>
      </c>
      <c r="AW55" s="766">
        <v>53.275289999999998</v>
      </c>
      <c r="AX55" s="766">
        <v>59.507959999999997</v>
      </c>
      <c r="AY55" s="767">
        <v>65.123400000000004</v>
      </c>
      <c r="AZ55" s="767">
        <v>58.173900000000003</v>
      </c>
      <c r="BA55" s="767">
        <v>54.503070000000001</v>
      </c>
      <c r="BB55" s="767">
        <v>48.920180000000002</v>
      </c>
      <c r="BC55" s="767">
        <v>55.810780000000001</v>
      </c>
      <c r="BD55" s="767">
        <v>60.025849999999998</v>
      </c>
      <c r="BE55" s="767">
        <v>68.415620000000004</v>
      </c>
      <c r="BF55" s="767">
        <v>66.204629999999995</v>
      </c>
      <c r="BG55" s="767">
        <v>55.100439999999999</v>
      </c>
      <c r="BH55" s="767">
        <v>50.507950000000001</v>
      </c>
      <c r="BI55" s="767">
        <v>49.2226</v>
      </c>
      <c r="BJ55" s="767">
        <v>57.376170000000002</v>
      </c>
      <c r="BK55" s="767">
        <v>60.797620000000002</v>
      </c>
      <c r="BL55" s="767">
        <v>51.687370000000001</v>
      </c>
      <c r="BM55" s="767">
        <v>51.421190000000003</v>
      </c>
      <c r="BN55" s="767">
        <v>46.343209999999999</v>
      </c>
      <c r="BO55" s="767">
        <v>53.611899999999999</v>
      </c>
      <c r="BP55" s="767">
        <v>58.227969999999999</v>
      </c>
      <c r="BQ55" s="767">
        <v>66.848910000000004</v>
      </c>
      <c r="BR55" s="767">
        <v>64.91046</v>
      </c>
      <c r="BS55" s="767">
        <v>54.014530000000001</v>
      </c>
      <c r="BT55" s="767">
        <v>49.555370000000003</v>
      </c>
      <c r="BU55" s="767">
        <v>48.428879999999999</v>
      </c>
      <c r="BV55" s="767">
        <v>56.724629999999998</v>
      </c>
    </row>
    <row r="56" spans="1:74" ht="11.1" customHeight="1" x14ac:dyDescent="0.2">
      <c r="A56" s="539"/>
      <c r="B56" s="131" t="s">
        <v>1307</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360"/>
      <c r="AZ56" s="360"/>
      <c r="BA56" s="360"/>
      <c r="BB56" s="360"/>
      <c r="BC56" s="360"/>
      <c r="BD56" s="360"/>
      <c r="BE56" s="360"/>
      <c r="BF56" s="360"/>
      <c r="BG56" s="360"/>
      <c r="BH56" s="360"/>
      <c r="BI56" s="360"/>
      <c r="BJ56" s="360"/>
      <c r="BK56" s="360"/>
      <c r="BL56" s="360"/>
      <c r="BM56" s="360"/>
      <c r="BN56" s="360"/>
      <c r="BO56" s="360"/>
      <c r="BP56" s="360"/>
      <c r="BQ56" s="360"/>
      <c r="BR56" s="360"/>
      <c r="BS56" s="360"/>
      <c r="BT56" s="360"/>
      <c r="BU56" s="360"/>
      <c r="BV56" s="360"/>
    </row>
    <row r="57" spans="1:74" ht="11.1" customHeight="1" x14ac:dyDescent="0.2">
      <c r="A57" s="545" t="s">
        <v>1308</v>
      </c>
      <c r="B57" s="546" t="s">
        <v>88</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11.884046380999999</v>
      </c>
      <c r="AN57" s="766">
        <v>11.236809622999999</v>
      </c>
      <c r="AO57" s="766">
        <v>12.413083778000001</v>
      </c>
      <c r="AP57" s="766">
        <v>13.055219106999999</v>
      </c>
      <c r="AQ57" s="766">
        <v>16.490487770000001</v>
      </c>
      <c r="AR57" s="766">
        <v>16.868942669999999</v>
      </c>
      <c r="AS57" s="766">
        <v>17.533933292</v>
      </c>
      <c r="AT57" s="766">
        <v>17.909433513</v>
      </c>
      <c r="AU57" s="766">
        <v>17.141460177999999</v>
      </c>
      <c r="AV57" s="766">
        <v>16.162900221000001</v>
      </c>
      <c r="AW57" s="766">
        <v>12.441789999999999</v>
      </c>
      <c r="AX57" s="766">
        <v>11.12602</v>
      </c>
      <c r="AY57" s="767">
        <v>12.17679</v>
      </c>
      <c r="AZ57" s="767">
        <v>10.286989999999999</v>
      </c>
      <c r="BA57" s="767">
        <v>12.81584</v>
      </c>
      <c r="BB57" s="767">
        <v>12.12114</v>
      </c>
      <c r="BC57" s="767">
        <v>14.804130000000001</v>
      </c>
      <c r="BD57" s="767">
        <v>16.227180000000001</v>
      </c>
      <c r="BE57" s="767">
        <v>17.413720000000001</v>
      </c>
      <c r="BF57" s="767">
        <v>16.469180000000001</v>
      </c>
      <c r="BG57" s="767">
        <v>15.5593</v>
      </c>
      <c r="BH57" s="767">
        <v>14.036949999999999</v>
      </c>
      <c r="BI57" s="767">
        <v>11.68975</v>
      </c>
      <c r="BJ57" s="767">
        <v>11.001670000000001</v>
      </c>
      <c r="BK57" s="767">
        <v>11.770239999999999</v>
      </c>
      <c r="BL57" s="767">
        <v>9.9241290000000006</v>
      </c>
      <c r="BM57" s="767">
        <v>11.796239999999999</v>
      </c>
      <c r="BN57" s="767">
        <v>11.496829999999999</v>
      </c>
      <c r="BO57" s="767">
        <v>15.06236</v>
      </c>
      <c r="BP57" s="767">
        <v>16.298200000000001</v>
      </c>
      <c r="BQ57" s="767">
        <v>17.768229999999999</v>
      </c>
      <c r="BR57" s="767">
        <v>17.02553</v>
      </c>
      <c r="BS57" s="767">
        <v>16.102250000000002</v>
      </c>
      <c r="BT57" s="767">
        <v>14.990259999999999</v>
      </c>
      <c r="BU57" s="767">
        <v>12.281029999999999</v>
      </c>
      <c r="BV57" s="767">
        <v>11.542339999999999</v>
      </c>
    </row>
    <row r="58" spans="1:74" ht="11.1" customHeight="1" x14ac:dyDescent="0.2">
      <c r="A58" s="545" t="s">
        <v>1309</v>
      </c>
      <c r="B58" s="548" t="s">
        <v>87</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1.367704</v>
      </c>
      <c r="AX58" s="766">
        <v>1.553685</v>
      </c>
      <c r="AY58" s="767">
        <v>0.91515120000000005</v>
      </c>
      <c r="AZ58" s="767">
        <v>1.0522119999999999</v>
      </c>
      <c r="BA58" s="767">
        <v>1.0532379999999999</v>
      </c>
      <c r="BB58" s="767">
        <v>0.68102940000000001</v>
      </c>
      <c r="BC58" s="767">
        <v>0.86651290000000003</v>
      </c>
      <c r="BD58" s="767">
        <v>1.259863</v>
      </c>
      <c r="BE58" s="767">
        <v>1.5387770000000001</v>
      </c>
      <c r="BF58" s="767">
        <v>1.1653370000000001</v>
      </c>
      <c r="BG58" s="767">
        <v>0.86597460000000004</v>
      </c>
      <c r="BH58" s="767">
        <v>0.92376809999999998</v>
      </c>
      <c r="BI58" s="767">
        <v>1.271793</v>
      </c>
      <c r="BJ58" s="767">
        <v>1.806589</v>
      </c>
      <c r="BK58" s="767">
        <v>1.0301720000000001</v>
      </c>
      <c r="BL58" s="767">
        <v>0.48305969999999998</v>
      </c>
      <c r="BM58" s="767">
        <v>1.2279530000000001</v>
      </c>
      <c r="BN58" s="767">
        <v>0.67190799999999995</v>
      </c>
      <c r="BO58" s="767">
        <v>0.77393380000000001</v>
      </c>
      <c r="BP58" s="767">
        <v>0.96128219999999998</v>
      </c>
      <c r="BQ58" s="767">
        <v>0.89348030000000001</v>
      </c>
      <c r="BR58" s="767">
        <v>0.42538110000000001</v>
      </c>
      <c r="BS58" s="767">
        <v>0.4295215</v>
      </c>
      <c r="BT58" s="767">
        <v>0.47925620000000002</v>
      </c>
      <c r="BU58" s="767">
        <v>0.7534303</v>
      </c>
      <c r="BV58" s="767">
        <v>1.1631929999999999</v>
      </c>
    </row>
    <row r="59" spans="1:74" ht="11.1" customHeight="1" x14ac:dyDescent="0.2">
      <c r="A59" s="545" t="s">
        <v>1310</v>
      </c>
      <c r="B59" s="548" t="s">
        <v>90</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2.1982900000000001</v>
      </c>
      <c r="AX59" s="766">
        <v>2.7620499999999999</v>
      </c>
      <c r="AY59" s="767">
        <v>2.7850799999999998</v>
      </c>
      <c r="AZ59" s="767">
        <v>2.4665900000000001</v>
      </c>
      <c r="BA59" s="767">
        <v>1.99533</v>
      </c>
      <c r="BB59" s="767">
        <v>1.6341600000000001</v>
      </c>
      <c r="BC59" s="767">
        <v>2.4638499999999999</v>
      </c>
      <c r="BD59" s="767">
        <v>2.62588</v>
      </c>
      <c r="BE59" s="767">
        <v>2.6662400000000002</v>
      </c>
      <c r="BF59" s="767">
        <v>2.4972400000000001</v>
      </c>
      <c r="BG59" s="767">
        <v>2.1979299999999999</v>
      </c>
      <c r="BH59" s="767">
        <v>2.4284300000000001</v>
      </c>
      <c r="BI59" s="767">
        <v>2.5811700000000002</v>
      </c>
      <c r="BJ59" s="767">
        <v>2.7694899999999998</v>
      </c>
      <c r="BK59" s="767">
        <v>2.7850799999999998</v>
      </c>
      <c r="BL59" s="767">
        <v>2.4492699999999998</v>
      </c>
      <c r="BM59" s="767">
        <v>2.7475100000000001</v>
      </c>
      <c r="BN59" s="767">
        <v>2.18831</v>
      </c>
      <c r="BO59" s="767">
        <v>2.1570999999999998</v>
      </c>
      <c r="BP59" s="767">
        <v>2.62588</v>
      </c>
      <c r="BQ59" s="767">
        <v>2.6662400000000002</v>
      </c>
      <c r="BR59" s="767">
        <v>2.3814199999999999</v>
      </c>
      <c r="BS59" s="767">
        <v>1.85128</v>
      </c>
      <c r="BT59" s="767">
        <v>1.66113</v>
      </c>
      <c r="BU59" s="767">
        <v>2.3917600000000001</v>
      </c>
      <c r="BV59" s="767">
        <v>2.7694899999999998</v>
      </c>
    </row>
    <row r="60" spans="1:74" ht="11.1" customHeight="1" x14ac:dyDescent="0.2">
      <c r="A60" s="545" t="s">
        <v>1311</v>
      </c>
      <c r="B60" s="548" t="s">
        <v>1276</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1.2697768E-2</v>
      </c>
      <c r="AV60" s="766">
        <v>1.276468E-2</v>
      </c>
      <c r="AW60" s="766">
        <v>1.9972799999999999E-2</v>
      </c>
      <c r="AX60" s="766">
        <v>2.1257999999999999E-2</v>
      </c>
      <c r="AY60" s="767">
        <v>2.3278500000000001E-2</v>
      </c>
      <c r="AZ60" s="767">
        <v>1.90162E-2</v>
      </c>
      <c r="BA60" s="767">
        <v>2.0431499999999998E-2</v>
      </c>
      <c r="BB60" s="767">
        <v>1.8163599999999998E-2</v>
      </c>
      <c r="BC60" s="767">
        <v>2.03401E-2</v>
      </c>
      <c r="BD60" s="767">
        <v>1.7735799999999999E-2</v>
      </c>
      <c r="BE60" s="767">
        <v>1.80792E-2</v>
      </c>
      <c r="BF60" s="767">
        <v>1.4133400000000001E-2</v>
      </c>
      <c r="BG60" s="767">
        <v>1.3001499999999999E-2</v>
      </c>
      <c r="BH60" s="767">
        <v>1.35324E-2</v>
      </c>
      <c r="BI60" s="767">
        <v>1.93657E-2</v>
      </c>
      <c r="BJ60" s="767">
        <v>2.12029E-2</v>
      </c>
      <c r="BK60" s="767">
        <v>2.2073099999999998E-2</v>
      </c>
      <c r="BL60" s="767">
        <v>1.7309700000000001E-2</v>
      </c>
      <c r="BM60" s="767">
        <v>1.82644E-2</v>
      </c>
      <c r="BN60" s="767">
        <v>1.7431200000000001E-2</v>
      </c>
      <c r="BO60" s="767">
        <v>1.7965100000000001E-2</v>
      </c>
      <c r="BP60" s="767">
        <v>1.73531E-2</v>
      </c>
      <c r="BQ60" s="767">
        <v>1.8094499999999999E-2</v>
      </c>
      <c r="BR60" s="767">
        <v>1.41353E-2</v>
      </c>
      <c r="BS60" s="767">
        <v>1.30043E-2</v>
      </c>
      <c r="BT60" s="767">
        <v>1.3136399999999999E-2</v>
      </c>
      <c r="BU60" s="767">
        <v>1.8951900000000001E-2</v>
      </c>
      <c r="BV60" s="767">
        <v>2.1622800000000001E-2</v>
      </c>
    </row>
    <row r="61" spans="1:74" ht="11.1" customHeight="1" x14ac:dyDescent="0.2">
      <c r="A61" s="545" t="s">
        <v>1312</v>
      </c>
      <c r="B61" s="548" t="s">
        <v>1379</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0.47438123700000001</v>
      </c>
      <c r="AN61" s="766">
        <v>0.44667085600000001</v>
      </c>
      <c r="AO61" s="766">
        <v>0.54770469200000005</v>
      </c>
      <c r="AP61" s="766">
        <v>0.552826072</v>
      </c>
      <c r="AQ61" s="766">
        <v>0.611308458</v>
      </c>
      <c r="AR61" s="766">
        <v>0.54123406699999999</v>
      </c>
      <c r="AS61" s="766">
        <v>0.543640287</v>
      </c>
      <c r="AT61" s="766">
        <v>0.51698897200000005</v>
      </c>
      <c r="AU61" s="766">
        <v>0.556103283</v>
      </c>
      <c r="AV61" s="766">
        <v>0.50958903499999997</v>
      </c>
      <c r="AW61" s="766">
        <v>0.38868710000000001</v>
      </c>
      <c r="AX61" s="766">
        <v>0.36696600000000001</v>
      </c>
      <c r="AY61" s="767">
        <v>0.45762700000000001</v>
      </c>
      <c r="AZ61" s="767">
        <v>0.52641300000000002</v>
      </c>
      <c r="BA61" s="767">
        <v>0.71393039999999997</v>
      </c>
      <c r="BB61" s="767">
        <v>0.75435580000000002</v>
      </c>
      <c r="BC61" s="767">
        <v>0.83546869999999995</v>
      </c>
      <c r="BD61" s="767">
        <v>0.73225569999999995</v>
      </c>
      <c r="BE61" s="767">
        <v>0.76563950000000003</v>
      </c>
      <c r="BF61" s="767">
        <v>0.70588150000000005</v>
      </c>
      <c r="BG61" s="767">
        <v>0.72653939999999995</v>
      </c>
      <c r="BH61" s="767">
        <v>0.71032430000000002</v>
      </c>
      <c r="BI61" s="767">
        <v>0.50834159999999995</v>
      </c>
      <c r="BJ61" s="767">
        <v>0.55574420000000002</v>
      </c>
      <c r="BK61" s="767">
        <v>0.60383509999999996</v>
      </c>
      <c r="BL61" s="767">
        <v>0.65780550000000004</v>
      </c>
      <c r="BM61" s="767">
        <v>0.91211180000000003</v>
      </c>
      <c r="BN61" s="767">
        <v>0.91744740000000002</v>
      </c>
      <c r="BO61" s="767">
        <v>1.061952</v>
      </c>
      <c r="BP61" s="767">
        <v>0.89954889999999998</v>
      </c>
      <c r="BQ61" s="767">
        <v>0.93803219999999998</v>
      </c>
      <c r="BR61" s="767">
        <v>0.88034199999999996</v>
      </c>
      <c r="BS61" s="767">
        <v>0.87674079999999999</v>
      </c>
      <c r="BT61" s="767">
        <v>0.87583940000000005</v>
      </c>
      <c r="BU61" s="767">
        <v>0.63169869999999995</v>
      </c>
      <c r="BV61" s="767">
        <v>0.618062</v>
      </c>
    </row>
    <row r="62" spans="1:74" ht="11.1" customHeight="1" x14ac:dyDescent="0.2">
      <c r="A62" s="545" t="s">
        <v>1313</v>
      </c>
      <c r="B62" s="546" t="s">
        <v>1380</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0.27160501599999998</v>
      </c>
      <c r="AO62" s="766">
        <v>0.25392495799999998</v>
      </c>
      <c r="AP62" s="766">
        <v>0.247508961</v>
      </c>
      <c r="AQ62" s="766">
        <v>0.30685903199999998</v>
      </c>
      <c r="AR62" s="766">
        <v>0.299116312</v>
      </c>
      <c r="AS62" s="766">
        <v>0.26187671800000001</v>
      </c>
      <c r="AT62" s="766">
        <v>0.254773148</v>
      </c>
      <c r="AU62" s="766">
        <v>0.25360299200000003</v>
      </c>
      <c r="AV62" s="766">
        <v>0.178635772</v>
      </c>
      <c r="AW62" s="766">
        <v>0.15523419999999999</v>
      </c>
      <c r="AX62" s="766">
        <v>0.2519711</v>
      </c>
      <c r="AY62" s="767">
        <v>0.2913385</v>
      </c>
      <c r="AZ62" s="767">
        <v>0.25752160000000002</v>
      </c>
      <c r="BA62" s="767">
        <v>0.25691350000000002</v>
      </c>
      <c r="BB62" s="767">
        <v>0.22027550000000001</v>
      </c>
      <c r="BC62" s="767">
        <v>0.27989259999999999</v>
      </c>
      <c r="BD62" s="767">
        <v>0.29067009999999999</v>
      </c>
      <c r="BE62" s="767">
        <v>0.25769740000000002</v>
      </c>
      <c r="BF62" s="767">
        <v>0.23238710000000001</v>
      </c>
      <c r="BG62" s="767">
        <v>0.22688420000000001</v>
      </c>
      <c r="BH62" s="767">
        <v>0.15443979999999999</v>
      </c>
      <c r="BI62" s="767">
        <v>0.15196129999999999</v>
      </c>
      <c r="BJ62" s="767">
        <v>0.25711420000000001</v>
      </c>
      <c r="BK62" s="767">
        <v>0.28877770000000003</v>
      </c>
      <c r="BL62" s="767">
        <v>0.24286669999999999</v>
      </c>
      <c r="BM62" s="767">
        <v>0.25851279999999999</v>
      </c>
      <c r="BN62" s="767">
        <v>0.22147890000000001</v>
      </c>
      <c r="BO62" s="767">
        <v>0.28111599999999998</v>
      </c>
      <c r="BP62" s="767">
        <v>0.28983579999999998</v>
      </c>
      <c r="BQ62" s="767">
        <v>0.25636150000000002</v>
      </c>
      <c r="BR62" s="767">
        <v>0.23098920000000001</v>
      </c>
      <c r="BS62" s="767">
        <v>0.22583010000000001</v>
      </c>
      <c r="BT62" s="767">
        <v>0.15364340000000001</v>
      </c>
      <c r="BU62" s="767">
        <v>0.15180579999999999</v>
      </c>
      <c r="BV62" s="767">
        <v>0.25587100000000002</v>
      </c>
    </row>
    <row r="63" spans="1:74" ht="11.1" customHeight="1" x14ac:dyDescent="0.2">
      <c r="A63" s="545" t="s">
        <v>1314</v>
      </c>
      <c r="B63" s="548" t="s">
        <v>1280</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17.202531538999999</v>
      </c>
      <c r="AN63" s="766">
        <v>15.404182387000001</v>
      </c>
      <c r="AO63" s="766">
        <v>16.659634296</v>
      </c>
      <c r="AP63" s="766">
        <v>17.336447655000001</v>
      </c>
      <c r="AQ63" s="766">
        <v>21.126608531999999</v>
      </c>
      <c r="AR63" s="766">
        <v>21.768372175</v>
      </c>
      <c r="AS63" s="766">
        <v>23.029355496000001</v>
      </c>
      <c r="AT63" s="766">
        <v>23.143115912999999</v>
      </c>
      <c r="AU63" s="766">
        <v>21.900012775</v>
      </c>
      <c r="AV63" s="766">
        <v>21.128838273</v>
      </c>
      <c r="AW63" s="766">
        <v>16.571680000000001</v>
      </c>
      <c r="AX63" s="766">
        <v>16.081949999999999</v>
      </c>
      <c r="AY63" s="767">
        <v>16.649270000000001</v>
      </c>
      <c r="AZ63" s="767">
        <v>14.608739999999999</v>
      </c>
      <c r="BA63" s="767">
        <v>16.85568</v>
      </c>
      <c r="BB63" s="767">
        <v>15.429130000000001</v>
      </c>
      <c r="BC63" s="767">
        <v>19.270199999999999</v>
      </c>
      <c r="BD63" s="767">
        <v>21.153590000000001</v>
      </c>
      <c r="BE63" s="767">
        <v>22.660150000000002</v>
      </c>
      <c r="BF63" s="767">
        <v>21.084160000000001</v>
      </c>
      <c r="BG63" s="767">
        <v>19.58963</v>
      </c>
      <c r="BH63" s="767">
        <v>18.267440000000001</v>
      </c>
      <c r="BI63" s="767">
        <v>16.222380000000001</v>
      </c>
      <c r="BJ63" s="767">
        <v>16.411809999999999</v>
      </c>
      <c r="BK63" s="767">
        <v>16.500170000000001</v>
      </c>
      <c r="BL63" s="767">
        <v>13.77444</v>
      </c>
      <c r="BM63" s="767">
        <v>16.96059</v>
      </c>
      <c r="BN63" s="767">
        <v>15.51341</v>
      </c>
      <c r="BO63" s="767">
        <v>19.354420000000001</v>
      </c>
      <c r="BP63" s="767">
        <v>21.092099999999999</v>
      </c>
      <c r="BQ63" s="767">
        <v>22.54044</v>
      </c>
      <c r="BR63" s="767">
        <v>20.957799999999999</v>
      </c>
      <c r="BS63" s="767">
        <v>19.498629999999999</v>
      </c>
      <c r="BT63" s="767">
        <v>18.173269999999999</v>
      </c>
      <c r="BU63" s="767">
        <v>16.228670000000001</v>
      </c>
      <c r="BV63" s="767">
        <v>16.370570000000001</v>
      </c>
    </row>
    <row r="64" spans="1:74" ht="11.1" customHeight="1" x14ac:dyDescent="0.2">
      <c r="A64" s="550" t="s">
        <v>1315</v>
      </c>
      <c r="B64" s="551" t="s">
        <v>1381</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16.823447470000001</v>
      </c>
      <c r="P64" s="569">
        <v>14.98316601</v>
      </c>
      <c r="Q64" s="569">
        <v>17.065512067</v>
      </c>
      <c r="R64" s="569">
        <v>18.320815844999998</v>
      </c>
      <c r="S64" s="569">
        <v>21.441499699000001</v>
      </c>
      <c r="T64" s="569">
        <v>21.093067093999998</v>
      </c>
      <c r="U64" s="569">
        <v>23.428810235</v>
      </c>
      <c r="V64" s="569">
        <v>24.013025023000001</v>
      </c>
      <c r="W64" s="569">
        <v>20.486595274999999</v>
      </c>
      <c r="X64" s="569">
        <v>20.224705996000001</v>
      </c>
      <c r="Y64" s="569">
        <v>16.375203117000002</v>
      </c>
      <c r="Z64" s="569">
        <v>16.880265138999999</v>
      </c>
      <c r="AA64" s="569">
        <v>19.216869759000001</v>
      </c>
      <c r="AB64" s="569">
        <v>17.101023133000002</v>
      </c>
      <c r="AC64" s="569">
        <v>16.815826908999998</v>
      </c>
      <c r="AD64" s="569">
        <v>19.035273279999998</v>
      </c>
      <c r="AE64" s="569">
        <v>20.857879591</v>
      </c>
      <c r="AF64" s="569">
        <v>22.74443132</v>
      </c>
      <c r="AG64" s="569">
        <v>23.115994744999998</v>
      </c>
      <c r="AH64" s="569">
        <v>25.073672851000001</v>
      </c>
      <c r="AI64" s="569">
        <v>22.624915228999999</v>
      </c>
      <c r="AJ64" s="569">
        <v>21.662346986999999</v>
      </c>
      <c r="AK64" s="569">
        <v>15.955258104</v>
      </c>
      <c r="AL64" s="569">
        <v>16.467031932000001</v>
      </c>
      <c r="AM64" s="569">
        <v>17.534834089</v>
      </c>
      <c r="AN64" s="569">
        <v>16.700415630999998</v>
      </c>
      <c r="AO64" s="569">
        <v>16.075364401000002</v>
      </c>
      <c r="AP64" s="569">
        <v>18.437686676999999</v>
      </c>
      <c r="AQ64" s="569">
        <v>21.782159107999998</v>
      </c>
      <c r="AR64" s="569">
        <v>21.565599881000001</v>
      </c>
      <c r="AS64" s="569">
        <v>23.198664668999999</v>
      </c>
      <c r="AT64" s="569">
        <v>24.618081187000001</v>
      </c>
      <c r="AU64" s="569">
        <v>22.994109995999999</v>
      </c>
      <c r="AV64" s="569">
        <v>22.26932</v>
      </c>
      <c r="AW64" s="569">
        <v>16.187349999999999</v>
      </c>
      <c r="AX64" s="569">
        <v>15.659829999999999</v>
      </c>
      <c r="AY64" s="570">
        <v>16.309519999999999</v>
      </c>
      <c r="AZ64" s="570">
        <v>15.263450000000001</v>
      </c>
      <c r="BA64" s="570">
        <v>16.233989999999999</v>
      </c>
      <c r="BB64" s="570">
        <v>16.44406</v>
      </c>
      <c r="BC64" s="570">
        <v>19.914370000000002</v>
      </c>
      <c r="BD64" s="570">
        <v>20.81794</v>
      </c>
      <c r="BE64" s="570">
        <v>22.772829999999999</v>
      </c>
      <c r="BF64" s="570">
        <v>22.642099999999999</v>
      </c>
      <c r="BG64" s="570">
        <v>20.580690000000001</v>
      </c>
      <c r="BH64" s="570">
        <v>19.094729999999998</v>
      </c>
      <c r="BI64" s="570">
        <v>15.706799999999999</v>
      </c>
      <c r="BJ64" s="570">
        <v>16.367010000000001</v>
      </c>
      <c r="BK64" s="570">
        <v>16.562000000000001</v>
      </c>
      <c r="BL64" s="570">
        <v>14.731400000000001</v>
      </c>
      <c r="BM64" s="570">
        <v>16.32311</v>
      </c>
      <c r="BN64" s="570">
        <v>16.654869999999999</v>
      </c>
      <c r="BO64" s="570">
        <v>20.10859</v>
      </c>
      <c r="BP64" s="570">
        <v>20.981850000000001</v>
      </c>
      <c r="BQ64" s="570">
        <v>22.90822</v>
      </c>
      <c r="BR64" s="570">
        <v>22.763870000000001</v>
      </c>
      <c r="BS64" s="570">
        <v>20.693770000000001</v>
      </c>
      <c r="BT64" s="570">
        <v>19.186489999999999</v>
      </c>
      <c r="BU64" s="570">
        <v>15.772629999999999</v>
      </c>
      <c r="BV64" s="570">
        <v>16.42183</v>
      </c>
    </row>
    <row r="65" spans="1:74" ht="10.5" customHeight="1" x14ac:dyDescent="0.2">
      <c r="A65" s="539"/>
      <c r="B65" s="857" t="s">
        <v>1384</v>
      </c>
      <c r="C65" s="858"/>
      <c r="D65" s="858"/>
      <c r="E65" s="858"/>
      <c r="F65" s="858"/>
      <c r="G65" s="858"/>
      <c r="H65" s="858"/>
      <c r="I65" s="858"/>
      <c r="J65" s="858"/>
      <c r="K65" s="858"/>
      <c r="L65" s="858"/>
      <c r="M65" s="858"/>
      <c r="N65" s="858"/>
      <c r="O65" s="858"/>
      <c r="P65" s="858"/>
      <c r="Q65" s="858"/>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59" t="s">
        <v>1385</v>
      </c>
      <c r="C66" s="858"/>
      <c r="D66" s="858"/>
      <c r="E66" s="858"/>
      <c r="F66" s="858"/>
      <c r="G66" s="858"/>
      <c r="H66" s="858"/>
      <c r="I66" s="858"/>
      <c r="J66" s="858"/>
      <c r="K66" s="858"/>
      <c r="L66" s="858"/>
      <c r="M66" s="858"/>
      <c r="N66" s="858"/>
      <c r="O66" s="858"/>
      <c r="P66" s="858"/>
      <c r="Q66" s="858"/>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54" t="s">
        <v>1418</v>
      </c>
      <c r="C67" s="855"/>
      <c r="D67" s="855"/>
      <c r="E67" s="855"/>
      <c r="F67" s="855"/>
      <c r="G67" s="855"/>
      <c r="H67" s="855"/>
      <c r="I67" s="855"/>
      <c r="J67" s="855"/>
      <c r="K67" s="855"/>
      <c r="L67" s="855"/>
      <c r="M67" s="855"/>
      <c r="N67" s="855"/>
      <c r="O67" s="855"/>
      <c r="P67" s="855"/>
      <c r="Q67" s="855"/>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54" t="s">
        <v>1387</v>
      </c>
      <c r="C68" s="855"/>
      <c r="D68" s="855"/>
      <c r="E68" s="855"/>
      <c r="F68" s="855"/>
      <c r="G68" s="855"/>
      <c r="H68" s="855"/>
      <c r="I68" s="855"/>
      <c r="J68" s="855"/>
      <c r="K68" s="855"/>
      <c r="L68" s="855"/>
      <c r="M68" s="855"/>
      <c r="N68" s="855"/>
      <c r="O68" s="855"/>
      <c r="P68" s="855"/>
      <c r="Q68" s="855"/>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54" t="s">
        <v>1388</v>
      </c>
      <c r="C69" s="855"/>
      <c r="D69" s="855"/>
      <c r="E69" s="855"/>
      <c r="F69" s="855"/>
      <c r="G69" s="855"/>
      <c r="H69" s="855"/>
      <c r="I69" s="855"/>
      <c r="J69" s="855"/>
      <c r="K69" s="855"/>
      <c r="L69" s="855"/>
      <c r="M69" s="855"/>
      <c r="N69" s="855"/>
      <c r="O69" s="855"/>
      <c r="P69" s="855"/>
      <c r="Q69" s="855"/>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54" t="s">
        <v>1389</v>
      </c>
      <c r="C70" s="855"/>
      <c r="D70" s="855"/>
      <c r="E70" s="855"/>
      <c r="F70" s="855"/>
      <c r="G70" s="855"/>
      <c r="H70" s="855"/>
      <c r="I70" s="855"/>
      <c r="J70" s="855"/>
      <c r="K70" s="855"/>
      <c r="L70" s="855"/>
      <c r="M70" s="855"/>
      <c r="N70" s="855"/>
      <c r="O70" s="855"/>
      <c r="P70" s="855"/>
      <c r="Q70" s="855"/>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54" t="s">
        <v>1390</v>
      </c>
      <c r="C71" s="855"/>
      <c r="D71" s="855"/>
      <c r="E71" s="855"/>
      <c r="F71" s="855"/>
      <c r="G71" s="855"/>
      <c r="H71" s="855"/>
      <c r="I71" s="855"/>
      <c r="J71" s="855"/>
      <c r="K71" s="855"/>
      <c r="L71" s="855"/>
      <c r="M71" s="855"/>
      <c r="N71" s="855"/>
      <c r="O71" s="855"/>
      <c r="P71" s="855"/>
      <c r="Q71" s="855"/>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54" t="s">
        <v>1391</v>
      </c>
      <c r="C72" s="855"/>
      <c r="D72" s="855"/>
      <c r="E72" s="855"/>
      <c r="F72" s="855"/>
      <c r="G72" s="855"/>
      <c r="H72" s="855"/>
      <c r="I72" s="855"/>
      <c r="J72" s="855"/>
      <c r="K72" s="855"/>
      <c r="L72" s="855"/>
      <c r="M72" s="855"/>
      <c r="N72" s="855"/>
      <c r="O72" s="855"/>
      <c r="P72" s="855"/>
      <c r="Q72" s="855"/>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56" t="s">
        <v>1393</v>
      </c>
      <c r="C73" s="855"/>
      <c r="D73" s="855"/>
      <c r="E73" s="855"/>
      <c r="F73" s="855"/>
      <c r="G73" s="855"/>
      <c r="H73" s="855"/>
      <c r="I73" s="855"/>
      <c r="J73" s="855"/>
      <c r="K73" s="855"/>
      <c r="L73" s="855"/>
      <c r="M73" s="855"/>
      <c r="N73" s="855"/>
      <c r="O73" s="855"/>
      <c r="P73" s="855"/>
      <c r="Q73" s="855"/>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54" t="s">
        <v>1394</v>
      </c>
      <c r="C74" s="855"/>
      <c r="D74" s="855"/>
      <c r="E74" s="855"/>
      <c r="F74" s="855"/>
      <c r="G74" s="855"/>
      <c r="H74" s="855"/>
      <c r="I74" s="855"/>
      <c r="J74" s="855"/>
      <c r="K74" s="855"/>
      <c r="L74" s="855"/>
      <c r="M74" s="855"/>
      <c r="N74" s="855"/>
      <c r="O74" s="855"/>
      <c r="P74" s="855"/>
      <c r="Q74" s="855"/>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15.785211495999999</v>
      </c>
      <c r="AN78" s="561">
        <f t="shared" si="1"/>
        <v>14.569767670000001</v>
      </c>
      <c r="AO78" s="561">
        <f t="shared" si="1"/>
        <v>15.568759621999998</v>
      </c>
      <c r="AP78" s="561">
        <f t="shared" si="1"/>
        <v>18.575250665999995</v>
      </c>
      <c r="AQ78" s="561">
        <f t="shared" si="1"/>
        <v>13.8065739</v>
      </c>
      <c r="AR78" s="561">
        <f t="shared" si="1"/>
        <v>10.233907836</v>
      </c>
      <c r="AS78" s="561">
        <f t="shared" si="1"/>
        <v>9.0068419929999983</v>
      </c>
      <c r="AT78" s="561">
        <f t="shared" si="1"/>
        <v>6.9405178540000012</v>
      </c>
      <c r="AU78" s="561">
        <f t="shared" si="1"/>
        <v>13.042473120999999</v>
      </c>
      <c r="AV78" s="561">
        <f t="shared" si="1"/>
        <v>17.840642475999999</v>
      </c>
      <c r="AW78" s="561">
        <f t="shared" si="1"/>
        <v>16.781314099999996</v>
      </c>
      <c r="AX78" s="561">
        <f t="shared" si="1"/>
        <v>21.143092299999999</v>
      </c>
      <c r="AY78" s="561">
        <f t="shared" si="1"/>
        <v>19.138322800000001</v>
      </c>
      <c r="AZ78" s="561">
        <f t="shared" si="1"/>
        <v>18.3368064</v>
      </c>
      <c r="BA78" s="561">
        <f t="shared" si="1"/>
        <v>17.5336131</v>
      </c>
      <c r="BB78" s="561">
        <f t="shared" si="1"/>
        <v>23.330537399999997</v>
      </c>
      <c r="BC78" s="561">
        <f t="shared" si="1"/>
        <v>15.818243000000001</v>
      </c>
      <c r="BD78" s="679">
        <f t="shared" si="1"/>
        <v>10.801652299999999</v>
      </c>
      <c r="BE78" s="679">
        <f t="shared" si="1"/>
        <v>9.3309260000000016</v>
      </c>
      <c r="BF78" s="679">
        <f t="shared" si="1"/>
        <v>8.7461180999999986</v>
      </c>
      <c r="BG78" s="561">
        <f t="shared" si="1"/>
        <v>11.859166299999998</v>
      </c>
      <c r="BH78" s="561">
        <f t="shared" si="1"/>
        <v>21.597843699999999</v>
      </c>
      <c r="BI78" s="561">
        <f t="shared" si="1"/>
        <v>18.757608699999999</v>
      </c>
      <c r="BJ78" s="561">
        <f t="shared" si="1"/>
        <v>25.964902900000002</v>
      </c>
      <c r="BK78" s="561">
        <f t="shared" si="1"/>
        <v>24.383590999999996</v>
      </c>
      <c r="BL78" s="561">
        <f t="shared" si="1"/>
        <v>21.056528200000002</v>
      </c>
      <c r="BM78" s="561">
        <f t="shared" si="1"/>
        <v>22.037376700000003</v>
      </c>
      <c r="BN78" s="561">
        <f t="shared" si="1"/>
        <v>25.580674900000002</v>
      </c>
      <c r="BO78" s="561">
        <f t="shared" ref="BO78:BV78" si="2">BO11-SUM(BO12:BO16)</f>
        <v>15.938274600000003</v>
      </c>
      <c r="BP78" s="561">
        <f t="shared" si="2"/>
        <v>10.506442099999997</v>
      </c>
      <c r="BQ78" s="561">
        <f t="shared" si="2"/>
        <v>9.0030505000000005</v>
      </c>
      <c r="BR78" s="561">
        <f t="shared" si="2"/>
        <v>7.5648499000000022</v>
      </c>
      <c r="BS78" s="561">
        <f t="shared" si="2"/>
        <v>12.556356300000001</v>
      </c>
      <c r="BT78" s="561">
        <f t="shared" si="2"/>
        <v>22.369222999999998</v>
      </c>
      <c r="BU78" s="561">
        <f t="shared" si="2"/>
        <v>20.135842799999999</v>
      </c>
      <c r="BV78" s="561">
        <f t="shared" si="2"/>
        <v>26.0993201</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1.5703125" style="537" customWidth="1"/>
    <col min="2" max="2" width="26.140625" style="537" customWidth="1"/>
    <col min="3" max="55" width="6.5703125" style="537" customWidth="1"/>
    <col min="56" max="58" width="6.5703125" style="683" customWidth="1"/>
    <col min="59" max="74" width="6.5703125" style="537" customWidth="1"/>
    <col min="75" max="249" width="11" style="537"/>
    <col min="250" max="250" width="1.5703125" style="537" customWidth="1"/>
    <col min="251" max="16384" width="11" style="537"/>
  </cols>
  <sheetData>
    <row r="1" spans="1:74" ht="12.75" customHeight="1" x14ac:dyDescent="0.2">
      <c r="A1" s="792" t="s">
        <v>817</v>
      </c>
      <c r="B1" s="536" t="s">
        <v>1396</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3"/>
      <c r="B2" s="532" t="str">
        <f>"U.S. Energy Information Administration  |  Short-Term Energy Outlook  - "&amp;Dates!D1</f>
        <v>U.S. Energy Information Administration  |  Short-Term Energy Outlook  - January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1">
        <f>Dates!D3</f>
        <v>2016</v>
      </c>
      <c r="D3" s="802"/>
      <c r="E3" s="802"/>
      <c r="F3" s="802"/>
      <c r="G3" s="802"/>
      <c r="H3" s="802"/>
      <c r="I3" s="802"/>
      <c r="J3" s="802"/>
      <c r="K3" s="802"/>
      <c r="L3" s="802"/>
      <c r="M3" s="802"/>
      <c r="N3" s="853"/>
      <c r="O3" s="801">
        <f>C3+1</f>
        <v>2017</v>
      </c>
      <c r="P3" s="802"/>
      <c r="Q3" s="802"/>
      <c r="R3" s="802"/>
      <c r="S3" s="802"/>
      <c r="T3" s="802"/>
      <c r="U3" s="802"/>
      <c r="V3" s="802"/>
      <c r="W3" s="802"/>
      <c r="X3" s="802"/>
      <c r="Y3" s="802"/>
      <c r="Z3" s="853"/>
      <c r="AA3" s="801">
        <f>O3+1</f>
        <v>2018</v>
      </c>
      <c r="AB3" s="802"/>
      <c r="AC3" s="802"/>
      <c r="AD3" s="802"/>
      <c r="AE3" s="802"/>
      <c r="AF3" s="802"/>
      <c r="AG3" s="802"/>
      <c r="AH3" s="802"/>
      <c r="AI3" s="802"/>
      <c r="AJ3" s="802"/>
      <c r="AK3" s="802"/>
      <c r="AL3" s="853"/>
      <c r="AM3" s="801">
        <f>AA3+1</f>
        <v>2019</v>
      </c>
      <c r="AN3" s="802"/>
      <c r="AO3" s="802"/>
      <c r="AP3" s="802"/>
      <c r="AQ3" s="802"/>
      <c r="AR3" s="802"/>
      <c r="AS3" s="802"/>
      <c r="AT3" s="802"/>
      <c r="AU3" s="802"/>
      <c r="AV3" s="802"/>
      <c r="AW3" s="802"/>
      <c r="AX3" s="853"/>
      <c r="AY3" s="801">
        <f>AM3+1</f>
        <v>2020</v>
      </c>
      <c r="AZ3" s="802"/>
      <c r="BA3" s="802"/>
      <c r="BB3" s="802"/>
      <c r="BC3" s="802"/>
      <c r="BD3" s="802"/>
      <c r="BE3" s="802"/>
      <c r="BF3" s="802"/>
      <c r="BG3" s="802"/>
      <c r="BH3" s="802"/>
      <c r="BI3" s="802"/>
      <c r="BJ3" s="853"/>
      <c r="BK3" s="801">
        <f>AY3+1</f>
        <v>2021</v>
      </c>
      <c r="BL3" s="802"/>
      <c r="BM3" s="802"/>
      <c r="BN3" s="802"/>
      <c r="BO3" s="802"/>
      <c r="BP3" s="802"/>
      <c r="BQ3" s="802"/>
      <c r="BR3" s="802"/>
      <c r="BS3" s="802"/>
      <c r="BT3" s="802"/>
      <c r="BU3" s="802"/>
      <c r="BV3" s="853"/>
    </row>
    <row r="4" spans="1:74" ht="12.75" customHeight="1" x14ac:dyDescent="0.2">
      <c r="A4" s="565"/>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65"/>
      <c r="B5" s="131" t="s">
        <v>1419</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1316</v>
      </c>
      <c r="B6" s="546" t="s">
        <v>88</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12.200701892</v>
      </c>
      <c r="AN6" s="766">
        <v>11.704840166</v>
      </c>
      <c r="AO6" s="766">
        <v>11.968800069</v>
      </c>
      <c r="AP6" s="766">
        <v>12.49107345</v>
      </c>
      <c r="AQ6" s="766">
        <v>13.040198038</v>
      </c>
      <c r="AR6" s="766">
        <v>15.43019387</v>
      </c>
      <c r="AS6" s="766">
        <v>21.053386541999998</v>
      </c>
      <c r="AT6" s="766">
        <v>20.888135174999999</v>
      </c>
      <c r="AU6" s="766">
        <v>16.139524228999999</v>
      </c>
      <c r="AV6" s="766">
        <v>15.912359627000001</v>
      </c>
      <c r="AW6" s="766">
        <v>14.023440000000001</v>
      </c>
      <c r="AX6" s="766">
        <v>14.96991</v>
      </c>
      <c r="AY6" s="767">
        <v>15.17205</v>
      </c>
      <c r="AZ6" s="767">
        <v>13.727639999999999</v>
      </c>
      <c r="BA6" s="767">
        <v>13.30477</v>
      </c>
      <c r="BB6" s="767">
        <v>13.572329999999999</v>
      </c>
      <c r="BC6" s="767">
        <v>14.01885</v>
      </c>
      <c r="BD6" s="767">
        <v>16.54092</v>
      </c>
      <c r="BE6" s="767">
        <v>20.603380000000001</v>
      </c>
      <c r="BF6" s="767">
        <v>20.23197</v>
      </c>
      <c r="BG6" s="767">
        <v>15.951460000000001</v>
      </c>
      <c r="BH6" s="767">
        <v>17.363309999999998</v>
      </c>
      <c r="BI6" s="767">
        <v>14.985239999999999</v>
      </c>
      <c r="BJ6" s="767">
        <v>16.288499999999999</v>
      </c>
      <c r="BK6" s="767">
        <v>12.832269999999999</v>
      </c>
      <c r="BL6" s="767">
        <v>11.74057</v>
      </c>
      <c r="BM6" s="767">
        <v>13.528040000000001</v>
      </c>
      <c r="BN6" s="767">
        <v>14.64551</v>
      </c>
      <c r="BO6" s="767">
        <v>15.06598</v>
      </c>
      <c r="BP6" s="767">
        <v>16.581240000000001</v>
      </c>
      <c r="BQ6" s="767">
        <v>20.22353</v>
      </c>
      <c r="BR6" s="767">
        <v>20.028700000000001</v>
      </c>
      <c r="BS6" s="767">
        <v>15.331289999999999</v>
      </c>
      <c r="BT6" s="767">
        <v>15.982060000000001</v>
      </c>
      <c r="BU6" s="767">
        <v>14.67459</v>
      </c>
      <c r="BV6" s="767">
        <v>15.945690000000001</v>
      </c>
    </row>
    <row r="7" spans="1:74" ht="11.1" customHeight="1" x14ac:dyDescent="0.2">
      <c r="A7" s="545" t="s">
        <v>1317</v>
      </c>
      <c r="B7" s="546" t="s">
        <v>87</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29.445270774000001</v>
      </c>
      <c r="AN7" s="766">
        <v>24.759439897</v>
      </c>
      <c r="AO7" s="766">
        <v>23.27083464</v>
      </c>
      <c r="AP7" s="766">
        <v>17.658484108</v>
      </c>
      <c r="AQ7" s="766">
        <v>20.997022569999999</v>
      </c>
      <c r="AR7" s="766">
        <v>22.505627831999998</v>
      </c>
      <c r="AS7" s="766">
        <v>28.244033787999999</v>
      </c>
      <c r="AT7" s="766">
        <v>25.459886817000001</v>
      </c>
      <c r="AU7" s="766">
        <v>22.521033591999998</v>
      </c>
      <c r="AV7" s="766">
        <v>18.179941012</v>
      </c>
      <c r="AW7" s="766">
        <v>20.129359999999998</v>
      </c>
      <c r="AX7" s="766">
        <v>18.704809999999998</v>
      </c>
      <c r="AY7" s="767">
        <v>21.554259999999999</v>
      </c>
      <c r="AZ7" s="767">
        <v>21.000889999999998</v>
      </c>
      <c r="BA7" s="767">
        <v>19.416519999999998</v>
      </c>
      <c r="BB7" s="767">
        <v>15.63002</v>
      </c>
      <c r="BC7" s="767">
        <v>19.303280000000001</v>
      </c>
      <c r="BD7" s="767">
        <v>20.360880000000002</v>
      </c>
      <c r="BE7" s="767">
        <v>27.012170000000001</v>
      </c>
      <c r="BF7" s="767">
        <v>24.910990000000002</v>
      </c>
      <c r="BG7" s="767">
        <v>18.872479999999999</v>
      </c>
      <c r="BH7" s="767">
        <v>15.22138</v>
      </c>
      <c r="BI7" s="767">
        <v>15.79529</v>
      </c>
      <c r="BJ7" s="767">
        <v>19.606459999999998</v>
      </c>
      <c r="BK7" s="767">
        <v>24.363959999999999</v>
      </c>
      <c r="BL7" s="767">
        <v>21.649290000000001</v>
      </c>
      <c r="BM7" s="767">
        <v>19.711870000000001</v>
      </c>
      <c r="BN7" s="767">
        <v>13.30794</v>
      </c>
      <c r="BO7" s="767">
        <v>17.16356</v>
      </c>
      <c r="BP7" s="767">
        <v>19.561669999999999</v>
      </c>
      <c r="BQ7" s="767">
        <v>27.259599999999999</v>
      </c>
      <c r="BR7" s="767">
        <v>25.291309999999999</v>
      </c>
      <c r="BS7" s="767">
        <v>18.675999999999998</v>
      </c>
      <c r="BT7" s="767">
        <v>16.365549999999999</v>
      </c>
      <c r="BU7" s="767">
        <v>16.745229999999999</v>
      </c>
      <c r="BV7" s="767">
        <v>20.876909999999999</v>
      </c>
    </row>
    <row r="8" spans="1:74" ht="11.1" customHeight="1" x14ac:dyDescent="0.2">
      <c r="A8" s="545" t="s">
        <v>1318</v>
      </c>
      <c r="B8" s="548" t="s">
        <v>90</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8.6299600000000005</v>
      </c>
      <c r="AX8" s="766">
        <v>9.6072500000000005</v>
      </c>
      <c r="AY8" s="767">
        <v>9.2768999999999995</v>
      </c>
      <c r="AZ8" s="767">
        <v>8.5040800000000001</v>
      </c>
      <c r="BA8" s="767">
        <v>9.1160999999999994</v>
      </c>
      <c r="BB8" s="767">
        <v>6.5472400000000004</v>
      </c>
      <c r="BC8" s="767">
        <v>7.3488100000000003</v>
      </c>
      <c r="BD8" s="767">
        <v>8.2586600000000008</v>
      </c>
      <c r="BE8" s="767">
        <v>9.2253399999999992</v>
      </c>
      <c r="BF8" s="767">
        <v>9.4519800000000007</v>
      </c>
      <c r="BG8" s="767">
        <v>8.1241199999999996</v>
      </c>
      <c r="BH8" s="767">
        <v>6.8731600000000004</v>
      </c>
      <c r="BI8" s="767">
        <v>8.8442600000000002</v>
      </c>
      <c r="BJ8" s="767">
        <v>9.1618499999999994</v>
      </c>
      <c r="BK8" s="767">
        <v>8.8514900000000001</v>
      </c>
      <c r="BL8" s="767">
        <v>7.8160400000000001</v>
      </c>
      <c r="BM8" s="767">
        <v>8.5534999999999997</v>
      </c>
      <c r="BN8" s="767">
        <v>7.5014900000000004</v>
      </c>
      <c r="BO8" s="767">
        <v>8.2065300000000008</v>
      </c>
      <c r="BP8" s="767">
        <v>8.47105</v>
      </c>
      <c r="BQ8" s="767">
        <v>8.8032500000000002</v>
      </c>
      <c r="BR8" s="767">
        <v>9.03017</v>
      </c>
      <c r="BS8" s="767">
        <v>8.1257000000000001</v>
      </c>
      <c r="BT8" s="767">
        <v>6.8029200000000003</v>
      </c>
      <c r="BU8" s="767">
        <v>6.9853100000000001</v>
      </c>
      <c r="BV8" s="767">
        <v>8.0879399999999997</v>
      </c>
    </row>
    <row r="9" spans="1:74" ht="11.1" customHeight="1" x14ac:dyDescent="0.2">
      <c r="A9" s="545" t="s">
        <v>1319</v>
      </c>
      <c r="B9" s="548" t="s">
        <v>1276</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0.55375701099999997</v>
      </c>
      <c r="AU9" s="766">
        <v>0.41184305500000001</v>
      </c>
      <c r="AV9" s="766">
        <v>0.43838264799999999</v>
      </c>
      <c r="AW9" s="766">
        <v>0.71401859999999995</v>
      </c>
      <c r="AX9" s="766">
        <v>0.81348169999999997</v>
      </c>
      <c r="AY9" s="767">
        <v>0.82040040000000003</v>
      </c>
      <c r="AZ9" s="767">
        <v>0.72262930000000003</v>
      </c>
      <c r="BA9" s="767">
        <v>0.71840519999999997</v>
      </c>
      <c r="BB9" s="767">
        <v>0.69563540000000001</v>
      </c>
      <c r="BC9" s="767">
        <v>0.90838640000000004</v>
      </c>
      <c r="BD9" s="767">
        <v>0.70843509999999998</v>
      </c>
      <c r="BE9" s="767">
        <v>0.64833110000000005</v>
      </c>
      <c r="BF9" s="767">
        <v>0.54994540000000003</v>
      </c>
      <c r="BG9" s="767">
        <v>0.41366979999999998</v>
      </c>
      <c r="BH9" s="767">
        <v>0.46437040000000002</v>
      </c>
      <c r="BI9" s="767">
        <v>0.68618349999999995</v>
      </c>
      <c r="BJ9" s="767">
        <v>0.81710579999999999</v>
      </c>
      <c r="BK9" s="767">
        <v>0.77412259999999999</v>
      </c>
      <c r="BL9" s="767">
        <v>0.66068090000000002</v>
      </c>
      <c r="BM9" s="767">
        <v>0.64886580000000005</v>
      </c>
      <c r="BN9" s="767">
        <v>0.65517570000000003</v>
      </c>
      <c r="BO9" s="767">
        <v>0.79426580000000002</v>
      </c>
      <c r="BP9" s="767">
        <v>0.69308890000000001</v>
      </c>
      <c r="BQ9" s="767">
        <v>0.64877169999999995</v>
      </c>
      <c r="BR9" s="767">
        <v>0.53903699999999999</v>
      </c>
      <c r="BS9" s="767">
        <v>0.40938350000000001</v>
      </c>
      <c r="BT9" s="767">
        <v>0.45332470000000002</v>
      </c>
      <c r="BU9" s="767">
        <v>0.67732049999999999</v>
      </c>
      <c r="BV9" s="767">
        <v>0.82275719999999997</v>
      </c>
    </row>
    <row r="10" spans="1:74" ht="11.1" customHeight="1" x14ac:dyDescent="0.2">
      <c r="A10" s="545" t="s">
        <v>1320</v>
      </c>
      <c r="B10" s="548" t="s">
        <v>1379</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5.7446943910000003</v>
      </c>
      <c r="AN10" s="766">
        <v>4.8482471089999999</v>
      </c>
      <c r="AO10" s="766">
        <v>6.1302268470000003</v>
      </c>
      <c r="AP10" s="766">
        <v>6.7808200000000003</v>
      </c>
      <c r="AQ10" s="766">
        <v>5.4992571300000002</v>
      </c>
      <c r="AR10" s="766">
        <v>5.0478947649999997</v>
      </c>
      <c r="AS10" s="766">
        <v>4.3912668659999996</v>
      </c>
      <c r="AT10" s="766">
        <v>3.858385153</v>
      </c>
      <c r="AU10" s="766">
        <v>5.2494782689999999</v>
      </c>
      <c r="AV10" s="766">
        <v>6.3909234420000001</v>
      </c>
      <c r="AW10" s="766">
        <v>5.9388069999999997</v>
      </c>
      <c r="AX10" s="766">
        <v>6.8115269999999999</v>
      </c>
      <c r="AY10" s="767">
        <v>6.7036619999999996</v>
      </c>
      <c r="AZ10" s="767">
        <v>6.1057959999999998</v>
      </c>
      <c r="BA10" s="767">
        <v>6.9941409999999999</v>
      </c>
      <c r="BB10" s="767">
        <v>7.9335240000000002</v>
      </c>
      <c r="BC10" s="767">
        <v>6.6726150000000004</v>
      </c>
      <c r="BD10" s="767">
        <v>5.8565389999999997</v>
      </c>
      <c r="BE10" s="767">
        <v>5.2208129999999997</v>
      </c>
      <c r="BF10" s="767">
        <v>5.2838219999999998</v>
      </c>
      <c r="BG10" s="767">
        <v>6.0069509999999999</v>
      </c>
      <c r="BH10" s="767">
        <v>7.915413</v>
      </c>
      <c r="BI10" s="767">
        <v>6.7912850000000002</v>
      </c>
      <c r="BJ10" s="767">
        <v>8.4771649999999994</v>
      </c>
      <c r="BK10" s="767">
        <v>8.0151090000000007</v>
      </c>
      <c r="BL10" s="767">
        <v>6.8633300000000004</v>
      </c>
      <c r="BM10" s="767">
        <v>7.8505799999999999</v>
      </c>
      <c r="BN10" s="767">
        <v>8.964556</v>
      </c>
      <c r="BO10" s="767">
        <v>7.4317580000000003</v>
      </c>
      <c r="BP10" s="767">
        <v>6.7632989999999999</v>
      </c>
      <c r="BQ10" s="767">
        <v>5.8746710000000002</v>
      </c>
      <c r="BR10" s="767">
        <v>5.8518220000000003</v>
      </c>
      <c r="BS10" s="767">
        <v>6.6210849999999999</v>
      </c>
      <c r="BT10" s="767">
        <v>8.4780470000000001</v>
      </c>
      <c r="BU10" s="767">
        <v>7.4005070000000002</v>
      </c>
      <c r="BV10" s="767">
        <v>8.7875890000000005</v>
      </c>
    </row>
    <row r="11" spans="1:74" ht="11.1" customHeight="1" x14ac:dyDescent="0.2">
      <c r="A11" s="545" t="s">
        <v>1321</v>
      </c>
      <c r="B11" s="546" t="s">
        <v>1380</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0.72328814299999999</v>
      </c>
      <c r="AN11" s="766">
        <v>0.632628309</v>
      </c>
      <c r="AO11" s="766">
        <v>0.59903646200000005</v>
      </c>
      <c r="AP11" s="766">
        <v>0.32251648399999999</v>
      </c>
      <c r="AQ11" s="766">
        <v>0.63599708399999999</v>
      </c>
      <c r="AR11" s="766">
        <v>0.47937095600000001</v>
      </c>
      <c r="AS11" s="766">
        <v>0.62814012100000005</v>
      </c>
      <c r="AT11" s="766">
        <v>0.56905936800000001</v>
      </c>
      <c r="AU11" s="766">
        <v>0.48009966799999998</v>
      </c>
      <c r="AV11" s="766">
        <v>0.212206227</v>
      </c>
      <c r="AW11" s="766">
        <v>0.57557429999999998</v>
      </c>
      <c r="AX11" s="766">
        <v>0.84598810000000002</v>
      </c>
      <c r="AY11" s="767">
        <v>0.66097459999999997</v>
      </c>
      <c r="AZ11" s="767">
        <v>0.84229670000000001</v>
      </c>
      <c r="BA11" s="767">
        <v>0.65651340000000002</v>
      </c>
      <c r="BB11" s="767">
        <v>0.47635680000000002</v>
      </c>
      <c r="BC11" s="767">
        <v>0.7012176</v>
      </c>
      <c r="BD11" s="767">
        <v>0.58145670000000005</v>
      </c>
      <c r="BE11" s="767">
        <v>0.6542772</v>
      </c>
      <c r="BF11" s="767">
        <v>0.53218240000000006</v>
      </c>
      <c r="BG11" s="767">
        <v>0.46488580000000002</v>
      </c>
      <c r="BH11" s="767">
        <v>0.2895452</v>
      </c>
      <c r="BI11" s="767">
        <v>0.52573619999999999</v>
      </c>
      <c r="BJ11" s="767">
        <v>0.78558879999999998</v>
      </c>
      <c r="BK11" s="767">
        <v>0.72258529999999999</v>
      </c>
      <c r="BL11" s="767">
        <v>0.35901830000000001</v>
      </c>
      <c r="BM11" s="767">
        <v>0.55606869999999997</v>
      </c>
      <c r="BN11" s="767">
        <v>0.38244220000000001</v>
      </c>
      <c r="BO11" s="767">
        <v>0.67521759999999997</v>
      </c>
      <c r="BP11" s="767">
        <v>0.55503270000000005</v>
      </c>
      <c r="BQ11" s="767">
        <v>0.63226729999999998</v>
      </c>
      <c r="BR11" s="767">
        <v>0.52271350000000005</v>
      </c>
      <c r="BS11" s="767">
        <v>0.40289390000000003</v>
      </c>
      <c r="BT11" s="767">
        <v>0.53105219999999997</v>
      </c>
      <c r="BU11" s="767">
        <v>0.81219779999999997</v>
      </c>
      <c r="BV11" s="767">
        <v>0.67816180000000004</v>
      </c>
    </row>
    <row r="12" spans="1:74" ht="11.1" customHeight="1" x14ac:dyDescent="0.2">
      <c r="A12" s="545" t="s">
        <v>1322</v>
      </c>
      <c r="B12" s="546" t="s">
        <v>1280</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57.646323039000002</v>
      </c>
      <c r="AN12" s="766">
        <v>50.359967804</v>
      </c>
      <c r="AO12" s="766">
        <v>51.48451455</v>
      </c>
      <c r="AP12" s="766">
        <v>45.102500306000003</v>
      </c>
      <c r="AQ12" s="766">
        <v>48.614180631000004</v>
      </c>
      <c r="AR12" s="766">
        <v>52.638324939</v>
      </c>
      <c r="AS12" s="766">
        <v>63.899816694000002</v>
      </c>
      <c r="AT12" s="766">
        <v>60.648348523999999</v>
      </c>
      <c r="AU12" s="766">
        <v>53.679793813000003</v>
      </c>
      <c r="AV12" s="766">
        <v>49.451730955999999</v>
      </c>
      <c r="AW12" s="766">
        <v>50.011159999999997</v>
      </c>
      <c r="AX12" s="766">
        <v>51.752960000000002</v>
      </c>
      <c r="AY12" s="767">
        <v>54.188249999999996</v>
      </c>
      <c r="AZ12" s="767">
        <v>50.903329999999997</v>
      </c>
      <c r="BA12" s="767">
        <v>50.206449999999997</v>
      </c>
      <c r="BB12" s="767">
        <v>44.8551</v>
      </c>
      <c r="BC12" s="767">
        <v>48.95317</v>
      </c>
      <c r="BD12" s="767">
        <v>52.306890000000003</v>
      </c>
      <c r="BE12" s="767">
        <v>63.364310000000003</v>
      </c>
      <c r="BF12" s="767">
        <v>60.960889999999999</v>
      </c>
      <c r="BG12" s="767">
        <v>49.833570000000002</v>
      </c>
      <c r="BH12" s="767">
        <v>48.127180000000003</v>
      </c>
      <c r="BI12" s="767">
        <v>47.628</v>
      </c>
      <c r="BJ12" s="767">
        <v>55.136670000000002</v>
      </c>
      <c r="BK12" s="767">
        <v>55.559530000000002</v>
      </c>
      <c r="BL12" s="767">
        <v>49.088929999999998</v>
      </c>
      <c r="BM12" s="767">
        <v>50.848930000000003</v>
      </c>
      <c r="BN12" s="767">
        <v>45.457120000000003</v>
      </c>
      <c r="BO12" s="767">
        <v>49.337310000000002</v>
      </c>
      <c r="BP12" s="767">
        <v>52.62538</v>
      </c>
      <c r="BQ12" s="767">
        <v>63.44209</v>
      </c>
      <c r="BR12" s="767">
        <v>61.263750000000002</v>
      </c>
      <c r="BS12" s="767">
        <v>49.56635</v>
      </c>
      <c r="BT12" s="767">
        <v>48.612960000000001</v>
      </c>
      <c r="BU12" s="767">
        <v>47.295160000000003</v>
      </c>
      <c r="BV12" s="767">
        <v>55.199039999999997</v>
      </c>
    </row>
    <row r="13" spans="1:74" ht="11.1" customHeight="1" x14ac:dyDescent="0.2">
      <c r="A13" s="545" t="s">
        <v>1323</v>
      </c>
      <c r="B13" s="546" t="s">
        <v>1381</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59.955922373999996</v>
      </c>
      <c r="AB13" s="766">
        <v>49.855131556000003</v>
      </c>
      <c r="AC13" s="766">
        <v>50.960822088</v>
      </c>
      <c r="AD13" s="766">
        <v>47.621871292999998</v>
      </c>
      <c r="AE13" s="766">
        <v>54.117686990000003</v>
      </c>
      <c r="AF13" s="766">
        <v>59.161509895000002</v>
      </c>
      <c r="AG13" s="766">
        <v>63.470209933</v>
      </c>
      <c r="AH13" s="766">
        <v>62.994432232000001</v>
      </c>
      <c r="AI13" s="766">
        <v>55.332886348000002</v>
      </c>
      <c r="AJ13" s="766">
        <v>51.655741792000001</v>
      </c>
      <c r="AK13" s="766">
        <v>51.994813180999998</v>
      </c>
      <c r="AL13" s="766">
        <v>53.384964117000003</v>
      </c>
      <c r="AM13" s="766">
        <v>57.650258610000002</v>
      </c>
      <c r="AN13" s="766">
        <v>50.402074184999996</v>
      </c>
      <c r="AO13" s="766">
        <v>51.515168594999999</v>
      </c>
      <c r="AP13" s="766">
        <v>46.278911518999998</v>
      </c>
      <c r="AQ13" s="766">
        <v>50.618025766999999</v>
      </c>
      <c r="AR13" s="766">
        <v>54.676390943000001</v>
      </c>
      <c r="AS13" s="766">
        <v>63.874498952000003</v>
      </c>
      <c r="AT13" s="766">
        <v>61.018117336000003</v>
      </c>
      <c r="AU13" s="766">
        <v>55.676477185000003</v>
      </c>
      <c r="AV13" s="766">
        <v>50.423083079000001</v>
      </c>
      <c r="AW13" s="766">
        <v>50.908769999999997</v>
      </c>
      <c r="AX13" s="766">
        <v>52.766719999999999</v>
      </c>
      <c r="AY13" s="767">
        <v>55.476529999999997</v>
      </c>
      <c r="AZ13" s="767">
        <v>50.754350000000002</v>
      </c>
      <c r="BA13" s="767">
        <v>50.412269999999999</v>
      </c>
      <c r="BB13" s="767">
        <v>45.371299999999998</v>
      </c>
      <c r="BC13" s="767">
        <v>50.922319999999999</v>
      </c>
      <c r="BD13" s="767">
        <v>54.413989999999998</v>
      </c>
      <c r="BE13" s="767">
        <v>62.800609999999999</v>
      </c>
      <c r="BF13" s="767">
        <v>60.81514</v>
      </c>
      <c r="BG13" s="767">
        <v>51.31709</v>
      </c>
      <c r="BH13" s="767">
        <v>50.019930000000002</v>
      </c>
      <c r="BI13" s="767">
        <v>48.967080000000003</v>
      </c>
      <c r="BJ13" s="767">
        <v>55.364379999999997</v>
      </c>
      <c r="BK13" s="767">
        <v>56.328780000000002</v>
      </c>
      <c r="BL13" s="767">
        <v>49.028759999999998</v>
      </c>
      <c r="BM13" s="767">
        <v>51.061160000000001</v>
      </c>
      <c r="BN13" s="767">
        <v>45.946109999999997</v>
      </c>
      <c r="BO13" s="767">
        <v>51.405479999999997</v>
      </c>
      <c r="BP13" s="767">
        <v>54.838569999999997</v>
      </c>
      <c r="BQ13" s="767">
        <v>63.176450000000003</v>
      </c>
      <c r="BR13" s="767">
        <v>61.150019999999998</v>
      </c>
      <c r="BS13" s="767">
        <v>51.608649999999997</v>
      </c>
      <c r="BT13" s="767">
        <v>50.285730000000001</v>
      </c>
      <c r="BU13" s="767">
        <v>49.204749999999997</v>
      </c>
      <c r="BV13" s="767">
        <v>55.604770000000002</v>
      </c>
    </row>
    <row r="14" spans="1:74" ht="11.1" customHeight="1" x14ac:dyDescent="0.2">
      <c r="A14" s="565"/>
      <c r="B14" s="131" t="s">
        <v>1420</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360"/>
      <c r="AZ14" s="360"/>
      <c r="BA14" s="360"/>
      <c r="BB14" s="360"/>
      <c r="BC14" s="360"/>
      <c r="BD14" s="360"/>
      <c r="BE14" s="360"/>
      <c r="BF14" s="360"/>
      <c r="BG14" s="360"/>
      <c r="BH14" s="360"/>
      <c r="BI14" s="360"/>
      <c r="BJ14" s="360"/>
      <c r="BK14" s="360"/>
      <c r="BL14" s="360"/>
      <c r="BM14" s="360"/>
      <c r="BN14" s="360"/>
      <c r="BO14" s="360"/>
      <c r="BP14" s="360"/>
      <c r="BQ14" s="360"/>
      <c r="BR14" s="360"/>
      <c r="BS14" s="360"/>
      <c r="BT14" s="360"/>
      <c r="BU14" s="360"/>
      <c r="BV14" s="360"/>
    </row>
    <row r="15" spans="1:74" ht="11.1" customHeight="1" x14ac:dyDescent="0.2">
      <c r="A15" s="545" t="s">
        <v>1324</v>
      </c>
      <c r="B15" s="546" t="s">
        <v>88</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4.8773468319999997</v>
      </c>
      <c r="AN15" s="766">
        <v>4.7189468640000003</v>
      </c>
      <c r="AO15" s="766">
        <v>4.4106366860000001</v>
      </c>
      <c r="AP15" s="766">
        <v>4.226240453</v>
      </c>
      <c r="AQ15" s="766">
        <v>5.0071521539999999</v>
      </c>
      <c r="AR15" s="766">
        <v>6.5525298080000001</v>
      </c>
      <c r="AS15" s="766">
        <v>8.8936876250000001</v>
      </c>
      <c r="AT15" s="766">
        <v>9.7751975889999994</v>
      </c>
      <c r="AU15" s="766">
        <v>7.4014502640000002</v>
      </c>
      <c r="AV15" s="766">
        <v>5.566942944</v>
      </c>
      <c r="AW15" s="766">
        <v>4.0345789999999999</v>
      </c>
      <c r="AX15" s="766">
        <v>4.6167309999999997</v>
      </c>
      <c r="AY15" s="767">
        <v>5.2978880000000004</v>
      </c>
      <c r="AZ15" s="767">
        <v>5.1798130000000002</v>
      </c>
      <c r="BA15" s="767">
        <v>4.8607250000000004</v>
      </c>
      <c r="BB15" s="767">
        <v>4.3188430000000002</v>
      </c>
      <c r="BC15" s="767">
        <v>4.9434430000000003</v>
      </c>
      <c r="BD15" s="767">
        <v>6.2700930000000001</v>
      </c>
      <c r="BE15" s="767">
        <v>7.9207479999999997</v>
      </c>
      <c r="BF15" s="767">
        <v>8.7568210000000004</v>
      </c>
      <c r="BG15" s="767">
        <v>7.239808</v>
      </c>
      <c r="BH15" s="767">
        <v>5.447749</v>
      </c>
      <c r="BI15" s="767">
        <v>4.2635310000000004</v>
      </c>
      <c r="BJ15" s="767">
        <v>4.6355820000000003</v>
      </c>
      <c r="BK15" s="767">
        <v>4.5304589999999996</v>
      </c>
      <c r="BL15" s="767">
        <v>4.6351589999999998</v>
      </c>
      <c r="BM15" s="767">
        <v>4.3169959999999996</v>
      </c>
      <c r="BN15" s="767">
        <v>5.0393350000000003</v>
      </c>
      <c r="BO15" s="767">
        <v>5.5222319999999998</v>
      </c>
      <c r="BP15" s="767">
        <v>6.7460180000000003</v>
      </c>
      <c r="BQ15" s="767">
        <v>7.6866380000000003</v>
      </c>
      <c r="BR15" s="767">
        <v>8.676895</v>
      </c>
      <c r="BS15" s="767">
        <v>6.9099120000000003</v>
      </c>
      <c r="BT15" s="767">
        <v>4.7373880000000002</v>
      </c>
      <c r="BU15" s="767">
        <v>3.8406349999999998</v>
      </c>
      <c r="BV15" s="767">
        <v>4.7731320000000004</v>
      </c>
    </row>
    <row r="16" spans="1:74" ht="11.1" customHeight="1" x14ac:dyDescent="0.2">
      <c r="A16" s="545" t="s">
        <v>1325</v>
      </c>
      <c r="B16" s="546" t="s">
        <v>87</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8.0762300000000007</v>
      </c>
      <c r="AX16" s="766">
        <v>8.1718860000000006</v>
      </c>
      <c r="AY16" s="767">
        <v>9.2289460000000005</v>
      </c>
      <c r="AZ16" s="767">
        <v>8.6705959999999997</v>
      </c>
      <c r="BA16" s="767">
        <v>7.8121650000000002</v>
      </c>
      <c r="BB16" s="767">
        <v>3.4282590000000002</v>
      </c>
      <c r="BC16" s="767">
        <v>5.3451620000000002</v>
      </c>
      <c r="BD16" s="767">
        <v>6.3459960000000004</v>
      </c>
      <c r="BE16" s="767">
        <v>9.3305249999999997</v>
      </c>
      <c r="BF16" s="767">
        <v>10.12027</v>
      </c>
      <c r="BG16" s="767">
        <v>8.2752999999999997</v>
      </c>
      <c r="BH16" s="767">
        <v>3.7153109999999998</v>
      </c>
      <c r="BI16" s="767">
        <v>7.3407169999999997</v>
      </c>
      <c r="BJ16" s="767">
        <v>8.5499340000000004</v>
      </c>
      <c r="BK16" s="767">
        <v>9.4652980000000007</v>
      </c>
      <c r="BL16" s="767">
        <v>8.8385189999999998</v>
      </c>
      <c r="BM16" s="767">
        <v>8.2365849999999998</v>
      </c>
      <c r="BN16" s="767">
        <v>3.3708049999999998</v>
      </c>
      <c r="BO16" s="767">
        <v>5.5483599999999997</v>
      </c>
      <c r="BP16" s="767">
        <v>5.7096710000000002</v>
      </c>
      <c r="BQ16" s="767">
        <v>9.3687590000000007</v>
      </c>
      <c r="BR16" s="767">
        <v>10.42313</v>
      </c>
      <c r="BS16" s="767">
        <v>8.3839079999999999</v>
      </c>
      <c r="BT16" s="767">
        <v>4.0964710000000002</v>
      </c>
      <c r="BU16" s="767">
        <v>7.508203</v>
      </c>
      <c r="BV16" s="767">
        <v>8.9293940000000003</v>
      </c>
    </row>
    <row r="17" spans="1:74" ht="11.1" customHeight="1" x14ac:dyDescent="0.2">
      <c r="A17" s="545" t="s">
        <v>1326</v>
      </c>
      <c r="B17" s="548" t="s">
        <v>90</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1.2584299999999999</v>
      </c>
      <c r="AX17" s="766">
        <v>1.5135700000000001</v>
      </c>
      <c r="AY17" s="767">
        <v>1.50996</v>
      </c>
      <c r="AZ17" s="767">
        <v>1.4033800000000001</v>
      </c>
      <c r="BA17" s="767">
        <v>1.22854</v>
      </c>
      <c r="BB17" s="767">
        <v>1.44906</v>
      </c>
      <c r="BC17" s="767">
        <v>1.3229299999999999</v>
      </c>
      <c r="BD17" s="767">
        <v>1.38419</v>
      </c>
      <c r="BE17" s="767">
        <v>1.4648099999999999</v>
      </c>
      <c r="BF17" s="767">
        <v>1.4664600000000001</v>
      </c>
      <c r="BG17" s="767">
        <v>1.4196500000000001</v>
      </c>
      <c r="BH17" s="767">
        <v>0.90793999999999997</v>
      </c>
      <c r="BI17" s="767">
        <v>1.2015</v>
      </c>
      <c r="BJ17" s="767">
        <v>1.51363</v>
      </c>
      <c r="BK17" s="767">
        <v>0.91095000000000004</v>
      </c>
      <c r="BL17" s="767">
        <v>0.82130000000000003</v>
      </c>
      <c r="BM17" s="767">
        <v>0.43108000000000002</v>
      </c>
      <c r="BN17" s="767">
        <v>0</v>
      </c>
      <c r="BO17" s="767">
        <v>0.14829999999999999</v>
      </c>
      <c r="BP17" s="767">
        <v>0.86487999999999998</v>
      </c>
      <c r="BQ17" s="767">
        <v>0.88592000000000004</v>
      </c>
      <c r="BR17" s="767">
        <v>0.88965000000000005</v>
      </c>
      <c r="BS17" s="767">
        <v>0.86843000000000004</v>
      </c>
      <c r="BT17" s="767">
        <v>0.90720000000000001</v>
      </c>
      <c r="BU17" s="767">
        <v>0.87714000000000003</v>
      </c>
      <c r="BV17" s="767">
        <v>0.91274999999999995</v>
      </c>
    </row>
    <row r="18" spans="1:74" ht="11.1" customHeight="1" x14ac:dyDescent="0.2">
      <c r="A18" s="545" t="s">
        <v>1327</v>
      </c>
      <c r="B18" s="548" t="s">
        <v>1276</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1.457954008</v>
      </c>
      <c r="AN18" s="766">
        <v>1.208013875</v>
      </c>
      <c r="AO18" s="766">
        <v>1.284265904</v>
      </c>
      <c r="AP18" s="766">
        <v>1.2383206840000001</v>
      </c>
      <c r="AQ18" s="766">
        <v>1.5331153390000001</v>
      </c>
      <c r="AR18" s="766">
        <v>1.285334186</v>
      </c>
      <c r="AS18" s="766">
        <v>1.1507468279999999</v>
      </c>
      <c r="AT18" s="766">
        <v>0.85137946200000003</v>
      </c>
      <c r="AU18" s="766">
        <v>0.62372460600000001</v>
      </c>
      <c r="AV18" s="766">
        <v>0.677415934</v>
      </c>
      <c r="AW18" s="766">
        <v>0.92450849999999996</v>
      </c>
      <c r="AX18" s="766">
        <v>1.3180590000000001</v>
      </c>
      <c r="AY18" s="767">
        <v>1.3402289999999999</v>
      </c>
      <c r="AZ18" s="767">
        <v>1.033479</v>
      </c>
      <c r="BA18" s="767">
        <v>1.0721860000000001</v>
      </c>
      <c r="BB18" s="767">
        <v>1.2164269999999999</v>
      </c>
      <c r="BC18" s="767">
        <v>1.4759150000000001</v>
      </c>
      <c r="BD18" s="767">
        <v>1.1376139999999999</v>
      </c>
      <c r="BE18" s="767">
        <v>1.003544</v>
      </c>
      <c r="BF18" s="767">
        <v>0.75503830000000005</v>
      </c>
      <c r="BG18" s="767">
        <v>0.64079180000000002</v>
      </c>
      <c r="BH18" s="767">
        <v>0.71640539999999997</v>
      </c>
      <c r="BI18" s="767">
        <v>0.88104839999999995</v>
      </c>
      <c r="BJ18" s="767">
        <v>1.29487</v>
      </c>
      <c r="BK18" s="767">
        <v>1.217732</v>
      </c>
      <c r="BL18" s="767">
        <v>0.91109980000000002</v>
      </c>
      <c r="BM18" s="767">
        <v>0.9341701</v>
      </c>
      <c r="BN18" s="767">
        <v>1.1272599999999999</v>
      </c>
      <c r="BO18" s="767">
        <v>1.290627</v>
      </c>
      <c r="BP18" s="767">
        <v>1.1231640000000001</v>
      </c>
      <c r="BQ18" s="767">
        <v>1.0049399999999999</v>
      </c>
      <c r="BR18" s="767">
        <v>0.7346319</v>
      </c>
      <c r="BS18" s="767">
        <v>0.61700580000000005</v>
      </c>
      <c r="BT18" s="767">
        <v>0.69756949999999995</v>
      </c>
      <c r="BU18" s="767">
        <v>0.8656277</v>
      </c>
      <c r="BV18" s="767">
        <v>1.2940739999999999</v>
      </c>
    </row>
    <row r="19" spans="1:74" ht="11.1" customHeight="1" x14ac:dyDescent="0.2">
      <c r="A19" s="545" t="s">
        <v>1328</v>
      </c>
      <c r="B19" s="548" t="s">
        <v>1379</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6.1156060200000004</v>
      </c>
      <c r="AN19" s="766">
        <v>5.5163737250000002</v>
      </c>
      <c r="AO19" s="766">
        <v>6.4521490659999996</v>
      </c>
      <c r="AP19" s="766">
        <v>7.0007138710000003</v>
      </c>
      <c r="AQ19" s="766">
        <v>6.1867212489999996</v>
      </c>
      <c r="AR19" s="766">
        <v>5.2961618030000004</v>
      </c>
      <c r="AS19" s="766">
        <v>5.6170652729999997</v>
      </c>
      <c r="AT19" s="766">
        <v>5.061575092</v>
      </c>
      <c r="AU19" s="766">
        <v>6.7919386409999998</v>
      </c>
      <c r="AV19" s="766">
        <v>7.4775950010000001</v>
      </c>
      <c r="AW19" s="766">
        <v>5.8575780000000002</v>
      </c>
      <c r="AX19" s="766">
        <v>7.7738240000000003</v>
      </c>
      <c r="AY19" s="767">
        <v>6.658379</v>
      </c>
      <c r="AZ19" s="767">
        <v>5.9049670000000001</v>
      </c>
      <c r="BA19" s="767">
        <v>6.6418749999999998</v>
      </c>
      <c r="BB19" s="767">
        <v>8.6798459999999995</v>
      </c>
      <c r="BC19" s="767">
        <v>6.60283</v>
      </c>
      <c r="BD19" s="767">
        <v>5.6535330000000004</v>
      </c>
      <c r="BE19" s="767">
        <v>5.6754069999999999</v>
      </c>
      <c r="BF19" s="767">
        <v>5.5469400000000002</v>
      </c>
      <c r="BG19" s="767">
        <v>6.2089850000000002</v>
      </c>
      <c r="BH19" s="767">
        <v>8.2469649999999994</v>
      </c>
      <c r="BI19" s="767">
        <v>6.4757579999999999</v>
      </c>
      <c r="BJ19" s="767">
        <v>8.600142</v>
      </c>
      <c r="BK19" s="767">
        <v>8.4770749999999992</v>
      </c>
      <c r="BL19" s="767">
        <v>6.1510499999999997</v>
      </c>
      <c r="BM19" s="767">
        <v>8.0011849999999995</v>
      </c>
      <c r="BN19" s="767">
        <v>9.7277500000000003</v>
      </c>
      <c r="BO19" s="767">
        <v>7.4343859999999999</v>
      </c>
      <c r="BP19" s="767">
        <v>6.5825290000000001</v>
      </c>
      <c r="BQ19" s="767">
        <v>6.6755509999999996</v>
      </c>
      <c r="BR19" s="767">
        <v>6.0354000000000001</v>
      </c>
      <c r="BS19" s="767">
        <v>7.3095939999999997</v>
      </c>
      <c r="BT19" s="767">
        <v>8.8782920000000001</v>
      </c>
      <c r="BU19" s="767">
        <v>7.2187799999999998</v>
      </c>
      <c r="BV19" s="767">
        <v>8.8288060000000002</v>
      </c>
    </row>
    <row r="20" spans="1:74" ht="11.1" customHeight="1" x14ac:dyDescent="0.2">
      <c r="A20" s="545" t="s">
        <v>1329</v>
      </c>
      <c r="B20" s="546" t="s">
        <v>1380</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7.5588933999999997E-2</v>
      </c>
      <c r="AO20" s="766">
        <v>7.3897135000000003E-2</v>
      </c>
      <c r="AP20" s="766">
        <v>0.115205747</v>
      </c>
      <c r="AQ20" s="766">
        <v>9.3459875999999997E-2</v>
      </c>
      <c r="AR20" s="766">
        <v>0.117590264</v>
      </c>
      <c r="AS20" s="766">
        <v>3.5733089000000003E-2</v>
      </c>
      <c r="AT20" s="766">
        <v>4.2446594999999997E-2</v>
      </c>
      <c r="AU20" s="766">
        <v>3.8445124999999997E-2</v>
      </c>
      <c r="AV20" s="766">
        <v>3.3317824000000003E-2</v>
      </c>
      <c r="AW20" s="766">
        <v>6.0481300000000002E-2</v>
      </c>
      <c r="AX20" s="766">
        <v>6.7212099999999997E-2</v>
      </c>
      <c r="AY20" s="767">
        <v>0.11248320000000001</v>
      </c>
      <c r="AZ20" s="767">
        <v>7.6203699999999999E-2</v>
      </c>
      <c r="BA20" s="767">
        <v>6.9103600000000001E-2</v>
      </c>
      <c r="BB20" s="767">
        <v>9.2978000000000005E-2</v>
      </c>
      <c r="BC20" s="767">
        <v>7.0863200000000001E-2</v>
      </c>
      <c r="BD20" s="767">
        <v>8.6564799999999997E-2</v>
      </c>
      <c r="BE20" s="767">
        <v>1.6992199999999999E-2</v>
      </c>
      <c r="BF20" s="767">
        <v>2.76384E-2</v>
      </c>
      <c r="BG20" s="767">
        <v>2.7294300000000001E-2</v>
      </c>
      <c r="BH20" s="767">
        <v>2.5847700000000001E-2</v>
      </c>
      <c r="BI20" s="767">
        <v>6.19141E-2</v>
      </c>
      <c r="BJ20" s="767">
        <v>7.0516200000000001E-2</v>
      </c>
      <c r="BK20" s="767">
        <v>0.10912470000000001</v>
      </c>
      <c r="BL20" s="767">
        <v>7.3816000000000007E-2</v>
      </c>
      <c r="BM20" s="767">
        <v>7.02792E-2</v>
      </c>
      <c r="BN20" s="767">
        <v>9.1857900000000006E-2</v>
      </c>
      <c r="BO20" s="767">
        <v>6.8456100000000006E-2</v>
      </c>
      <c r="BP20" s="767">
        <v>8.8055900000000006E-2</v>
      </c>
      <c r="BQ20" s="767">
        <v>1.4551400000000001E-2</v>
      </c>
      <c r="BR20" s="767">
        <v>2.4985799999999999E-2</v>
      </c>
      <c r="BS20" s="767">
        <v>2.5109300000000001E-2</v>
      </c>
      <c r="BT20" s="767">
        <v>2.4125299999999999E-2</v>
      </c>
      <c r="BU20" s="767">
        <v>6.3827599999999998E-2</v>
      </c>
      <c r="BV20" s="767">
        <v>7.1540599999999996E-2</v>
      </c>
    </row>
    <row r="21" spans="1:74" ht="11.1" customHeight="1" x14ac:dyDescent="0.2">
      <c r="A21" s="545" t="s">
        <v>1330</v>
      </c>
      <c r="B21" s="546" t="s">
        <v>1280</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24.177135426</v>
      </c>
      <c r="AN21" s="766">
        <v>21.912868717999999</v>
      </c>
      <c r="AO21" s="766">
        <v>21.900164405999998</v>
      </c>
      <c r="AP21" s="766">
        <v>19.256173823000001</v>
      </c>
      <c r="AQ21" s="766">
        <v>20.309456039000001</v>
      </c>
      <c r="AR21" s="766">
        <v>22.565116114999999</v>
      </c>
      <c r="AS21" s="766">
        <v>26.914093325</v>
      </c>
      <c r="AT21" s="766">
        <v>26.672221307000001</v>
      </c>
      <c r="AU21" s="766">
        <v>24.066109440000002</v>
      </c>
      <c r="AV21" s="766">
        <v>20.060752527999998</v>
      </c>
      <c r="AW21" s="766">
        <v>20.21181</v>
      </c>
      <c r="AX21" s="766">
        <v>23.461279999999999</v>
      </c>
      <c r="AY21" s="767">
        <v>24.14789</v>
      </c>
      <c r="AZ21" s="767">
        <v>22.268439999999998</v>
      </c>
      <c r="BA21" s="767">
        <v>21.68459</v>
      </c>
      <c r="BB21" s="767">
        <v>19.185410000000001</v>
      </c>
      <c r="BC21" s="767">
        <v>19.761140000000001</v>
      </c>
      <c r="BD21" s="767">
        <v>20.87799</v>
      </c>
      <c r="BE21" s="767">
        <v>25.412030000000001</v>
      </c>
      <c r="BF21" s="767">
        <v>26.673159999999999</v>
      </c>
      <c r="BG21" s="767">
        <v>23.81183</v>
      </c>
      <c r="BH21" s="767">
        <v>19.060220000000001</v>
      </c>
      <c r="BI21" s="767">
        <v>20.22447</v>
      </c>
      <c r="BJ21" s="767">
        <v>24.664670000000001</v>
      </c>
      <c r="BK21" s="767">
        <v>24.710640000000001</v>
      </c>
      <c r="BL21" s="767">
        <v>21.43094</v>
      </c>
      <c r="BM21" s="767">
        <v>21.990300000000001</v>
      </c>
      <c r="BN21" s="767">
        <v>19.357009999999999</v>
      </c>
      <c r="BO21" s="767">
        <v>20.012360000000001</v>
      </c>
      <c r="BP21" s="767">
        <v>21.114319999999999</v>
      </c>
      <c r="BQ21" s="767">
        <v>25.63636</v>
      </c>
      <c r="BR21" s="767">
        <v>26.784700000000001</v>
      </c>
      <c r="BS21" s="767">
        <v>24.113959999999999</v>
      </c>
      <c r="BT21" s="767">
        <v>19.341049999999999</v>
      </c>
      <c r="BU21" s="767">
        <v>20.374210000000001</v>
      </c>
      <c r="BV21" s="767">
        <v>24.809699999999999</v>
      </c>
    </row>
    <row r="22" spans="1:74" ht="11.1" customHeight="1" x14ac:dyDescent="0.2">
      <c r="A22" s="545" t="s">
        <v>1331</v>
      </c>
      <c r="B22" s="546" t="s">
        <v>1381</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22.181614755999998</v>
      </c>
      <c r="P22" s="766">
        <v>18.414787968999999</v>
      </c>
      <c r="Q22" s="766">
        <v>19.830927389999999</v>
      </c>
      <c r="R22" s="766">
        <v>18.235546171999999</v>
      </c>
      <c r="S22" s="766">
        <v>20.027383066999999</v>
      </c>
      <c r="T22" s="766">
        <v>23.254716533</v>
      </c>
      <c r="U22" s="766">
        <v>26.78443523</v>
      </c>
      <c r="V22" s="766">
        <v>23.595963511000001</v>
      </c>
      <c r="W22" s="766">
        <v>21.510633680000002</v>
      </c>
      <c r="X22" s="766">
        <v>19.694962619999998</v>
      </c>
      <c r="Y22" s="766">
        <v>19.25196712</v>
      </c>
      <c r="Z22" s="766">
        <v>22.156812976000001</v>
      </c>
      <c r="AA22" s="766">
        <v>21.324056219999999</v>
      </c>
      <c r="AB22" s="766">
        <v>17.390405021999999</v>
      </c>
      <c r="AC22" s="766">
        <v>19.653355957999999</v>
      </c>
      <c r="AD22" s="766">
        <v>18.495087646000002</v>
      </c>
      <c r="AE22" s="766">
        <v>18.703003896999999</v>
      </c>
      <c r="AF22" s="766">
        <v>22.872210228</v>
      </c>
      <c r="AG22" s="766">
        <v>27.114579297999999</v>
      </c>
      <c r="AH22" s="766">
        <v>22.999642639000001</v>
      </c>
      <c r="AI22" s="766">
        <v>21.121263239000001</v>
      </c>
      <c r="AJ22" s="766">
        <v>19.791045079</v>
      </c>
      <c r="AK22" s="766">
        <v>17.060881158000001</v>
      </c>
      <c r="AL22" s="766">
        <v>22.272150416999999</v>
      </c>
      <c r="AM22" s="766">
        <v>21.192828763000001</v>
      </c>
      <c r="AN22" s="766">
        <v>17.264437453999999</v>
      </c>
      <c r="AO22" s="766">
        <v>17.715378547</v>
      </c>
      <c r="AP22" s="766">
        <v>18.018733317999999</v>
      </c>
      <c r="AQ22" s="766">
        <v>19.625009153000001</v>
      </c>
      <c r="AR22" s="766">
        <v>23.640857605000001</v>
      </c>
      <c r="AS22" s="766">
        <v>27.312122838000001</v>
      </c>
      <c r="AT22" s="766">
        <v>22.363955379</v>
      </c>
      <c r="AU22" s="766">
        <v>20.046199377000001</v>
      </c>
      <c r="AV22" s="766">
        <v>19.8325</v>
      </c>
      <c r="AW22" s="766">
        <v>18.490659999999998</v>
      </c>
      <c r="AX22" s="766">
        <v>20.286190000000001</v>
      </c>
      <c r="AY22" s="767">
        <v>21.091010000000001</v>
      </c>
      <c r="AZ22" s="767">
        <v>19.42332</v>
      </c>
      <c r="BA22" s="767">
        <v>18.943729999999999</v>
      </c>
      <c r="BB22" s="767">
        <v>17.116630000000001</v>
      </c>
      <c r="BC22" s="767">
        <v>19.28125</v>
      </c>
      <c r="BD22" s="767">
        <v>21.849489999999999</v>
      </c>
      <c r="BE22" s="767">
        <v>25.79335</v>
      </c>
      <c r="BF22" s="767">
        <v>25.36055</v>
      </c>
      <c r="BG22" s="767">
        <v>20.255929999999999</v>
      </c>
      <c r="BH22" s="767">
        <v>18.626560000000001</v>
      </c>
      <c r="BI22" s="767">
        <v>18.286940000000001</v>
      </c>
      <c r="BJ22" s="767">
        <v>21.303249999999998</v>
      </c>
      <c r="BK22" s="767">
        <v>21.48415</v>
      </c>
      <c r="BL22" s="767">
        <v>18.825050000000001</v>
      </c>
      <c r="BM22" s="767">
        <v>19.264520000000001</v>
      </c>
      <c r="BN22" s="767">
        <v>17.436730000000001</v>
      </c>
      <c r="BO22" s="767">
        <v>19.582470000000001</v>
      </c>
      <c r="BP22" s="767">
        <v>22.153749999999999</v>
      </c>
      <c r="BQ22" s="767">
        <v>26.107559999999999</v>
      </c>
      <c r="BR22" s="767">
        <v>25.66535</v>
      </c>
      <c r="BS22" s="767">
        <v>20.519490000000001</v>
      </c>
      <c r="BT22" s="767">
        <v>18.867529999999999</v>
      </c>
      <c r="BU22" s="767">
        <v>18.529990000000002</v>
      </c>
      <c r="BV22" s="767">
        <v>21.57405</v>
      </c>
    </row>
    <row r="23" spans="1:74" ht="11.1" customHeight="1" x14ac:dyDescent="0.2">
      <c r="A23" s="565"/>
      <c r="B23" s="131" t="s">
        <v>1395</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360"/>
      <c r="AZ23" s="360"/>
      <c r="BA23" s="360"/>
      <c r="BB23" s="360"/>
      <c r="BC23" s="360"/>
      <c r="BD23" s="360"/>
      <c r="BE23" s="360"/>
      <c r="BF23" s="360"/>
      <c r="BG23" s="360"/>
      <c r="BH23" s="360"/>
      <c r="BI23" s="360"/>
      <c r="BJ23" s="360"/>
      <c r="BK23" s="360"/>
      <c r="BL23" s="360"/>
      <c r="BM23" s="360"/>
      <c r="BN23" s="360"/>
      <c r="BO23" s="360"/>
      <c r="BP23" s="360"/>
      <c r="BQ23" s="360"/>
      <c r="BR23" s="360"/>
      <c r="BS23" s="360"/>
      <c r="BT23" s="360"/>
      <c r="BU23" s="360"/>
      <c r="BV23" s="360"/>
    </row>
    <row r="24" spans="1:74" ht="11.1" customHeight="1" x14ac:dyDescent="0.2">
      <c r="A24" s="545" t="s">
        <v>1332</v>
      </c>
      <c r="B24" s="546" t="s">
        <v>88</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13.092146838</v>
      </c>
      <c r="AN24" s="766">
        <v>10.427688909</v>
      </c>
      <c r="AO24" s="766">
        <v>11.149303797</v>
      </c>
      <c r="AP24" s="766">
        <v>10.68415925</v>
      </c>
      <c r="AQ24" s="766">
        <v>14.946688857</v>
      </c>
      <c r="AR24" s="766">
        <v>17.454865749</v>
      </c>
      <c r="AS24" s="766">
        <v>20.298112984999999</v>
      </c>
      <c r="AT24" s="766">
        <v>22.530992305000002</v>
      </c>
      <c r="AU24" s="766">
        <v>19.503204797999999</v>
      </c>
      <c r="AV24" s="766">
        <v>14.432155361</v>
      </c>
      <c r="AW24" s="766">
        <v>10.998390000000001</v>
      </c>
      <c r="AX24" s="766">
        <v>12.404500000000001</v>
      </c>
      <c r="AY24" s="767">
        <v>12.38388</v>
      </c>
      <c r="AZ24" s="767">
        <v>10.269959999999999</v>
      </c>
      <c r="BA24" s="767">
        <v>10.37101</v>
      </c>
      <c r="BB24" s="767">
        <v>10.21654</v>
      </c>
      <c r="BC24" s="767">
        <v>14.683960000000001</v>
      </c>
      <c r="BD24" s="767">
        <v>17.4573</v>
      </c>
      <c r="BE24" s="767">
        <v>19.256779999999999</v>
      </c>
      <c r="BF24" s="767">
        <v>18.887930000000001</v>
      </c>
      <c r="BG24" s="767">
        <v>16.96754</v>
      </c>
      <c r="BH24" s="767">
        <v>12.27243</v>
      </c>
      <c r="BI24" s="767">
        <v>11.293480000000001</v>
      </c>
      <c r="BJ24" s="767">
        <v>9.9783229999999996</v>
      </c>
      <c r="BK24" s="767">
        <v>9.3097189999999994</v>
      </c>
      <c r="BL24" s="767">
        <v>9.1235660000000003</v>
      </c>
      <c r="BM24" s="767">
        <v>8.9450610000000008</v>
      </c>
      <c r="BN24" s="767">
        <v>9.1195740000000001</v>
      </c>
      <c r="BO24" s="767">
        <v>13.12341</v>
      </c>
      <c r="BP24" s="767">
        <v>15.648070000000001</v>
      </c>
      <c r="BQ24" s="767">
        <v>17.208390000000001</v>
      </c>
      <c r="BR24" s="767">
        <v>17.03304</v>
      </c>
      <c r="BS24" s="767">
        <v>14.92515</v>
      </c>
      <c r="BT24" s="767">
        <v>10.82386</v>
      </c>
      <c r="BU24" s="767">
        <v>9.8479050000000008</v>
      </c>
      <c r="BV24" s="767">
        <v>9.036994</v>
      </c>
    </row>
    <row r="25" spans="1:74" ht="11.1" customHeight="1" x14ac:dyDescent="0.2">
      <c r="A25" s="545" t="s">
        <v>1333</v>
      </c>
      <c r="B25" s="546" t="s">
        <v>87</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7.1081788699999997</v>
      </c>
      <c r="AU25" s="766">
        <v>7.0320694039999996</v>
      </c>
      <c r="AV25" s="766">
        <v>6.1940515749999996</v>
      </c>
      <c r="AW25" s="766">
        <v>5.8712169999999997</v>
      </c>
      <c r="AX25" s="766">
        <v>5.3371829999999996</v>
      </c>
      <c r="AY25" s="767">
        <v>4.1762290000000002</v>
      </c>
      <c r="AZ25" s="767">
        <v>4.093369</v>
      </c>
      <c r="BA25" s="767">
        <v>4.3432750000000002</v>
      </c>
      <c r="BB25" s="767">
        <v>2.8113899999999998</v>
      </c>
      <c r="BC25" s="767">
        <v>5.3182020000000003</v>
      </c>
      <c r="BD25" s="767">
        <v>6.2506360000000001</v>
      </c>
      <c r="BE25" s="767">
        <v>7.4618950000000002</v>
      </c>
      <c r="BF25" s="767">
        <v>7.2598099999999999</v>
      </c>
      <c r="BG25" s="767">
        <v>4.5686559999999998</v>
      </c>
      <c r="BH25" s="767">
        <v>3.9479899999999999</v>
      </c>
      <c r="BI25" s="767">
        <v>4.2683220000000004</v>
      </c>
      <c r="BJ25" s="767">
        <v>6.8517640000000002</v>
      </c>
      <c r="BK25" s="767">
        <v>6.1259370000000004</v>
      </c>
      <c r="BL25" s="767">
        <v>4.4868969999999999</v>
      </c>
      <c r="BM25" s="767">
        <v>3.3286229999999999</v>
      </c>
      <c r="BN25" s="767">
        <v>2.1825580000000002</v>
      </c>
      <c r="BO25" s="767">
        <v>4.0073400000000001</v>
      </c>
      <c r="BP25" s="767">
        <v>5.0232340000000004</v>
      </c>
      <c r="BQ25" s="767">
        <v>6.1675079999999998</v>
      </c>
      <c r="BR25" s="767">
        <v>6.1066070000000003</v>
      </c>
      <c r="BS25" s="767">
        <v>4.3421830000000003</v>
      </c>
      <c r="BT25" s="767">
        <v>4.2021519999999999</v>
      </c>
      <c r="BU25" s="767">
        <v>4.5909449999999996</v>
      </c>
      <c r="BV25" s="767">
        <v>7.1714529999999996</v>
      </c>
    </row>
    <row r="26" spans="1:74" ht="11.1" customHeight="1" x14ac:dyDescent="0.2">
      <c r="A26" s="545" t="s">
        <v>1334</v>
      </c>
      <c r="B26" s="548" t="s">
        <v>90</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3.49335</v>
      </c>
      <c r="AX26" s="766">
        <v>3.7949999999999999</v>
      </c>
      <c r="AY26" s="767">
        <v>3.79556</v>
      </c>
      <c r="AZ26" s="767">
        <v>3.5895600000000001</v>
      </c>
      <c r="BA26" s="767">
        <v>3.8118699999999999</v>
      </c>
      <c r="BB26" s="767">
        <v>2.8822399999999999</v>
      </c>
      <c r="BC26" s="767">
        <v>2.6648299999999998</v>
      </c>
      <c r="BD26" s="767">
        <v>3.25827</v>
      </c>
      <c r="BE26" s="767">
        <v>3.7464900000000001</v>
      </c>
      <c r="BF26" s="767">
        <v>3.6621800000000002</v>
      </c>
      <c r="BG26" s="767">
        <v>3.6157599999999999</v>
      </c>
      <c r="BH26" s="767">
        <v>3.4846900000000001</v>
      </c>
      <c r="BI26" s="767">
        <v>3.1147800000000001</v>
      </c>
      <c r="BJ26" s="767">
        <v>3.83954</v>
      </c>
      <c r="BK26" s="767">
        <v>3.79556</v>
      </c>
      <c r="BL26" s="767">
        <v>3.4657800000000001</v>
      </c>
      <c r="BM26" s="767">
        <v>3.8118699999999999</v>
      </c>
      <c r="BN26" s="767">
        <v>2.8545600000000002</v>
      </c>
      <c r="BO26" s="767">
        <v>3.5240900000000002</v>
      </c>
      <c r="BP26" s="767">
        <v>3.45539</v>
      </c>
      <c r="BQ26" s="767">
        <v>3.7464900000000001</v>
      </c>
      <c r="BR26" s="767">
        <v>3.6621800000000002</v>
      </c>
      <c r="BS26" s="767">
        <v>3.6157599999999999</v>
      </c>
      <c r="BT26" s="767">
        <v>2.9598399999999998</v>
      </c>
      <c r="BU26" s="767">
        <v>2.6338400000000002</v>
      </c>
      <c r="BV26" s="767">
        <v>3.56602</v>
      </c>
    </row>
    <row r="27" spans="1:74" ht="11.1" customHeight="1" x14ac:dyDescent="0.2">
      <c r="A27" s="545" t="s">
        <v>1335</v>
      </c>
      <c r="B27" s="548" t="s">
        <v>1276</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0.12595168400000001</v>
      </c>
      <c r="AN27" s="766">
        <v>8.4884702000000006E-2</v>
      </c>
      <c r="AO27" s="766">
        <v>9.5984683000000001E-2</v>
      </c>
      <c r="AP27" s="766">
        <v>8.1190810000000002E-2</v>
      </c>
      <c r="AQ27" s="766">
        <v>7.2698281000000003E-2</v>
      </c>
      <c r="AR27" s="766">
        <v>6.1404693000000003E-2</v>
      </c>
      <c r="AS27" s="766">
        <v>8.3127435E-2</v>
      </c>
      <c r="AT27" s="766">
        <v>8.2034380000000004E-3</v>
      </c>
      <c r="AU27" s="766">
        <v>5.0529590000000001E-3</v>
      </c>
      <c r="AV27" s="766">
        <v>5.1137149999999996E-3</v>
      </c>
      <c r="AW27" s="766">
        <v>0.1214356</v>
      </c>
      <c r="AX27" s="766">
        <v>0.13201460000000001</v>
      </c>
      <c r="AY27" s="767">
        <v>0.15954679999999999</v>
      </c>
      <c r="AZ27" s="767">
        <v>0.11019809999999999</v>
      </c>
      <c r="BA27" s="767">
        <v>0.10621419999999999</v>
      </c>
      <c r="BB27" s="767">
        <v>9.1327000000000005E-2</v>
      </c>
      <c r="BC27" s="767">
        <v>8.7889099999999998E-2</v>
      </c>
      <c r="BD27" s="767">
        <v>6.3703499999999996E-2</v>
      </c>
      <c r="BE27" s="767">
        <v>6.1475000000000002E-2</v>
      </c>
      <c r="BF27" s="767">
        <v>8.7355799999999997E-3</v>
      </c>
      <c r="BG27" s="767">
        <v>5.0484500000000003E-3</v>
      </c>
      <c r="BH27" s="767">
        <v>5.19046E-3</v>
      </c>
      <c r="BI27" s="767">
        <v>9.4025899999999996E-2</v>
      </c>
      <c r="BJ27" s="767">
        <v>0.1323077</v>
      </c>
      <c r="BK27" s="767">
        <v>0.1407639</v>
      </c>
      <c r="BL27" s="767">
        <v>8.76966E-2</v>
      </c>
      <c r="BM27" s="767">
        <v>7.9568899999999998E-2</v>
      </c>
      <c r="BN27" s="767">
        <v>8.5528800000000002E-2</v>
      </c>
      <c r="BO27" s="767">
        <v>7.4780899999999997E-2</v>
      </c>
      <c r="BP27" s="767">
        <v>6.3194E-2</v>
      </c>
      <c r="BQ27" s="767">
        <v>6.0975700000000001E-2</v>
      </c>
      <c r="BR27" s="767">
        <v>8.6244800000000003E-3</v>
      </c>
      <c r="BS27" s="767">
        <v>5.0438899999999997E-3</v>
      </c>
      <c r="BT27" s="767">
        <v>5.16943E-3</v>
      </c>
      <c r="BU27" s="767">
        <v>9.2335899999999999E-2</v>
      </c>
      <c r="BV27" s="767">
        <v>0.13194939999999999</v>
      </c>
    </row>
    <row r="28" spans="1:74" ht="11.1" customHeight="1" x14ac:dyDescent="0.2">
      <c r="A28" s="545" t="s">
        <v>1336</v>
      </c>
      <c r="B28" s="548" t="s">
        <v>1379</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6.4687822410000004</v>
      </c>
      <c r="AN28" s="766">
        <v>6.2444160889999996</v>
      </c>
      <c r="AO28" s="766">
        <v>6.5981394440000001</v>
      </c>
      <c r="AP28" s="766">
        <v>7.6382247230000004</v>
      </c>
      <c r="AQ28" s="766">
        <v>7.5190031419999999</v>
      </c>
      <c r="AR28" s="766">
        <v>6.2516839219999998</v>
      </c>
      <c r="AS28" s="766">
        <v>6.6371673199999996</v>
      </c>
      <c r="AT28" s="766">
        <v>6.3820713529999997</v>
      </c>
      <c r="AU28" s="766">
        <v>6.3744569459999996</v>
      </c>
      <c r="AV28" s="766">
        <v>7.3157716580000001</v>
      </c>
      <c r="AW28" s="766">
        <v>6.9994810000000003</v>
      </c>
      <c r="AX28" s="766">
        <v>6.9124400000000001</v>
      </c>
      <c r="AY28" s="767">
        <v>8.0829640000000005</v>
      </c>
      <c r="AZ28" s="767">
        <v>8.3207830000000005</v>
      </c>
      <c r="BA28" s="767">
        <v>8.0225139999999993</v>
      </c>
      <c r="BB28" s="767">
        <v>10.59146</v>
      </c>
      <c r="BC28" s="767">
        <v>9.2789769999999994</v>
      </c>
      <c r="BD28" s="767">
        <v>8.1539540000000006</v>
      </c>
      <c r="BE28" s="767">
        <v>8.4755819999999993</v>
      </c>
      <c r="BF28" s="767">
        <v>8.696923</v>
      </c>
      <c r="BG28" s="767">
        <v>7.4286450000000004</v>
      </c>
      <c r="BH28" s="767">
        <v>10.113099999999999</v>
      </c>
      <c r="BI28" s="767">
        <v>8.3829770000000003</v>
      </c>
      <c r="BJ28" s="767">
        <v>9.5716459999999994</v>
      </c>
      <c r="BK28" s="767">
        <v>10.04255</v>
      </c>
      <c r="BL28" s="767">
        <v>9.5253409999999992</v>
      </c>
      <c r="BM28" s="767">
        <v>10.79355</v>
      </c>
      <c r="BN28" s="767">
        <v>12.640879999999999</v>
      </c>
      <c r="BO28" s="767">
        <v>11.59822</v>
      </c>
      <c r="BP28" s="767">
        <v>11.343959999999999</v>
      </c>
      <c r="BQ28" s="767">
        <v>12.197939999999999</v>
      </c>
      <c r="BR28" s="767">
        <v>12.087630000000001</v>
      </c>
      <c r="BS28" s="767">
        <v>10.05982</v>
      </c>
      <c r="BT28" s="767">
        <v>12.180210000000001</v>
      </c>
      <c r="BU28" s="767">
        <v>10.314539999999999</v>
      </c>
      <c r="BV28" s="767">
        <v>10.82959</v>
      </c>
    </row>
    <row r="29" spans="1:74" ht="11.1" customHeight="1" x14ac:dyDescent="0.2">
      <c r="A29" s="545" t="s">
        <v>1337</v>
      </c>
      <c r="B29" s="546" t="s">
        <v>1380</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0.13937677800000001</v>
      </c>
      <c r="AO29" s="766">
        <v>0.145916978</v>
      </c>
      <c r="AP29" s="766">
        <v>0.15501248200000001</v>
      </c>
      <c r="AQ29" s="766">
        <v>0.11784038199999999</v>
      </c>
      <c r="AR29" s="766">
        <v>0.112130955</v>
      </c>
      <c r="AS29" s="766">
        <v>0.13687111699999999</v>
      </c>
      <c r="AT29" s="766">
        <v>0.145595264</v>
      </c>
      <c r="AU29" s="766">
        <v>0.129860901</v>
      </c>
      <c r="AV29" s="766">
        <v>0.12376917599999999</v>
      </c>
      <c r="AW29" s="766">
        <v>0.1160625</v>
      </c>
      <c r="AX29" s="766">
        <v>0.1144469</v>
      </c>
      <c r="AY29" s="767">
        <v>0.13875390000000001</v>
      </c>
      <c r="AZ29" s="767">
        <v>0.14069480000000001</v>
      </c>
      <c r="BA29" s="767">
        <v>0.1424783</v>
      </c>
      <c r="BB29" s="767">
        <v>0.1543504</v>
      </c>
      <c r="BC29" s="767">
        <v>0.118145</v>
      </c>
      <c r="BD29" s="767">
        <v>0.1150866</v>
      </c>
      <c r="BE29" s="767">
        <v>0.139489</v>
      </c>
      <c r="BF29" s="767">
        <v>0.14118130000000001</v>
      </c>
      <c r="BG29" s="767">
        <v>0.1161587</v>
      </c>
      <c r="BH29" s="767">
        <v>0.119986</v>
      </c>
      <c r="BI29" s="767">
        <v>0.1145586</v>
      </c>
      <c r="BJ29" s="767">
        <v>0.1216696</v>
      </c>
      <c r="BK29" s="767">
        <v>0.1428094</v>
      </c>
      <c r="BL29" s="767">
        <v>0.14240249999999999</v>
      </c>
      <c r="BM29" s="767">
        <v>0.14408989999999999</v>
      </c>
      <c r="BN29" s="767">
        <v>0.15599440000000001</v>
      </c>
      <c r="BO29" s="767">
        <v>0.1198269</v>
      </c>
      <c r="BP29" s="767">
        <v>0.1174058</v>
      </c>
      <c r="BQ29" s="767">
        <v>0.1427359</v>
      </c>
      <c r="BR29" s="767">
        <v>0.14368980000000001</v>
      </c>
      <c r="BS29" s="767">
        <v>0.1179355</v>
      </c>
      <c r="BT29" s="767">
        <v>0.1213451</v>
      </c>
      <c r="BU29" s="767">
        <v>0.1159013</v>
      </c>
      <c r="BV29" s="767">
        <v>0.1231179</v>
      </c>
    </row>
    <row r="30" spans="1:74" ht="11.1" customHeight="1" x14ac:dyDescent="0.2">
      <c r="A30" s="545" t="s">
        <v>1338</v>
      </c>
      <c r="B30" s="546" t="s">
        <v>1280</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29.474687807999999</v>
      </c>
      <c r="AN30" s="766">
        <v>26.252794594000001</v>
      </c>
      <c r="AO30" s="766">
        <v>27.450076994</v>
      </c>
      <c r="AP30" s="766">
        <v>26.864778923999999</v>
      </c>
      <c r="AQ30" s="766">
        <v>32.005090271</v>
      </c>
      <c r="AR30" s="766">
        <v>34.356508214000002</v>
      </c>
      <c r="AS30" s="766">
        <v>38.303360572999999</v>
      </c>
      <c r="AT30" s="766">
        <v>39.86522823</v>
      </c>
      <c r="AU30" s="766">
        <v>36.625693007999999</v>
      </c>
      <c r="AV30" s="766">
        <v>30.943016485000001</v>
      </c>
      <c r="AW30" s="766">
        <v>27.599930000000001</v>
      </c>
      <c r="AX30" s="766">
        <v>28.69558</v>
      </c>
      <c r="AY30" s="767">
        <v>28.736930000000001</v>
      </c>
      <c r="AZ30" s="767">
        <v>26.524560000000001</v>
      </c>
      <c r="BA30" s="767">
        <v>26.797360000000001</v>
      </c>
      <c r="BB30" s="767">
        <v>26.747309999999999</v>
      </c>
      <c r="BC30" s="767">
        <v>32.152000000000001</v>
      </c>
      <c r="BD30" s="767">
        <v>35.298949999999998</v>
      </c>
      <c r="BE30" s="767">
        <v>39.141710000000003</v>
      </c>
      <c r="BF30" s="767">
        <v>38.656759999999998</v>
      </c>
      <c r="BG30" s="767">
        <v>32.701810000000002</v>
      </c>
      <c r="BH30" s="767">
        <v>29.943390000000001</v>
      </c>
      <c r="BI30" s="767">
        <v>27.268149999999999</v>
      </c>
      <c r="BJ30" s="767">
        <v>30.495249999999999</v>
      </c>
      <c r="BK30" s="767">
        <v>29.55734</v>
      </c>
      <c r="BL30" s="767">
        <v>26.831679999999999</v>
      </c>
      <c r="BM30" s="767">
        <v>27.10277</v>
      </c>
      <c r="BN30" s="767">
        <v>27.039100000000001</v>
      </c>
      <c r="BO30" s="767">
        <v>32.447670000000002</v>
      </c>
      <c r="BP30" s="767">
        <v>35.651249999999997</v>
      </c>
      <c r="BQ30" s="767">
        <v>39.524039999999999</v>
      </c>
      <c r="BR30" s="767">
        <v>39.041780000000003</v>
      </c>
      <c r="BS30" s="767">
        <v>33.065890000000003</v>
      </c>
      <c r="BT30" s="767">
        <v>30.292590000000001</v>
      </c>
      <c r="BU30" s="767">
        <v>27.595469999999999</v>
      </c>
      <c r="BV30" s="767">
        <v>30.859120000000001</v>
      </c>
    </row>
    <row r="31" spans="1:74" ht="11.1" customHeight="1" x14ac:dyDescent="0.2">
      <c r="A31" s="545" t="s">
        <v>1339</v>
      </c>
      <c r="B31" s="546" t="s">
        <v>1381</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29.474687807999999</v>
      </c>
      <c r="AN31" s="766">
        <v>26.252794594000001</v>
      </c>
      <c r="AO31" s="766">
        <v>27.450076994</v>
      </c>
      <c r="AP31" s="766">
        <v>26.864778923999999</v>
      </c>
      <c r="AQ31" s="766">
        <v>32.005090271</v>
      </c>
      <c r="AR31" s="766">
        <v>34.356508214000002</v>
      </c>
      <c r="AS31" s="766">
        <v>38.303360572999999</v>
      </c>
      <c r="AT31" s="766">
        <v>39.86522823</v>
      </c>
      <c r="AU31" s="766">
        <v>36.625693007999999</v>
      </c>
      <c r="AV31" s="766">
        <v>30.943016485000001</v>
      </c>
      <c r="AW31" s="766">
        <v>27.599930000000001</v>
      </c>
      <c r="AX31" s="766">
        <v>28.69558</v>
      </c>
      <c r="AY31" s="767">
        <v>28.736930000000001</v>
      </c>
      <c r="AZ31" s="767">
        <v>26.524560000000001</v>
      </c>
      <c r="BA31" s="767">
        <v>26.797360000000001</v>
      </c>
      <c r="BB31" s="767">
        <v>26.747309999999999</v>
      </c>
      <c r="BC31" s="767">
        <v>32.152000000000001</v>
      </c>
      <c r="BD31" s="767">
        <v>35.298949999999998</v>
      </c>
      <c r="BE31" s="767">
        <v>39.141710000000003</v>
      </c>
      <c r="BF31" s="767">
        <v>38.656759999999998</v>
      </c>
      <c r="BG31" s="767">
        <v>32.701810000000002</v>
      </c>
      <c r="BH31" s="767">
        <v>29.943390000000001</v>
      </c>
      <c r="BI31" s="767">
        <v>27.268149999999999</v>
      </c>
      <c r="BJ31" s="767">
        <v>30.495249999999999</v>
      </c>
      <c r="BK31" s="767">
        <v>29.55734</v>
      </c>
      <c r="BL31" s="767">
        <v>26.831679999999999</v>
      </c>
      <c r="BM31" s="767">
        <v>27.10277</v>
      </c>
      <c r="BN31" s="767">
        <v>27.039100000000001</v>
      </c>
      <c r="BO31" s="767">
        <v>32.447670000000002</v>
      </c>
      <c r="BP31" s="767">
        <v>35.651249999999997</v>
      </c>
      <c r="BQ31" s="767">
        <v>39.524039999999999</v>
      </c>
      <c r="BR31" s="767">
        <v>39.041780000000003</v>
      </c>
      <c r="BS31" s="767">
        <v>33.065890000000003</v>
      </c>
      <c r="BT31" s="767">
        <v>30.292590000000001</v>
      </c>
      <c r="BU31" s="767">
        <v>27.595469999999999</v>
      </c>
      <c r="BV31" s="767">
        <v>30.859120000000001</v>
      </c>
    </row>
    <row r="32" spans="1:74" ht="11.1" customHeight="1" x14ac:dyDescent="0.2">
      <c r="A32" s="565"/>
      <c r="B32" s="131" t="s">
        <v>1421</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360"/>
      <c r="AZ32" s="360"/>
      <c r="BA32" s="360"/>
      <c r="BB32" s="360"/>
      <c r="BC32" s="360"/>
      <c r="BD32" s="360"/>
      <c r="BE32" s="360"/>
      <c r="BF32" s="360"/>
      <c r="BG32" s="360"/>
      <c r="BH32" s="360"/>
      <c r="BI32" s="360"/>
      <c r="BJ32" s="360"/>
      <c r="BK32" s="360"/>
      <c r="BL32" s="360"/>
      <c r="BM32" s="360"/>
      <c r="BN32" s="360"/>
      <c r="BO32" s="360"/>
      <c r="BP32" s="360"/>
      <c r="BQ32" s="360"/>
      <c r="BR32" s="360"/>
      <c r="BS32" s="360"/>
      <c r="BT32" s="360"/>
      <c r="BU32" s="360"/>
      <c r="BV32" s="360"/>
    </row>
    <row r="33" spans="1:74" ht="11.1" customHeight="1" x14ac:dyDescent="0.2">
      <c r="A33" s="545" t="s">
        <v>1340</v>
      </c>
      <c r="B33" s="546" t="s">
        <v>88</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7.3312224620000004</v>
      </c>
      <c r="AN33" s="766">
        <v>6.3928398340000001</v>
      </c>
      <c r="AO33" s="766">
        <v>6.4123024800000001</v>
      </c>
      <c r="AP33" s="766">
        <v>5.3875704019999997</v>
      </c>
      <c r="AQ33" s="766">
        <v>4.4449801290000002</v>
      </c>
      <c r="AR33" s="766">
        <v>6.8859845999999996</v>
      </c>
      <c r="AS33" s="766">
        <v>10.299640595</v>
      </c>
      <c r="AT33" s="766">
        <v>10.551758447999999</v>
      </c>
      <c r="AU33" s="766">
        <v>8.5005049709999998</v>
      </c>
      <c r="AV33" s="766">
        <v>7.0868377159999998</v>
      </c>
      <c r="AW33" s="766">
        <v>6.7828799999999996</v>
      </c>
      <c r="AX33" s="766">
        <v>7.3068650000000002</v>
      </c>
      <c r="AY33" s="767">
        <v>6.5804400000000003</v>
      </c>
      <c r="AZ33" s="767">
        <v>5.303248</v>
      </c>
      <c r="BA33" s="767">
        <v>5.9463920000000003</v>
      </c>
      <c r="BB33" s="767">
        <v>4.4646850000000002</v>
      </c>
      <c r="BC33" s="767">
        <v>3.5051220000000001</v>
      </c>
      <c r="BD33" s="767">
        <v>5.4130459999999996</v>
      </c>
      <c r="BE33" s="767">
        <v>8.6516169999999999</v>
      </c>
      <c r="BF33" s="767">
        <v>9.3036890000000003</v>
      </c>
      <c r="BG33" s="767">
        <v>7.6738710000000001</v>
      </c>
      <c r="BH33" s="767">
        <v>5.6556389999999999</v>
      </c>
      <c r="BI33" s="767">
        <v>6.7038640000000003</v>
      </c>
      <c r="BJ33" s="767">
        <v>5.9363679999999999</v>
      </c>
      <c r="BK33" s="767">
        <v>3.3314189999999999</v>
      </c>
      <c r="BL33" s="767">
        <v>4.5790509999999998</v>
      </c>
      <c r="BM33" s="767">
        <v>7.0594989999999997</v>
      </c>
      <c r="BN33" s="767">
        <v>5.6650960000000001</v>
      </c>
      <c r="BO33" s="767">
        <v>4.967041</v>
      </c>
      <c r="BP33" s="767">
        <v>6.5048880000000002</v>
      </c>
      <c r="BQ33" s="767">
        <v>9.6228619999999996</v>
      </c>
      <c r="BR33" s="767">
        <v>9.5105540000000008</v>
      </c>
      <c r="BS33" s="767">
        <v>7.7745810000000004</v>
      </c>
      <c r="BT33" s="767">
        <v>5.0034340000000004</v>
      </c>
      <c r="BU33" s="767">
        <v>5.5561870000000004</v>
      </c>
      <c r="BV33" s="767">
        <v>5.8053359999999996</v>
      </c>
    </row>
    <row r="34" spans="1:74" ht="11.1" customHeight="1" x14ac:dyDescent="0.2">
      <c r="A34" s="545" t="s">
        <v>1341</v>
      </c>
      <c r="B34" s="546" t="s">
        <v>87</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7.5307750000000002</v>
      </c>
      <c r="AX34" s="766">
        <v>8.2623259999999998</v>
      </c>
      <c r="AY34" s="767">
        <v>8.1999779999999998</v>
      </c>
      <c r="AZ34" s="767">
        <v>4.8965620000000003</v>
      </c>
      <c r="BA34" s="767">
        <v>7.2371080000000001</v>
      </c>
      <c r="BB34" s="767">
        <v>6.936839</v>
      </c>
      <c r="BC34" s="767">
        <v>5.8267850000000001</v>
      </c>
      <c r="BD34" s="767">
        <v>6.9738879999999996</v>
      </c>
      <c r="BE34" s="767">
        <v>10.19415</v>
      </c>
      <c r="BF34" s="767">
        <v>10.68375</v>
      </c>
      <c r="BG34" s="767">
        <v>10.754899999999999</v>
      </c>
      <c r="BH34" s="767">
        <v>9.8558400000000006</v>
      </c>
      <c r="BI34" s="767">
        <v>7.1899379999999997</v>
      </c>
      <c r="BJ34" s="767">
        <v>7.8574890000000002</v>
      </c>
      <c r="BK34" s="767">
        <v>11.140409999999999</v>
      </c>
      <c r="BL34" s="767">
        <v>4.7377120000000001</v>
      </c>
      <c r="BM34" s="767">
        <v>5.7760809999999996</v>
      </c>
      <c r="BN34" s="767">
        <v>5.0825839999999998</v>
      </c>
      <c r="BO34" s="767">
        <v>4.3907800000000003</v>
      </c>
      <c r="BP34" s="767">
        <v>5.6411309999999997</v>
      </c>
      <c r="BQ34" s="767">
        <v>8.7850850000000005</v>
      </c>
      <c r="BR34" s="767">
        <v>9.8797390000000007</v>
      </c>
      <c r="BS34" s="767">
        <v>9.7851309999999998</v>
      </c>
      <c r="BT34" s="767">
        <v>9.466431</v>
      </c>
      <c r="BU34" s="767">
        <v>8.0510429999999999</v>
      </c>
      <c r="BV34" s="767">
        <v>7.862012</v>
      </c>
    </row>
    <row r="35" spans="1:74" ht="11.1" customHeight="1" x14ac:dyDescent="0.2">
      <c r="A35" s="545" t="s">
        <v>1342</v>
      </c>
      <c r="B35" s="548" t="s">
        <v>90</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0.83472000000000002</v>
      </c>
      <c r="AX35" s="766">
        <v>0.85697000000000001</v>
      </c>
      <c r="AY35" s="767">
        <v>0.85741000000000001</v>
      </c>
      <c r="AZ35" s="767">
        <v>0.79849000000000003</v>
      </c>
      <c r="BA35" s="767">
        <v>0.82103000000000004</v>
      </c>
      <c r="BB35" s="767">
        <v>0.76531000000000005</v>
      </c>
      <c r="BC35" s="767">
        <v>0.74728000000000006</v>
      </c>
      <c r="BD35" s="767">
        <v>0.79005000000000003</v>
      </c>
      <c r="BE35" s="767">
        <v>0.79571999999999998</v>
      </c>
      <c r="BF35" s="767">
        <v>0.73655999999999999</v>
      </c>
      <c r="BG35" s="767">
        <v>0.80703000000000003</v>
      </c>
      <c r="BH35" s="767">
        <v>0.85792999999999997</v>
      </c>
      <c r="BI35" s="767">
        <v>0.83084000000000002</v>
      </c>
      <c r="BJ35" s="767">
        <v>0.81464999999999999</v>
      </c>
      <c r="BK35" s="767">
        <v>0.85741000000000001</v>
      </c>
      <c r="BL35" s="767">
        <v>0.77049999999999996</v>
      </c>
      <c r="BM35" s="767">
        <v>0.81904999999999994</v>
      </c>
      <c r="BN35" s="767">
        <v>0.76522999999999997</v>
      </c>
      <c r="BO35" s="767">
        <v>0.26500000000000001</v>
      </c>
      <c r="BP35" s="767">
        <v>0.21060000000000001</v>
      </c>
      <c r="BQ35" s="767">
        <v>0.79571999999999998</v>
      </c>
      <c r="BR35" s="767">
        <v>0.73655999999999999</v>
      </c>
      <c r="BS35" s="767">
        <v>0.80703000000000003</v>
      </c>
      <c r="BT35" s="767">
        <v>0.85792999999999997</v>
      </c>
      <c r="BU35" s="767">
        <v>0.83084000000000002</v>
      </c>
      <c r="BV35" s="767">
        <v>0.81464999999999999</v>
      </c>
    </row>
    <row r="36" spans="1:74" ht="11.1" customHeight="1" x14ac:dyDescent="0.2">
      <c r="A36" s="545" t="s">
        <v>1343</v>
      </c>
      <c r="B36" s="548" t="s">
        <v>1276</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10.721709282999999</v>
      </c>
      <c r="AN36" s="766">
        <v>9.6999570770000005</v>
      </c>
      <c r="AO36" s="766">
        <v>10.10104235</v>
      </c>
      <c r="AP36" s="766">
        <v>10.598288695999999</v>
      </c>
      <c r="AQ36" s="766">
        <v>14.24457516</v>
      </c>
      <c r="AR36" s="766">
        <v>11.644627584</v>
      </c>
      <c r="AS36" s="766">
        <v>8.998171675</v>
      </c>
      <c r="AT36" s="766">
        <v>8.7523688140000004</v>
      </c>
      <c r="AU36" s="766">
        <v>6.6952680459999998</v>
      </c>
      <c r="AV36" s="766">
        <v>7.2520738400000004</v>
      </c>
      <c r="AW36" s="766">
        <v>9.5238010000000006</v>
      </c>
      <c r="AX36" s="766">
        <v>11.851000000000001</v>
      </c>
      <c r="AY36" s="767">
        <v>13.399319999999999</v>
      </c>
      <c r="AZ36" s="767">
        <v>13.497159999999999</v>
      </c>
      <c r="BA36" s="767">
        <v>12.328430000000001</v>
      </c>
      <c r="BB36" s="767">
        <v>8.6723540000000003</v>
      </c>
      <c r="BC36" s="767">
        <v>15.18751</v>
      </c>
      <c r="BD36" s="767">
        <v>15.327819999999999</v>
      </c>
      <c r="BE36" s="767">
        <v>11.813510000000001</v>
      </c>
      <c r="BF36" s="767">
        <v>9.8598440000000007</v>
      </c>
      <c r="BG36" s="767">
        <v>7.0010029999999999</v>
      </c>
      <c r="BH36" s="767">
        <v>7.9001140000000003</v>
      </c>
      <c r="BI36" s="767">
        <v>10.13686</v>
      </c>
      <c r="BJ36" s="767">
        <v>14.673830000000001</v>
      </c>
      <c r="BK36" s="767">
        <v>14.879720000000001</v>
      </c>
      <c r="BL36" s="767">
        <v>15.30115</v>
      </c>
      <c r="BM36" s="767">
        <v>13.026160000000001</v>
      </c>
      <c r="BN36" s="767">
        <v>8.7114989999999999</v>
      </c>
      <c r="BO36" s="767">
        <v>14.85398</v>
      </c>
      <c r="BP36" s="767">
        <v>15.566800000000001</v>
      </c>
      <c r="BQ36" s="767">
        <v>12.23822</v>
      </c>
      <c r="BR36" s="767">
        <v>10.077920000000001</v>
      </c>
      <c r="BS36" s="767">
        <v>6.7228849999999998</v>
      </c>
      <c r="BT36" s="767">
        <v>7.5462100000000003</v>
      </c>
      <c r="BU36" s="767">
        <v>9.8409549999999992</v>
      </c>
      <c r="BV36" s="767">
        <v>15.11693</v>
      </c>
    </row>
    <row r="37" spans="1:74" ht="11.1" customHeight="1" x14ac:dyDescent="0.2">
      <c r="A37" s="545" t="s">
        <v>1344</v>
      </c>
      <c r="B37" s="548" t="s">
        <v>1379</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3.7929575340000001</v>
      </c>
      <c r="AN37" s="766">
        <v>3.4251920290000002</v>
      </c>
      <c r="AO37" s="766">
        <v>4.0267789179999998</v>
      </c>
      <c r="AP37" s="766">
        <v>4.7868342799999999</v>
      </c>
      <c r="AQ37" s="766">
        <v>4.2228470429999998</v>
      </c>
      <c r="AR37" s="766">
        <v>4.4127969150000004</v>
      </c>
      <c r="AS37" s="766">
        <v>4.1288981939999996</v>
      </c>
      <c r="AT37" s="766">
        <v>3.719860535</v>
      </c>
      <c r="AU37" s="766">
        <v>4.1397831719999996</v>
      </c>
      <c r="AV37" s="766">
        <v>4.3285677869999999</v>
      </c>
      <c r="AW37" s="766">
        <v>3.8955280000000001</v>
      </c>
      <c r="AX37" s="766">
        <v>4.4980370000000001</v>
      </c>
      <c r="AY37" s="767">
        <v>4.3482180000000001</v>
      </c>
      <c r="AZ37" s="767">
        <v>4.1527279999999998</v>
      </c>
      <c r="BA37" s="767">
        <v>4.7691039999999996</v>
      </c>
      <c r="BB37" s="767">
        <v>5.4063340000000002</v>
      </c>
      <c r="BC37" s="767">
        <v>4.6056020000000002</v>
      </c>
      <c r="BD37" s="767">
        <v>4.76755</v>
      </c>
      <c r="BE37" s="767">
        <v>4.5234649999999998</v>
      </c>
      <c r="BF37" s="767">
        <v>4.056076</v>
      </c>
      <c r="BG37" s="767">
        <v>4.1283630000000002</v>
      </c>
      <c r="BH37" s="767">
        <v>4.84328</v>
      </c>
      <c r="BI37" s="767">
        <v>4.3572449999999998</v>
      </c>
      <c r="BJ37" s="767">
        <v>5.3360320000000003</v>
      </c>
      <c r="BK37" s="767">
        <v>5.5141049999999998</v>
      </c>
      <c r="BL37" s="767">
        <v>5.455406</v>
      </c>
      <c r="BM37" s="767">
        <v>6.4112119999999999</v>
      </c>
      <c r="BN37" s="767">
        <v>6.7464880000000003</v>
      </c>
      <c r="BO37" s="767">
        <v>5.8031600000000001</v>
      </c>
      <c r="BP37" s="767">
        <v>5.9743830000000004</v>
      </c>
      <c r="BQ37" s="767">
        <v>5.5414110000000001</v>
      </c>
      <c r="BR37" s="767">
        <v>4.962987</v>
      </c>
      <c r="BS37" s="767">
        <v>5.4179870000000001</v>
      </c>
      <c r="BT37" s="767">
        <v>6.416029</v>
      </c>
      <c r="BU37" s="767">
        <v>5.3271559999999996</v>
      </c>
      <c r="BV37" s="767">
        <v>5.7927749999999998</v>
      </c>
    </row>
    <row r="38" spans="1:74" ht="11.1" customHeight="1" x14ac:dyDescent="0.2">
      <c r="A38" s="545" t="s">
        <v>1345</v>
      </c>
      <c r="B38" s="546" t="s">
        <v>1380</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7.0935031999999995E-2</v>
      </c>
      <c r="AO38" s="766">
        <v>5.3449859000000002E-2</v>
      </c>
      <c r="AP38" s="766">
        <v>7.1262692000000002E-2</v>
      </c>
      <c r="AQ38" s="766">
        <v>8.6243581999999999E-2</v>
      </c>
      <c r="AR38" s="766">
        <v>7.6669017000000006E-2</v>
      </c>
      <c r="AS38" s="766">
        <v>8.6562612999999997E-2</v>
      </c>
      <c r="AT38" s="766">
        <v>9.0412931000000002E-2</v>
      </c>
      <c r="AU38" s="766">
        <v>7.9422400000000004E-2</v>
      </c>
      <c r="AV38" s="766">
        <v>5.2798206E-2</v>
      </c>
      <c r="AW38" s="766">
        <v>7.7494400000000005E-2</v>
      </c>
      <c r="AX38" s="766">
        <v>8.4168000000000007E-2</v>
      </c>
      <c r="AY38" s="767">
        <v>8.9215199999999995E-2</v>
      </c>
      <c r="AZ38" s="767">
        <v>7.0074399999999995E-2</v>
      </c>
      <c r="BA38" s="767">
        <v>5.6170699999999997E-2</v>
      </c>
      <c r="BB38" s="767">
        <v>6.0051E-2</v>
      </c>
      <c r="BC38" s="767">
        <v>9.44662E-2</v>
      </c>
      <c r="BD38" s="767">
        <v>9.0250200000000003E-2</v>
      </c>
      <c r="BE38" s="767">
        <v>0.100715</v>
      </c>
      <c r="BF38" s="767">
        <v>5.8871100000000003E-2</v>
      </c>
      <c r="BG38" s="767">
        <v>6.4569000000000001E-2</v>
      </c>
      <c r="BH38" s="767">
        <v>2.17617E-4</v>
      </c>
      <c r="BI38" s="767">
        <v>8.2247399999999998E-2</v>
      </c>
      <c r="BJ38" s="767">
        <v>5.33649E-2</v>
      </c>
      <c r="BK38" s="767">
        <v>6.3309900000000002E-2</v>
      </c>
      <c r="BL38" s="767">
        <v>8.2381700000000002E-2</v>
      </c>
      <c r="BM38" s="767">
        <v>5.1430999999999998E-2</v>
      </c>
      <c r="BN38" s="767">
        <v>5.7663800000000001E-2</v>
      </c>
      <c r="BO38" s="767">
        <v>9.3411499999999995E-2</v>
      </c>
      <c r="BP38" s="767">
        <v>9.2628299999999997E-2</v>
      </c>
      <c r="BQ38" s="767">
        <v>0.1044566</v>
      </c>
      <c r="BR38" s="767">
        <v>5.0575000000000002E-2</v>
      </c>
      <c r="BS38" s="767">
        <v>6.0896600000000002E-2</v>
      </c>
      <c r="BT38" s="767">
        <v>-4.5171300000000003E-3</v>
      </c>
      <c r="BU38" s="767">
        <v>7.7396400000000004E-2</v>
      </c>
      <c r="BV38" s="767">
        <v>5.6780200000000003E-2</v>
      </c>
    </row>
    <row r="39" spans="1:74" ht="11.1" customHeight="1" x14ac:dyDescent="0.2">
      <c r="A39" s="545" t="s">
        <v>1346</v>
      </c>
      <c r="B39" s="546" t="s">
        <v>1280</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33.817636350000001</v>
      </c>
      <c r="AN39" s="766">
        <v>30.134883364</v>
      </c>
      <c r="AO39" s="766">
        <v>30.357569559000002</v>
      </c>
      <c r="AP39" s="766">
        <v>27.787906317000001</v>
      </c>
      <c r="AQ39" s="766">
        <v>28.496359324</v>
      </c>
      <c r="AR39" s="766">
        <v>29.918734234999999</v>
      </c>
      <c r="AS39" s="766">
        <v>33.902272240999999</v>
      </c>
      <c r="AT39" s="766">
        <v>34.409941242000002</v>
      </c>
      <c r="AU39" s="766">
        <v>29.626047801999999</v>
      </c>
      <c r="AV39" s="766">
        <v>28.341140811999999</v>
      </c>
      <c r="AW39" s="766">
        <v>28.645199999999999</v>
      </c>
      <c r="AX39" s="766">
        <v>32.859360000000002</v>
      </c>
      <c r="AY39" s="767">
        <v>33.474580000000003</v>
      </c>
      <c r="AZ39" s="767">
        <v>28.718260000000001</v>
      </c>
      <c r="BA39" s="767">
        <v>31.158239999999999</v>
      </c>
      <c r="BB39" s="767">
        <v>26.305569999999999</v>
      </c>
      <c r="BC39" s="767">
        <v>29.966760000000001</v>
      </c>
      <c r="BD39" s="767">
        <v>33.3626</v>
      </c>
      <c r="BE39" s="767">
        <v>36.079169999999998</v>
      </c>
      <c r="BF39" s="767">
        <v>34.698790000000002</v>
      </c>
      <c r="BG39" s="767">
        <v>30.429729999999999</v>
      </c>
      <c r="BH39" s="767">
        <v>29.113019999999999</v>
      </c>
      <c r="BI39" s="767">
        <v>29.300999999999998</v>
      </c>
      <c r="BJ39" s="767">
        <v>34.671729999999997</v>
      </c>
      <c r="BK39" s="767">
        <v>35.786369999999998</v>
      </c>
      <c r="BL39" s="767">
        <v>30.926200000000001</v>
      </c>
      <c r="BM39" s="767">
        <v>33.143430000000002</v>
      </c>
      <c r="BN39" s="767">
        <v>27.028559999999999</v>
      </c>
      <c r="BO39" s="767">
        <v>30.373380000000001</v>
      </c>
      <c r="BP39" s="767">
        <v>33.99044</v>
      </c>
      <c r="BQ39" s="767">
        <v>37.08775</v>
      </c>
      <c r="BR39" s="767">
        <v>35.218330000000002</v>
      </c>
      <c r="BS39" s="767">
        <v>30.56851</v>
      </c>
      <c r="BT39" s="767">
        <v>29.285520000000002</v>
      </c>
      <c r="BU39" s="767">
        <v>29.683579999999999</v>
      </c>
      <c r="BV39" s="767">
        <v>35.44849</v>
      </c>
    </row>
    <row r="40" spans="1:74" ht="11.1" customHeight="1" x14ac:dyDescent="0.2">
      <c r="A40" s="545" t="s">
        <v>1347</v>
      </c>
      <c r="B40" s="546" t="s">
        <v>1381</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31.377970000000001</v>
      </c>
      <c r="AB40" s="766">
        <v>28.661719999999999</v>
      </c>
      <c r="AC40" s="766">
        <v>29.277660000000001</v>
      </c>
      <c r="AD40" s="766">
        <v>26.140129999999999</v>
      </c>
      <c r="AE40" s="766">
        <v>27.248259999999998</v>
      </c>
      <c r="AF40" s="766">
        <v>30.263280000000002</v>
      </c>
      <c r="AG40" s="766">
        <v>32.971690000000002</v>
      </c>
      <c r="AH40" s="766">
        <v>31.813379999999999</v>
      </c>
      <c r="AI40" s="766">
        <v>26.589580000000002</v>
      </c>
      <c r="AJ40" s="766">
        <v>26.73488</v>
      </c>
      <c r="AK40" s="766">
        <v>27.92473</v>
      </c>
      <c r="AL40" s="766">
        <v>31.58342</v>
      </c>
      <c r="AM40" s="766">
        <v>31.439019999999999</v>
      </c>
      <c r="AN40" s="766">
        <v>28.758240000000001</v>
      </c>
      <c r="AO40" s="766">
        <v>29.413019999999999</v>
      </c>
      <c r="AP40" s="766">
        <v>25.60764</v>
      </c>
      <c r="AQ40" s="766">
        <v>27.36947</v>
      </c>
      <c r="AR40" s="766">
        <v>28.511700000000001</v>
      </c>
      <c r="AS40" s="766">
        <v>31.937460000000002</v>
      </c>
      <c r="AT40" s="766">
        <v>32.160710000000002</v>
      </c>
      <c r="AU40" s="766">
        <v>25.480219999999999</v>
      </c>
      <c r="AV40" s="766">
        <v>27.059830000000002</v>
      </c>
      <c r="AW40" s="766">
        <v>27.292639999999999</v>
      </c>
      <c r="AX40" s="766">
        <v>30.47795</v>
      </c>
      <c r="AY40" s="767">
        <v>31.62312</v>
      </c>
      <c r="AZ40" s="767">
        <v>27.44595</v>
      </c>
      <c r="BA40" s="767">
        <v>28.11336</v>
      </c>
      <c r="BB40" s="767">
        <v>25.226510000000001</v>
      </c>
      <c r="BC40" s="767">
        <v>26.775939999999999</v>
      </c>
      <c r="BD40" s="767">
        <v>28.27882</v>
      </c>
      <c r="BE40" s="767">
        <v>32.632399999999997</v>
      </c>
      <c r="BF40" s="767">
        <v>31.293690000000002</v>
      </c>
      <c r="BG40" s="767">
        <v>26.612870000000001</v>
      </c>
      <c r="BH40" s="767">
        <v>26.872509999999998</v>
      </c>
      <c r="BI40" s="767">
        <v>27.849</v>
      </c>
      <c r="BJ40" s="767">
        <v>31.72964</v>
      </c>
      <c r="BK40" s="767">
        <v>31.950839999999999</v>
      </c>
      <c r="BL40" s="767">
        <v>27.839459999999999</v>
      </c>
      <c r="BM40" s="767">
        <v>28.38814</v>
      </c>
      <c r="BN40" s="767">
        <v>25.390460000000001</v>
      </c>
      <c r="BO40" s="767">
        <v>26.937609999999999</v>
      </c>
      <c r="BP40" s="767">
        <v>28.464120000000001</v>
      </c>
      <c r="BQ40" s="767">
        <v>32.84639</v>
      </c>
      <c r="BR40" s="767">
        <v>31.465859999999999</v>
      </c>
      <c r="BS40" s="767">
        <v>26.73366</v>
      </c>
      <c r="BT40" s="767">
        <v>27.008140000000001</v>
      </c>
      <c r="BU40" s="767">
        <v>27.97587</v>
      </c>
      <c r="BV40" s="767">
        <v>31.929870000000001</v>
      </c>
    </row>
    <row r="41" spans="1:74" ht="11.1" customHeight="1" x14ac:dyDescent="0.2">
      <c r="A41" s="565"/>
      <c r="B41" s="131" t="s">
        <v>1348</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360"/>
      <c r="AZ41" s="360"/>
      <c r="BA41" s="360"/>
      <c r="BB41" s="360"/>
      <c r="BC41" s="360"/>
      <c r="BD41" s="360"/>
      <c r="BE41" s="360"/>
      <c r="BF41" s="360"/>
      <c r="BG41" s="360"/>
      <c r="BH41" s="360"/>
      <c r="BI41" s="360"/>
      <c r="BJ41" s="360"/>
      <c r="BK41" s="360"/>
      <c r="BL41" s="360"/>
      <c r="BM41" s="360"/>
      <c r="BN41" s="360"/>
      <c r="BO41" s="360"/>
      <c r="BP41" s="360"/>
      <c r="BQ41" s="360"/>
      <c r="BR41" s="360"/>
      <c r="BS41" s="360"/>
      <c r="BT41" s="360"/>
      <c r="BU41" s="360"/>
      <c r="BV41" s="360"/>
    </row>
    <row r="42" spans="1:74" ht="11.1" customHeight="1" x14ac:dyDescent="0.2">
      <c r="A42" s="545" t="s">
        <v>1349</v>
      </c>
      <c r="B42" s="546" t="s">
        <v>88</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3.6988218380000002</v>
      </c>
      <c r="AN42" s="766">
        <v>3.3595951319999999</v>
      </c>
      <c r="AO42" s="766">
        <v>3.3866348949999998</v>
      </c>
      <c r="AP42" s="766">
        <v>3.7750641040000001</v>
      </c>
      <c r="AQ42" s="766">
        <v>3.8059053509999998</v>
      </c>
      <c r="AR42" s="766">
        <v>5.1582601510000003</v>
      </c>
      <c r="AS42" s="766">
        <v>6.490205628</v>
      </c>
      <c r="AT42" s="766">
        <v>6.6795380949999998</v>
      </c>
      <c r="AU42" s="766">
        <v>5.9156513229999996</v>
      </c>
      <c r="AV42" s="766">
        <v>5.2490551339999998</v>
      </c>
      <c r="AW42" s="766">
        <v>4.4016349999999997</v>
      </c>
      <c r="AX42" s="766">
        <v>4.3003179999999999</v>
      </c>
      <c r="AY42" s="767">
        <v>3.3223729999999998</v>
      </c>
      <c r="AZ42" s="767">
        <v>2.7991459999999999</v>
      </c>
      <c r="BA42" s="767">
        <v>3.0655160000000001</v>
      </c>
      <c r="BB42" s="767">
        <v>4.0722860000000001</v>
      </c>
      <c r="BC42" s="767">
        <v>4.6006679999999998</v>
      </c>
      <c r="BD42" s="767">
        <v>4.8887929999999997</v>
      </c>
      <c r="BE42" s="767">
        <v>6.3299969999999997</v>
      </c>
      <c r="BF42" s="767">
        <v>6.5683040000000004</v>
      </c>
      <c r="BG42" s="767">
        <v>6.0299100000000001</v>
      </c>
      <c r="BH42" s="767">
        <v>5.1467910000000003</v>
      </c>
      <c r="BI42" s="767">
        <v>4.4485669999999997</v>
      </c>
      <c r="BJ42" s="767">
        <v>3.198566</v>
      </c>
      <c r="BK42" s="767">
        <v>2.705584</v>
      </c>
      <c r="BL42" s="767">
        <v>2.979943</v>
      </c>
      <c r="BM42" s="767">
        <v>3.0471729999999999</v>
      </c>
      <c r="BN42" s="767">
        <v>4.3131459999999997</v>
      </c>
      <c r="BO42" s="767">
        <v>4.8714240000000002</v>
      </c>
      <c r="BP42" s="767">
        <v>4.9322229999999996</v>
      </c>
      <c r="BQ42" s="767">
        <v>6.9933269999999998</v>
      </c>
      <c r="BR42" s="767">
        <v>7.168425</v>
      </c>
      <c r="BS42" s="767">
        <v>5.8751129999999998</v>
      </c>
      <c r="BT42" s="767">
        <v>4.7974670000000001</v>
      </c>
      <c r="BU42" s="767">
        <v>3.7781419999999999</v>
      </c>
      <c r="BV42" s="767">
        <v>3.1976339999999999</v>
      </c>
    </row>
    <row r="43" spans="1:74" ht="11.1" customHeight="1" x14ac:dyDescent="0.2">
      <c r="A43" s="545" t="s">
        <v>1350</v>
      </c>
      <c r="B43" s="546" t="s">
        <v>87</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3.1904522879999999</v>
      </c>
      <c r="AS43" s="766">
        <v>4.0670083730000002</v>
      </c>
      <c r="AT43" s="766">
        <v>4.2599531449999999</v>
      </c>
      <c r="AU43" s="766">
        <v>3.4348972849999999</v>
      </c>
      <c r="AV43" s="766">
        <v>2.8226999699999999</v>
      </c>
      <c r="AW43" s="766">
        <v>3.4570759999999998</v>
      </c>
      <c r="AX43" s="766">
        <v>3.8328229999999999</v>
      </c>
      <c r="AY43" s="767">
        <v>3.5947249999999999</v>
      </c>
      <c r="AZ43" s="767">
        <v>2.563491</v>
      </c>
      <c r="BA43" s="767">
        <v>1.6022810000000001</v>
      </c>
      <c r="BB43" s="767">
        <v>1.350474</v>
      </c>
      <c r="BC43" s="767">
        <v>1.465627</v>
      </c>
      <c r="BD43" s="767">
        <v>2.0460940000000001</v>
      </c>
      <c r="BE43" s="767">
        <v>2.786791</v>
      </c>
      <c r="BF43" s="767">
        <v>2.4426570000000001</v>
      </c>
      <c r="BG43" s="767">
        <v>1.598508</v>
      </c>
      <c r="BH43" s="767">
        <v>1.6771039999999999</v>
      </c>
      <c r="BI43" s="767">
        <v>2.9944120000000001</v>
      </c>
      <c r="BJ43" s="767">
        <v>4.1217350000000001</v>
      </c>
      <c r="BK43" s="767">
        <v>3.8063980000000002</v>
      </c>
      <c r="BL43" s="767">
        <v>1.8394140000000001</v>
      </c>
      <c r="BM43" s="767">
        <v>0.98770659999999999</v>
      </c>
      <c r="BN43" s="767">
        <v>0.82642689999999996</v>
      </c>
      <c r="BO43" s="767">
        <v>0.98921530000000002</v>
      </c>
      <c r="BP43" s="767">
        <v>1.437845</v>
      </c>
      <c r="BQ43" s="767">
        <v>1.8346100000000001</v>
      </c>
      <c r="BR43" s="767">
        <v>1.928936</v>
      </c>
      <c r="BS43" s="767">
        <v>1.6424529999999999</v>
      </c>
      <c r="BT43" s="767">
        <v>1.768589</v>
      </c>
      <c r="BU43" s="767">
        <v>3.212545</v>
      </c>
      <c r="BV43" s="767">
        <v>4.0054749999999997</v>
      </c>
    </row>
    <row r="44" spans="1:74" ht="11.1" customHeight="1" x14ac:dyDescent="0.2">
      <c r="A44" s="545" t="s">
        <v>1351</v>
      </c>
      <c r="B44" s="548" t="s">
        <v>90</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2.15578</v>
      </c>
      <c r="AX44" s="766">
        <v>2.9769000000000001</v>
      </c>
      <c r="AY44" s="767">
        <v>2.9830299999999998</v>
      </c>
      <c r="AZ44" s="767">
        <v>2.7558799999999999</v>
      </c>
      <c r="BA44" s="767">
        <v>2.9764400000000002</v>
      </c>
      <c r="BB44" s="767">
        <v>2.04027</v>
      </c>
      <c r="BC44" s="767">
        <v>2.5847799999999999</v>
      </c>
      <c r="BD44" s="767">
        <v>2.8197800000000002</v>
      </c>
      <c r="BE44" s="767">
        <v>2.8700600000000001</v>
      </c>
      <c r="BF44" s="767">
        <v>2.9269699999999998</v>
      </c>
      <c r="BG44" s="767">
        <v>2.7684799999999998</v>
      </c>
      <c r="BH44" s="767">
        <v>2.1289899999999999</v>
      </c>
      <c r="BI44" s="767">
        <v>2.5974200000000001</v>
      </c>
      <c r="BJ44" s="767">
        <v>2.98081</v>
      </c>
      <c r="BK44" s="767">
        <v>2.9830299999999998</v>
      </c>
      <c r="BL44" s="767">
        <v>2.6584300000000001</v>
      </c>
      <c r="BM44" s="767">
        <v>2.9684699999999999</v>
      </c>
      <c r="BN44" s="767">
        <v>2.0153599999999998</v>
      </c>
      <c r="BO44" s="767">
        <v>2.6831</v>
      </c>
      <c r="BP44" s="767">
        <v>2.8197800000000002</v>
      </c>
      <c r="BQ44" s="767">
        <v>2.8700600000000001</v>
      </c>
      <c r="BR44" s="767">
        <v>2.9269699999999998</v>
      </c>
      <c r="BS44" s="767">
        <v>2.7684799999999998</v>
      </c>
      <c r="BT44" s="767">
        <v>2.12324</v>
      </c>
      <c r="BU44" s="767">
        <v>2.61267</v>
      </c>
      <c r="BV44" s="767">
        <v>2.98081</v>
      </c>
    </row>
    <row r="45" spans="1:74" ht="11.1" customHeight="1" x14ac:dyDescent="0.2">
      <c r="A45" s="545" t="s">
        <v>1352</v>
      </c>
      <c r="B45" s="548" t="s">
        <v>1276</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1.400239564</v>
      </c>
      <c r="AU45" s="766">
        <v>1.05106184</v>
      </c>
      <c r="AV45" s="766">
        <v>0.97878737400000004</v>
      </c>
      <c r="AW45" s="766">
        <v>0.62918419999999997</v>
      </c>
      <c r="AX45" s="766">
        <v>0.63047189999999997</v>
      </c>
      <c r="AY45" s="767">
        <v>0.70551759999999997</v>
      </c>
      <c r="AZ45" s="767">
        <v>0.79772129999999997</v>
      </c>
      <c r="BA45" s="767">
        <v>1.301925</v>
      </c>
      <c r="BB45" s="767">
        <v>1.344803</v>
      </c>
      <c r="BC45" s="767">
        <v>1.4216660000000001</v>
      </c>
      <c r="BD45" s="767">
        <v>1.411284</v>
      </c>
      <c r="BE45" s="767">
        <v>1.4652810000000001</v>
      </c>
      <c r="BF45" s="767">
        <v>1.411921</v>
      </c>
      <c r="BG45" s="767">
        <v>1.027169</v>
      </c>
      <c r="BH45" s="767">
        <v>1.0469520000000001</v>
      </c>
      <c r="BI45" s="767">
        <v>0.55597490000000005</v>
      </c>
      <c r="BJ45" s="767">
        <v>0.62172130000000003</v>
      </c>
      <c r="BK45" s="767">
        <v>0.63994629999999997</v>
      </c>
      <c r="BL45" s="767">
        <v>0.71842099999999998</v>
      </c>
      <c r="BM45" s="767">
        <v>1.183289</v>
      </c>
      <c r="BN45" s="767">
        <v>1.2560830000000001</v>
      </c>
      <c r="BO45" s="767">
        <v>1.1529940000000001</v>
      </c>
      <c r="BP45" s="767">
        <v>1.401508</v>
      </c>
      <c r="BQ45" s="767">
        <v>1.4795130000000001</v>
      </c>
      <c r="BR45" s="767">
        <v>1.3923129999999999</v>
      </c>
      <c r="BS45" s="767">
        <v>1.0257970000000001</v>
      </c>
      <c r="BT45" s="767">
        <v>1.006821</v>
      </c>
      <c r="BU45" s="767">
        <v>0.55510280000000001</v>
      </c>
      <c r="BV45" s="767">
        <v>0.62333249999999996</v>
      </c>
    </row>
    <row r="46" spans="1:74" ht="11.1" customHeight="1" x14ac:dyDescent="0.2">
      <c r="A46" s="545" t="s">
        <v>1353</v>
      </c>
      <c r="B46" s="548" t="s">
        <v>1379</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0.61365346099999996</v>
      </c>
      <c r="AN46" s="766">
        <v>0.65839828700000003</v>
      </c>
      <c r="AO46" s="766">
        <v>0.79332707000000002</v>
      </c>
      <c r="AP46" s="766">
        <v>0.904744891</v>
      </c>
      <c r="AQ46" s="766">
        <v>0.93117882100000005</v>
      </c>
      <c r="AR46" s="766">
        <v>0.92859371300000004</v>
      </c>
      <c r="AS46" s="766">
        <v>0.90817928699999995</v>
      </c>
      <c r="AT46" s="766">
        <v>0.896322599</v>
      </c>
      <c r="AU46" s="766">
        <v>0.85843127200000002</v>
      </c>
      <c r="AV46" s="766">
        <v>0.908448696</v>
      </c>
      <c r="AW46" s="766">
        <v>0.7919486</v>
      </c>
      <c r="AX46" s="766">
        <v>0.68605879999999997</v>
      </c>
      <c r="AY46" s="767">
        <v>0.70899540000000005</v>
      </c>
      <c r="AZ46" s="767">
        <v>0.80743880000000001</v>
      </c>
      <c r="BA46" s="767">
        <v>0.87757879999999999</v>
      </c>
      <c r="BB46" s="767">
        <v>0.96447499999999997</v>
      </c>
      <c r="BC46" s="767">
        <v>1.0480259999999999</v>
      </c>
      <c r="BD46" s="767">
        <v>0.95025199999999999</v>
      </c>
      <c r="BE46" s="767">
        <v>0.97185029999999994</v>
      </c>
      <c r="BF46" s="767">
        <v>0.87026539999999997</v>
      </c>
      <c r="BG46" s="767">
        <v>0.81315289999999996</v>
      </c>
      <c r="BH46" s="767">
        <v>0.90623940000000003</v>
      </c>
      <c r="BI46" s="767">
        <v>0.80821050000000005</v>
      </c>
      <c r="BJ46" s="767">
        <v>0.96264070000000002</v>
      </c>
      <c r="BK46" s="767">
        <v>1.024894</v>
      </c>
      <c r="BL46" s="767">
        <v>1.1797770000000001</v>
      </c>
      <c r="BM46" s="767">
        <v>1.2519560000000001</v>
      </c>
      <c r="BN46" s="767">
        <v>1.2368319999999999</v>
      </c>
      <c r="BO46" s="767">
        <v>1.3026850000000001</v>
      </c>
      <c r="BP46" s="767">
        <v>1.2551829999999999</v>
      </c>
      <c r="BQ46" s="767">
        <v>1.273523</v>
      </c>
      <c r="BR46" s="767">
        <v>1.1469830000000001</v>
      </c>
      <c r="BS46" s="767">
        <v>1.124015</v>
      </c>
      <c r="BT46" s="767">
        <v>1.252945</v>
      </c>
      <c r="BU46" s="767">
        <v>1.2723469999999999</v>
      </c>
      <c r="BV46" s="767">
        <v>1.0433840000000001</v>
      </c>
    </row>
    <row r="47" spans="1:74" ht="11.1" customHeight="1" x14ac:dyDescent="0.2">
      <c r="A47" s="545" t="s">
        <v>1354</v>
      </c>
      <c r="B47" s="546" t="s">
        <v>1380</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1.3810927000000001E-2</v>
      </c>
      <c r="AR47" s="766">
        <v>7.72268E-3</v>
      </c>
      <c r="AS47" s="766">
        <v>3.0744964E-2</v>
      </c>
      <c r="AT47" s="766">
        <v>3.3968970000000001E-2</v>
      </c>
      <c r="AU47" s="766">
        <v>8.5545199999999995E-3</v>
      </c>
      <c r="AV47" s="766">
        <v>-1.1693820000000001E-3</v>
      </c>
      <c r="AW47" s="766">
        <v>-1.27727E-2</v>
      </c>
      <c r="AX47" s="766">
        <v>-2.61266E-2</v>
      </c>
      <c r="AY47" s="767">
        <v>-1.93639E-2</v>
      </c>
      <c r="AZ47" s="767">
        <v>-2.93029E-2</v>
      </c>
      <c r="BA47" s="767">
        <v>-2.38719E-3</v>
      </c>
      <c r="BB47" s="767">
        <v>4.2318499999999997E-3</v>
      </c>
      <c r="BC47" s="767">
        <v>1.45554E-2</v>
      </c>
      <c r="BD47" s="767">
        <v>4.9727E-3</v>
      </c>
      <c r="BE47" s="767">
        <v>2.7371699999999999E-2</v>
      </c>
      <c r="BF47" s="767">
        <v>3.0716400000000001E-2</v>
      </c>
      <c r="BG47" s="767">
        <v>7.5812600000000003E-4</v>
      </c>
      <c r="BH47" s="767">
        <v>-3.5473800000000002E-3</v>
      </c>
      <c r="BI47" s="767">
        <v>-1.33004E-2</v>
      </c>
      <c r="BJ47" s="767">
        <v>-2.58718E-2</v>
      </c>
      <c r="BK47" s="767">
        <v>-1.7548399999999999E-2</v>
      </c>
      <c r="BL47" s="767">
        <v>-2.9130699999999999E-2</v>
      </c>
      <c r="BM47" s="767">
        <v>-3.2242899999999999E-3</v>
      </c>
      <c r="BN47" s="767">
        <v>1.9419999999999999E-3</v>
      </c>
      <c r="BO47" s="767">
        <v>1.3454799999999999E-2</v>
      </c>
      <c r="BP47" s="767">
        <v>4.4683500000000003E-3</v>
      </c>
      <c r="BQ47" s="767">
        <v>2.5666700000000001E-2</v>
      </c>
      <c r="BR47" s="767">
        <v>2.8601100000000001E-2</v>
      </c>
      <c r="BS47" s="767">
        <v>8.2269699999999995E-4</v>
      </c>
      <c r="BT47" s="767">
        <v>-4.0556200000000002E-3</v>
      </c>
      <c r="BU47" s="767">
        <v>-1.27279E-2</v>
      </c>
      <c r="BV47" s="767">
        <v>-2.6627499999999998E-2</v>
      </c>
    </row>
    <row r="48" spans="1:74" ht="11.1" customHeight="1" x14ac:dyDescent="0.2">
      <c r="A48" s="545" t="s">
        <v>1355</v>
      </c>
      <c r="B48" s="546" t="s">
        <v>1280</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11.626725734000001</v>
      </c>
      <c r="AN48" s="766">
        <v>11.228756429000001</v>
      </c>
      <c r="AO48" s="766">
        <v>10.953753364000001</v>
      </c>
      <c r="AP48" s="766">
        <v>10.428569338999999</v>
      </c>
      <c r="AQ48" s="766">
        <v>11.229921601999999</v>
      </c>
      <c r="AR48" s="766">
        <v>13.636982478</v>
      </c>
      <c r="AS48" s="766">
        <v>15.928095232</v>
      </c>
      <c r="AT48" s="766">
        <v>16.051554372999998</v>
      </c>
      <c r="AU48" s="766">
        <v>14.107392239999999</v>
      </c>
      <c r="AV48" s="766">
        <v>11.985516792</v>
      </c>
      <c r="AW48" s="766">
        <v>11.42285</v>
      </c>
      <c r="AX48" s="766">
        <v>12.40044</v>
      </c>
      <c r="AY48" s="767">
        <v>11.29528</v>
      </c>
      <c r="AZ48" s="767">
        <v>9.6943739999999998</v>
      </c>
      <c r="BA48" s="767">
        <v>9.8213539999999995</v>
      </c>
      <c r="BB48" s="767">
        <v>9.7765400000000007</v>
      </c>
      <c r="BC48" s="767">
        <v>11.13532</v>
      </c>
      <c r="BD48" s="767">
        <v>12.121180000000001</v>
      </c>
      <c r="BE48" s="767">
        <v>14.45135</v>
      </c>
      <c r="BF48" s="767">
        <v>14.250830000000001</v>
      </c>
      <c r="BG48" s="767">
        <v>12.23798</v>
      </c>
      <c r="BH48" s="767">
        <v>10.90253</v>
      </c>
      <c r="BI48" s="767">
        <v>11.39128</v>
      </c>
      <c r="BJ48" s="767">
        <v>11.8596</v>
      </c>
      <c r="BK48" s="767">
        <v>11.142300000000001</v>
      </c>
      <c r="BL48" s="767">
        <v>9.3468540000000004</v>
      </c>
      <c r="BM48" s="767">
        <v>9.4353700000000007</v>
      </c>
      <c r="BN48" s="767">
        <v>9.6497899999999994</v>
      </c>
      <c r="BO48" s="767">
        <v>11.012869999999999</v>
      </c>
      <c r="BP48" s="767">
        <v>11.85101</v>
      </c>
      <c r="BQ48" s="767">
        <v>14.476699999999999</v>
      </c>
      <c r="BR48" s="767">
        <v>14.592230000000001</v>
      </c>
      <c r="BS48" s="767">
        <v>12.436680000000001</v>
      </c>
      <c r="BT48" s="767">
        <v>10.94501</v>
      </c>
      <c r="BU48" s="767">
        <v>11.41808</v>
      </c>
      <c r="BV48" s="767">
        <v>11.824009999999999</v>
      </c>
    </row>
    <row r="49" spans="1:74" ht="11.1" customHeight="1" x14ac:dyDescent="0.2">
      <c r="A49" s="545" t="s">
        <v>1356</v>
      </c>
      <c r="B49" s="546" t="s">
        <v>1381</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8.0176479999999994</v>
      </c>
      <c r="AB49" s="766">
        <v>6.9854909999999997</v>
      </c>
      <c r="AC49" s="766">
        <v>7.610894</v>
      </c>
      <c r="AD49" s="766">
        <v>7.9772790000000002</v>
      </c>
      <c r="AE49" s="766">
        <v>9.5173260000000006</v>
      </c>
      <c r="AF49" s="766">
        <v>11.4175</v>
      </c>
      <c r="AG49" s="766">
        <v>12.21424</v>
      </c>
      <c r="AH49" s="766">
        <v>12.100250000000001</v>
      </c>
      <c r="AI49" s="766">
        <v>10.75568</v>
      </c>
      <c r="AJ49" s="766">
        <v>7.8604190000000003</v>
      </c>
      <c r="AK49" s="766">
        <v>7.278708</v>
      </c>
      <c r="AL49" s="766">
        <v>8.0562149999999999</v>
      </c>
      <c r="AM49" s="766">
        <v>8.0734019999999997</v>
      </c>
      <c r="AN49" s="766">
        <v>6.9579310000000003</v>
      </c>
      <c r="AO49" s="766">
        <v>7.4808310000000002</v>
      </c>
      <c r="AP49" s="766">
        <v>7.525258</v>
      </c>
      <c r="AQ49" s="766">
        <v>8.419848</v>
      </c>
      <c r="AR49" s="766">
        <v>10.22439</v>
      </c>
      <c r="AS49" s="766">
        <v>12.52549</v>
      </c>
      <c r="AT49" s="766">
        <v>12.87144</v>
      </c>
      <c r="AU49" s="766">
        <v>10.0715</v>
      </c>
      <c r="AV49" s="766">
        <v>8.0331589999999995</v>
      </c>
      <c r="AW49" s="766">
        <v>7.2360319999999998</v>
      </c>
      <c r="AX49" s="766">
        <v>7.9618669999999998</v>
      </c>
      <c r="AY49" s="767">
        <v>8.09483</v>
      </c>
      <c r="AZ49" s="767">
        <v>7.03803</v>
      </c>
      <c r="BA49" s="767">
        <v>7.5314100000000002</v>
      </c>
      <c r="BB49" s="767">
        <v>7.453087</v>
      </c>
      <c r="BC49" s="767">
        <v>9.092905</v>
      </c>
      <c r="BD49" s="767">
        <v>10.728680000000001</v>
      </c>
      <c r="BE49" s="767">
        <v>12.35965</v>
      </c>
      <c r="BF49" s="767">
        <v>12.150550000000001</v>
      </c>
      <c r="BG49" s="767">
        <v>10.250870000000001</v>
      </c>
      <c r="BH49" s="767">
        <v>8.2954299999999996</v>
      </c>
      <c r="BI49" s="767">
        <v>7.2891849999999998</v>
      </c>
      <c r="BJ49" s="767">
        <v>8.1473060000000004</v>
      </c>
      <c r="BK49" s="767">
        <v>8.1703430000000008</v>
      </c>
      <c r="BL49" s="767">
        <v>7.1467910000000003</v>
      </c>
      <c r="BM49" s="767">
        <v>7.6155569999999999</v>
      </c>
      <c r="BN49" s="767">
        <v>7.5135550000000002</v>
      </c>
      <c r="BO49" s="767">
        <v>9.1566700000000001</v>
      </c>
      <c r="BP49" s="767">
        <v>10.81101</v>
      </c>
      <c r="BQ49" s="767">
        <v>12.454280000000001</v>
      </c>
      <c r="BR49" s="767">
        <v>12.230090000000001</v>
      </c>
      <c r="BS49" s="767">
        <v>10.30813</v>
      </c>
      <c r="BT49" s="767">
        <v>8.3435260000000007</v>
      </c>
      <c r="BU49" s="767">
        <v>7.3321059999999996</v>
      </c>
      <c r="BV49" s="767">
        <v>8.2094749999999994</v>
      </c>
    </row>
    <row r="50" spans="1:74" ht="11.1" customHeight="1" x14ac:dyDescent="0.2">
      <c r="A50" s="565"/>
      <c r="B50" s="131" t="s">
        <v>1357</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360"/>
      <c r="AZ50" s="360"/>
      <c r="BA50" s="360"/>
      <c r="BB50" s="360"/>
      <c r="BC50" s="360"/>
      <c r="BD50" s="360"/>
      <c r="BE50" s="360"/>
      <c r="BF50" s="360"/>
      <c r="BG50" s="360"/>
      <c r="BH50" s="360"/>
      <c r="BI50" s="360"/>
      <c r="BJ50" s="360"/>
      <c r="BK50" s="360"/>
      <c r="BL50" s="360"/>
      <c r="BM50" s="360"/>
      <c r="BN50" s="360"/>
      <c r="BO50" s="360"/>
      <c r="BP50" s="360"/>
      <c r="BQ50" s="360"/>
      <c r="BR50" s="360"/>
      <c r="BS50" s="360"/>
      <c r="BT50" s="360"/>
      <c r="BU50" s="360"/>
      <c r="BV50" s="360"/>
    </row>
    <row r="51" spans="1:74" ht="11.1" customHeight="1" x14ac:dyDescent="0.2">
      <c r="A51" s="545" t="s">
        <v>1358</v>
      </c>
      <c r="B51" s="546" t="s">
        <v>88</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6.4590690840000002</v>
      </c>
      <c r="AN51" s="766">
        <v>6.0492578559999997</v>
      </c>
      <c r="AO51" s="766">
        <v>5.214643079</v>
      </c>
      <c r="AP51" s="766">
        <v>3.3105570090000001</v>
      </c>
      <c r="AQ51" s="766">
        <v>2.7951399029999999</v>
      </c>
      <c r="AR51" s="766">
        <v>4.0670310379999997</v>
      </c>
      <c r="AS51" s="766">
        <v>7.219253395</v>
      </c>
      <c r="AT51" s="766">
        <v>8.7414232819999995</v>
      </c>
      <c r="AU51" s="766">
        <v>7.4682460610000003</v>
      </c>
      <c r="AV51" s="766">
        <v>7.6759651780000002</v>
      </c>
      <c r="AW51" s="766">
        <v>7.8037039999999998</v>
      </c>
      <c r="AX51" s="766">
        <v>8.297523</v>
      </c>
      <c r="AY51" s="767">
        <v>8.0744229999999995</v>
      </c>
      <c r="AZ51" s="767">
        <v>6.4997959999999999</v>
      </c>
      <c r="BA51" s="767">
        <v>4.7173369999999997</v>
      </c>
      <c r="BB51" s="767">
        <v>3.4087480000000001</v>
      </c>
      <c r="BC51" s="767">
        <v>2.0970909999999998</v>
      </c>
      <c r="BD51" s="767">
        <v>3.2290640000000002</v>
      </c>
      <c r="BE51" s="767">
        <v>7.978567</v>
      </c>
      <c r="BF51" s="767">
        <v>8.7001880000000007</v>
      </c>
      <c r="BG51" s="767">
        <v>8.0629240000000006</v>
      </c>
      <c r="BH51" s="767">
        <v>7.6194139999999999</v>
      </c>
      <c r="BI51" s="767">
        <v>6.9541690000000003</v>
      </c>
      <c r="BJ51" s="767">
        <v>7.5148039999999998</v>
      </c>
      <c r="BK51" s="767">
        <v>6.5029700000000004</v>
      </c>
      <c r="BL51" s="767">
        <v>5.3678540000000003</v>
      </c>
      <c r="BM51" s="767">
        <v>3.9478789999999999</v>
      </c>
      <c r="BN51" s="767">
        <v>3.6169639999999998</v>
      </c>
      <c r="BO51" s="767">
        <v>2.0256349999999999</v>
      </c>
      <c r="BP51" s="767">
        <v>2.7366229999999998</v>
      </c>
      <c r="BQ51" s="767">
        <v>7.0427249999999999</v>
      </c>
      <c r="BR51" s="767">
        <v>7.9202709999999996</v>
      </c>
      <c r="BS51" s="767">
        <v>6.9886429999999997</v>
      </c>
      <c r="BT51" s="767">
        <v>6.9312889999999996</v>
      </c>
      <c r="BU51" s="767">
        <v>6.4831849999999998</v>
      </c>
      <c r="BV51" s="767">
        <v>7.025569</v>
      </c>
    </row>
    <row r="52" spans="1:74" ht="11.1" customHeight="1" x14ac:dyDescent="0.2">
      <c r="A52" s="545" t="s">
        <v>1359</v>
      </c>
      <c r="B52" s="546" t="s">
        <v>87</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0.95796320000000001</v>
      </c>
      <c r="AX52" s="766">
        <v>0.99479169999999995</v>
      </c>
      <c r="AY52" s="767">
        <v>0.69655239999999996</v>
      </c>
      <c r="AZ52" s="767">
        <v>0.9659373</v>
      </c>
      <c r="BA52" s="767">
        <v>0.37114219999999998</v>
      </c>
      <c r="BB52" s="767">
        <v>0.67147049999999997</v>
      </c>
      <c r="BC52" s="767">
        <v>1.4115439999999999</v>
      </c>
      <c r="BD52" s="767">
        <v>0.85003130000000005</v>
      </c>
      <c r="BE52" s="767">
        <v>0.60976330000000001</v>
      </c>
      <c r="BF52" s="767">
        <v>0.69303479999999995</v>
      </c>
      <c r="BG52" s="767">
        <v>0.5826076</v>
      </c>
      <c r="BH52" s="767">
        <v>0.60045800000000005</v>
      </c>
      <c r="BI52" s="767">
        <v>0.95329109999999995</v>
      </c>
      <c r="BJ52" s="767">
        <v>1.0669059999999999</v>
      </c>
      <c r="BK52" s="767">
        <v>0.71683240000000004</v>
      </c>
      <c r="BL52" s="767">
        <v>1.050727</v>
      </c>
      <c r="BM52" s="767">
        <v>0.41250829999999999</v>
      </c>
      <c r="BN52" s="767">
        <v>0.69236569999999997</v>
      </c>
      <c r="BO52" s="767">
        <v>1.3312550000000001</v>
      </c>
      <c r="BP52" s="767">
        <v>0.94440789999999997</v>
      </c>
      <c r="BQ52" s="767">
        <v>0.62452549999999996</v>
      </c>
      <c r="BR52" s="767">
        <v>0.69017620000000002</v>
      </c>
      <c r="BS52" s="767">
        <v>0.57903669999999996</v>
      </c>
      <c r="BT52" s="767">
        <v>0.60065259999999998</v>
      </c>
      <c r="BU52" s="767">
        <v>0.94547250000000005</v>
      </c>
      <c r="BV52" s="767">
        <v>1.043202</v>
      </c>
    </row>
    <row r="53" spans="1:74" ht="11.1" customHeight="1" x14ac:dyDescent="0.2">
      <c r="A53" s="545" t="s">
        <v>1360</v>
      </c>
      <c r="B53" s="548" t="s">
        <v>90</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0.81462999999999997</v>
      </c>
      <c r="AX53" s="766">
        <v>1.1233200000000001</v>
      </c>
      <c r="AY53" s="767">
        <v>1.6319300000000001</v>
      </c>
      <c r="AZ53" s="767">
        <v>1.53606</v>
      </c>
      <c r="BA53" s="767">
        <v>1.6517900000000001</v>
      </c>
      <c r="BB53" s="767">
        <v>1.61687</v>
      </c>
      <c r="BC53" s="767">
        <v>1.68632</v>
      </c>
      <c r="BD53" s="767">
        <v>1.63452</v>
      </c>
      <c r="BE53" s="767">
        <v>1.6743600000000001</v>
      </c>
      <c r="BF53" s="767">
        <v>1.6323000000000001</v>
      </c>
      <c r="BG53" s="767">
        <v>1.0327900000000001</v>
      </c>
      <c r="BH53" s="767">
        <v>1.2321599999999999</v>
      </c>
      <c r="BI53" s="767">
        <v>1.6131899999999999</v>
      </c>
      <c r="BJ53" s="767">
        <v>1.5946100000000001</v>
      </c>
      <c r="BK53" s="767">
        <v>1.6319300000000001</v>
      </c>
      <c r="BL53" s="767">
        <v>1.4822</v>
      </c>
      <c r="BM53" s="767">
        <v>1.38948</v>
      </c>
      <c r="BN53" s="767">
        <v>0.88332999999999995</v>
      </c>
      <c r="BO53" s="767">
        <v>1.68581</v>
      </c>
      <c r="BP53" s="767">
        <v>1.63452</v>
      </c>
      <c r="BQ53" s="767">
        <v>1.6743600000000001</v>
      </c>
      <c r="BR53" s="767">
        <v>1.6323000000000001</v>
      </c>
      <c r="BS53" s="767">
        <v>1.60206</v>
      </c>
      <c r="BT53" s="767">
        <v>1.6573899999999999</v>
      </c>
      <c r="BU53" s="767">
        <v>1.6131899999999999</v>
      </c>
      <c r="BV53" s="767">
        <v>1.5946100000000001</v>
      </c>
    </row>
    <row r="54" spans="1:74" ht="11.1" customHeight="1" x14ac:dyDescent="0.2">
      <c r="A54" s="545" t="s">
        <v>1361</v>
      </c>
      <c r="B54" s="548" t="s">
        <v>1276</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0.89755549999999995</v>
      </c>
      <c r="AX54" s="766">
        <v>1.0643560000000001</v>
      </c>
      <c r="AY54" s="767">
        <v>1.3867449999999999</v>
      </c>
      <c r="AZ54" s="767">
        <v>1.7930379999999999</v>
      </c>
      <c r="BA54" s="767">
        <v>3.1994799999999999</v>
      </c>
      <c r="BB54" s="767">
        <v>3.9377239999999998</v>
      </c>
      <c r="BC54" s="767">
        <v>4.3882779999999997</v>
      </c>
      <c r="BD54" s="767">
        <v>3.8511220000000002</v>
      </c>
      <c r="BE54" s="767">
        <v>3.7665310000000001</v>
      </c>
      <c r="BF54" s="767">
        <v>3.351445</v>
      </c>
      <c r="BG54" s="767">
        <v>2.4695200000000002</v>
      </c>
      <c r="BH54" s="767">
        <v>1.8866080000000001</v>
      </c>
      <c r="BI54" s="767">
        <v>0.85170440000000003</v>
      </c>
      <c r="BJ54" s="767">
        <v>1.1299110000000001</v>
      </c>
      <c r="BK54" s="767">
        <v>1.2513890000000001</v>
      </c>
      <c r="BL54" s="767">
        <v>1.593696</v>
      </c>
      <c r="BM54" s="767">
        <v>2.8561160000000001</v>
      </c>
      <c r="BN54" s="767">
        <v>3.7545389999999998</v>
      </c>
      <c r="BO54" s="767">
        <v>3.982472</v>
      </c>
      <c r="BP54" s="767">
        <v>3.7922750000000001</v>
      </c>
      <c r="BQ54" s="767">
        <v>3.7544420000000001</v>
      </c>
      <c r="BR54" s="767">
        <v>3.2621470000000001</v>
      </c>
      <c r="BS54" s="767">
        <v>2.4568759999999998</v>
      </c>
      <c r="BT54" s="767">
        <v>1.8379970000000001</v>
      </c>
      <c r="BU54" s="767">
        <v>0.84235349999999998</v>
      </c>
      <c r="BV54" s="767">
        <v>1.1086750000000001</v>
      </c>
    </row>
    <row r="55" spans="1:74" ht="11.1" customHeight="1" x14ac:dyDescent="0.2">
      <c r="A55" s="545" t="s">
        <v>1362</v>
      </c>
      <c r="B55" s="548" t="s">
        <v>1379</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4.0848128499999996</v>
      </c>
      <c r="AN55" s="766">
        <v>4.3418458830000004</v>
      </c>
      <c r="AO55" s="766">
        <v>5.3506018729999996</v>
      </c>
      <c r="AP55" s="766">
        <v>5.800624365</v>
      </c>
      <c r="AQ55" s="766">
        <v>6.1856940470000001</v>
      </c>
      <c r="AR55" s="766">
        <v>6.3097901030000001</v>
      </c>
      <c r="AS55" s="766">
        <v>6.4821155770000001</v>
      </c>
      <c r="AT55" s="766">
        <v>6.3135255309999998</v>
      </c>
      <c r="AU55" s="766">
        <v>5.667976522</v>
      </c>
      <c r="AV55" s="766">
        <v>5.2904371489999997</v>
      </c>
      <c r="AW55" s="766">
        <v>4.1155439999999999</v>
      </c>
      <c r="AX55" s="766">
        <v>2.9965449999999998</v>
      </c>
      <c r="AY55" s="767">
        <v>4.2175190000000002</v>
      </c>
      <c r="AZ55" s="767">
        <v>3.9037709999999999</v>
      </c>
      <c r="BA55" s="767">
        <v>5.055212</v>
      </c>
      <c r="BB55" s="767">
        <v>6.2436340000000001</v>
      </c>
      <c r="BC55" s="767">
        <v>6.6510439999999997</v>
      </c>
      <c r="BD55" s="767">
        <v>6.6388629999999997</v>
      </c>
      <c r="BE55" s="767">
        <v>6.990157</v>
      </c>
      <c r="BF55" s="767">
        <v>6.6724410000000001</v>
      </c>
      <c r="BG55" s="767">
        <v>5.7718670000000003</v>
      </c>
      <c r="BH55" s="767">
        <v>5.4979519999999997</v>
      </c>
      <c r="BI55" s="767">
        <v>4.0874220000000001</v>
      </c>
      <c r="BJ55" s="767">
        <v>3.4170289999999999</v>
      </c>
      <c r="BK55" s="767">
        <v>4.1669039999999997</v>
      </c>
      <c r="BL55" s="767">
        <v>3.909246</v>
      </c>
      <c r="BM55" s="767">
        <v>5.1375609999999998</v>
      </c>
      <c r="BN55" s="767">
        <v>6.5204740000000001</v>
      </c>
      <c r="BO55" s="767">
        <v>7.1089960000000003</v>
      </c>
      <c r="BP55" s="767">
        <v>6.9928340000000002</v>
      </c>
      <c r="BQ55" s="767">
        <v>7.2243370000000002</v>
      </c>
      <c r="BR55" s="767">
        <v>6.9439770000000003</v>
      </c>
      <c r="BS55" s="767">
        <v>6.1097919999999997</v>
      </c>
      <c r="BT55" s="767">
        <v>5.7595900000000002</v>
      </c>
      <c r="BU55" s="767">
        <v>4.3164129999999998</v>
      </c>
      <c r="BV55" s="767">
        <v>3.4929160000000001</v>
      </c>
    </row>
    <row r="56" spans="1:74" ht="11.1" customHeight="1" x14ac:dyDescent="0.2">
      <c r="A56" s="545" t="s">
        <v>1363</v>
      </c>
      <c r="B56" s="546" t="s">
        <v>1380</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3.1176800000000001E-2</v>
      </c>
      <c r="AX56" s="766">
        <v>-0.1096183</v>
      </c>
      <c r="AY56" s="767">
        <v>-6.5457500000000002E-2</v>
      </c>
      <c r="AZ56" s="767">
        <v>-1.0548500000000001E-2</v>
      </c>
      <c r="BA56" s="767">
        <v>-1.41449E-2</v>
      </c>
      <c r="BB56" s="767">
        <v>0.115926</v>
      </c>
      <c r="BC56" s="767">
        <v>3.3773400000000002E-2</v>
      </c>
      <c r="BD56" s="767">
        <v>6.3060099999999994E-2</v>
      </c>
      <c r="BE56" s="767">
        <v>7.2746099999999994E-2</v>
      </c>
      <c r="BF56" s="767">
        <v>0.1191957</v>
      </c>
      <c r="BG56" s="767">
        <v>3.2970199999999998E-2</v>
      </c>
      <c r="BH56" s="767">
        <v>0.110069</v>
      </c>
      <c r="BI56" s="767">
        <v>3.09287E-2</v>
      </c>
      <c r="BJ56" s="767">
        <v>-0.12146</v>
      </c>
      <c r="BK56" s="767">
        <v>-7.4161199999999997E-2</v>
      </c>
      <c r="BL56" s="767">
        <v>-2.1220800000000001E-2</v>
      </c>
      <c r="BM56" s="767">
        <v>-3.2293500000000003E-2</v>
      </c>
      <c r="BN56" s="767">
        <v>0.1015891</v>
      </c>
      <c r="BO56" s="767">
        <v>3.2460799999999998E-2</v>
      </c>
      <c r="BP56" s="767">
        <v>6.1719000000000003E-2</v>
      </c>
      <c r="BQ56" s="767">
        <v>6.6078499999999998E-2</v>
      </c>
      <c r="BR56" s="767">
        <v>0.11224629999999999</v>
      </c>
      <c r="BS56" s="767">
        <v>3.0495299999999999E-2</v>
      </c>
      <c r="BT56" s="767">
        <v>0.11102670000000001</v>
      </c>
      <c r="BU56" s="767">
        <v>2.71349E-2</v>
      </c>
      <c r="BV56" s="767">
        <v>-0.1149145</v>
      </c>
    </row>
    <row r="57" spans="1:74" ht="11.1" customHeight="1" x14ac:dyDescent="0.2">
      <c r="A57" s="545" t="s">
        <v>1364</v>
      </c>
      <c r="B57" s="546" t="s">
        <v>1280</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14.296926245</v>
      </c>
      <c r="AN57" s="766">
        <v>14.172985046000001</v>
      </c>
      <c r="AO57" s="766">
        <v>15.947353660999999</v>
      </c>
      <c r="AP57" s="766">
        <v>15.00636394</v>
      </c>
      <c r="AQ57" s="766">
        <v>15.480931594999999</v>
      </c>
      <c r="AR57" s="766">
        <v>16.694358417</v>
      </c>
      <c r="AS57" s="766">
        <v>19.844385002999999</v>
      </c>
      <c r="AT57" s="766">
        <v>20.834973565999999</v>
      </c>
      <c r="AU57" s="766">
        <v>17.626921566</v>
      </c>
      <c r="AV57" s="766">
        <v>16.323324141000001</v>
      </c>
      <c r="AW57" s="766">
        <v>14.620570000000001</v>
      </c>
      <c r="AX57" s="766">
        <v>14.36692</v>
      </c>
      <c r="AY57" s="767">
        <v>15.94171</v>
      </c>
      <c r="AZ57" s="767">
        <v>14.68805</v>
      </c>
      <c r="BA57" s="767">
        <v>14.98082</v>
      </c>
      <c r="BB57" s="767">
        <v>15.99437</v>
      </c>
      <c r="BC57" s="767">
        <v>16.268049999999999</v>
      </c>
      <c r="BD57" s="767">
        <v>16.266660000000002</v>
      </c>
      <c r="BE57" s="767">
        <v>21.092120000000001</v>
      </c>
      <c r="BF57" s="767">
        <v>21.168600000000001</v>
      </c>
      <c r="BG57" s="767">
        <v>17.952680000000001</v>
      </c>
      <c r="BH57" s="767">
        <v>16.946660000000001</v>
      </c>
      <c r="BI57" s="767">
        <v>14.4907</v>
      </c>
      <c r="BJ57" s="767">
        <v>14.601800000000001</v>
      </c>
      <c r="BK57" s="767">
        <v>14.19586</v>
      </c>
      <c r="BL57" s="767">
        <v>13.3825</v>
      </c>
      <c r="BM57" s="767">
        <v>13.71125</v>
      </c>
      <c r="BN57" s="767">
        <v>15.56926</v>
      </c>
      <c r="BO57" s="767">
        <v>16.166630000000001</v>
      </c>
      <c r="BP57" s="767">
        <v>16.162379999999999</v>
      </c>
      <c r="BQ57" s="767">
        <v>20.386469999999999</v>
      </c>
      <c r="BR57" s="767">
        <v>20.561119999999999</v>
      </c>
      <c r="BS57" s="767">
        <v>17.7669</v>
      </c>
      <c r="BT57" s="767">
        <v>16.897950000000002</v>
      </c>
      <c r="BU57" s="767">
        <v>14.22775</v>
      </c>
      <c r="BV57" s="767">
        <v>14.15006</v>
      </c>
    </row>
    <row r="58" spans="1:74" ht="11.1" customHeight="1" x14ac:dyDescent="0.2">
      <c r="A58" s="566" t="s">
        <v>1365</v>
      </c>
      <c r="B58" s="568" t="s">
        <v>1381</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20.860479999999999</v>
      </c>
      <c r="AB58" s="569">
        <v>18.418430000000001</v>
      </c>
      <c r="AC58" s="569">
        <v>20.160489999999999</v>
      </c>
      <c r="AD58" s="569">
        <v>19.550750000000001</v>
      </c>
      <c r="AE58" s="569">
        <v>21.339790000000001</v>
      </c>
      <c r="AF58" s="569">
        <v>23.591989999999999</v>
      </c>
      <c r="AG58" s="569">
        <v>27.591419999999999</v>
      </c>
      <c r="AH58" s="569">
        <v>26.982600000000001</v>
      </c>
      <c r="AI58" s="569">
        <v>23.59909</v>
      </c>
      <c r="AJ58" s="569">
        <v>21.427859999999999</v>
      </c>
      <c r="AK58" s="569">
        <v>19.977260000000001</v>
      </c>
      <c r="AL58" s="569">
        <v>21.099129999999999</v>
      </c>
      <c r="AM58" s="569">
        <v>20.76605</v>
      </c>
      <c r="AN58" s="569">
        <v>17.98573</v>
      </c>
      <c r="AO58" s="569">
        <v>20.451250000000002</v>
      </c>
      <c r="AP58" s="569">
        <v>19.821390000000001</v>
      </c>
      <c r="AQ58" s="569">
        <v>21.55602</v>
      </c>
      <c r="AR58" s="569">
        <v>23.126819999999999</v>
      </c>
      <c r="AS58" s="569">
        <v>26.445409999999999</v>
      </c>
      <c r="AT58" s="569">
        <v>27.635590000000001</v>
      </c>
      <c r="AU58" s="569">
        <v>23.295059999999999</v>
      </c>
      <c r="AV58" s="569">
        <v>21.79486</v>
      </c>
      <c r="AW58" s="569">
        <v>20.159949999999998</v>
      </c>
      <c r="AX58" s="569">
        <v>21.186910000000001</v>
      </c>
      <c r="AY58" s="570">
        <v>20.99362</v>
      </c>
      <c r="AZ58" s="570">
        <v>18.616710000000001</v>
      </c>
      <c r="BA58" s="570">
        <v>20.315639999999998</v>
      </c>
      <c r="BB58" s="570">
        <v>19.396879999999999</v>
      </c>
      <c r="BC58" s="570">
        <v>21.501290000000001</v>
      </c>
      <c r="BD58" s="570">
        <v>22.742940000000001</v>
      </c>
      <c r="BE58" s="570">
        <v>26.630590000000002</v>
      </c>
      <c r="BF58" s="570">
        <v>26.67399</v>
      </c>
      <c r="BG58" s="570">
        <v>23.75665</v>
      </c>
      <c r="BH58" s="570">
        <v>21.794270000000001</v>
      </c>
      <c r="BI58" s="570">
        <v>20.044799999999999</v>
      </c>
      <c r="BJ58" s="570">
        <v>21.25619</v>
      </c>
      <c r="BK58" s="570">
        <v>21.003360000000001</v>
      </c>
      <c r="BL58" s="570">
        <v>18.6693</v>
      </c>
      <c r="BM58" s="570">
        <v>20.286349999999999</v>
      </c>
      <c r="BN58" s="570">
        <v>19.343599999999999</v>
      </c>
      <c r="BO58" s="570">
        <v>21.458600000000001</v>
      </c>
      <c r="BP58" s="570">
        <v>22.72869</v>
      </c>
      <c r="BQ58" s="570">
        <v>26.65025</v>
      </c>
      <c r="BR58" s="570">
        <v>26.675730000000001</v>
      </c>
      <c r="BS58" s="570">
        <v>23.7303</v>
      </c>
      <c r="BT58" s="570">
        <v>21.776800000000001</v>
      </c>
      <c r="BU58" s="570">
        <v>20.021429999999999</v>
      </c>
      <c r="BV58" s="570">
        <v>21.283200000000001</v>
      </c>
    </row>
    <row r="59" spans="1:74" ht="10.5" customHeight="1" x14ac:dyDescent="0.2">
      <c r="A59" s="565"/>
      <c r="B59" s="857" t="s">
        <v>1384</v>
      </c>
      <c r="C59" s="858"/>
      <c r="D59" s="858"/>
      <c r="E59" s="858"/>
      <c r="F59" s="858"/>
      <c r="G59" s="858"/>
      <c r="H59" s="858"/>
      <c r="I59" s="858"/>
      <c r="J59" s="858"/>
      <c r="K59" s="858"/>
      <c r="L59" s="858"/>
      <c r="M59" s="858"/>
      <c r="N59" s="858"/>
      <c r="O59" s="858"/>
      <c r="P59" s="858"/>
      <c r="Q59" s="858"/>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59" t="s">
        <v>1385</v>
      </c>
      <c r="C60" s="858"/>
      <c r="D60" s="858"/>
      <c r="E60" s="858"/>
      <c r="F60" s="858"/>
      <c r="G60" s="858"/>
      <c r="H60" s="858"/>
      <c r="I60" s="858"/>
      <c r="J60" s="858"/>
      <c r="K60" s="858"/>
      <c r="L60" s="858"/>
      <c r="M60" s="858"/>
      <c r="N60" s="858"/>
      <c r="O60" s="858"/>
      <c r="P60" s="858"/>
      <c r="Q60" s="858"/>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54" t="s">
        <v>1386</v>
      </c>
      <c r="C61" s="855"/>
      <c r="D61" s="855"/>
      <c r="E61" s="855"/>
      <c r="F61" s="855"/>
      <c r="G61" s="855"/>
      <c r="H61" s="855"/>
      <c r="I61" s="855"/>
      <c r="J61" s="855"/>
      <c r="K61" s="855"/>
      <c r="L61" s="855"/>
      <c r="M61" s="855"/>
      <c r="N61" s="855"/>
      <c r="O61" s="855"/>
      <c r="P61" s="855"/>
      <c r="Q61" s="855"/>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54" t="s">
        <v>1387</v>
      </c>
      <c r="C62" s="855"/>
      <c r="D62" s="855"/>
      <c r="E62" s="855"/>
      <c r="F62" s="855"/>
      <c r="G62" s="855"/>
      <c r="H62" s="855"/>
      <c r="I62" s="855"/>
      <c r="J62" s="855"/>
      <c r="K62" s="855"/>
      <c r="L62" s="855"/>
      <c r="M62" s="855"/>
      <c r="N62" s="855"/>
      <c r="O62" s="855"/>
      <c r="P62" s="855"/>
      <c r="Q62" s="855"/>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54" t="s">
        <v>1388</v>
      </c>
      <c r="C63" s="855"/>
      <c r="D63" s="855"/>
      <c r="E63" s="855"/>
      <c r="F63" s="855"/>
      <c r="G63" s="855"/>
      <c r="H63" s="855"/>
      <c r="I63" s="855"/>
      <c r="J63" s="855"/>
      <c r="K63" s="855"/>
      <c r="L63" s="855"/>
      <c r="M63" s="855"/>
      <c r="N63" s="855"/>
      <c r="O63" s="855"/>
      <c r="P63" s="855"/>
      <c r="Q63" s="855"/>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54" t="s">
        <v>1389</v>
      </c>
      <c r="C64" s="855"/>
      <c r="D64" s="855"/>
      <c r="E64" s="855"/>
      <c r="F64" s="855"/>
      <c r="G64" s="855"/>
      <c r="H64" s="855"/>
      <c r="I64" s="855"/>
      <c r="J64" s="855"/>
      <c r="K64" s="855"/>
      <c r="L64" s="855"/>
      <c r="M64" s="855"/>
      <c r="N64" s="855"/>
      <c r="O64" s="855"/>
      <c r="P64" s="855"/>
      <c r="Q64" s="855"/>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54" t="s">
        <v>1390</v>
      </c>
      <c r="C65" s="855"/>
      <c r="D65" s="855"/>
      <c r="E65" s="855"/>
      <c r="F65" s="855"/>
      <c r="G65" s="855"/>
      <c r="H65" s="855"/>
      <c r="I65" s="855"/>
      <c r="J65" s="855"/>
      <c r="K65" s="855"/>
      <c r="L65" s="855"/>
      <c r="M65" s="855"/>
      <c r="N65" s="855"/>
      <c r="O65" s="855"/>
      <c r="P65" s="855"/>
      <c r="Q65" s="855"/>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1391</v>
      </c>
      <c r="C66" s="553"/>
      <c r="D66" s="553"/>
      <c r="E66" s="553"/>
      <c r="F66" s="553"/>
      <c r="G66" s="553"/>
      <c r="H66" s="553"/>
      <c r="I66" s="553"/>
      <c r="J66" s="553"/>
      <c r="K66" s="553"/>
      <c r="L66" s="553"/>
      <c r="M66" s="553"/>
      <c r="N66" s="553"/>
      <c r="O66" s="553"/>
      <c r="P66" s="553"/>
      <c r="Q66" s="553"/>
    </row>
    <row r="67" spans="1:74" ht="10.5" customHeight="1" x14ac:dyDescent="0.2">
      <c r="A67" s="572"/>
      <c r="B67" s="789" t="s">
        <v>1392</v>
      </c>
      <c r="C67" s="790"/>
      <c r="D67" s="790"/>
      <c r="E67" s="790"/>
      <c r="F67" s="790"/>
      <c r="G67" s="790"/>
      <c r="H67" s="790"/>
      <c r="I67" s="790"/>
      <c r="J67" s="790"/>
      <c r="K67" s="790"/>
      <c r="L67" s="790"/>
      <c r="M67" s="790"/>
      <c r="N67" s="790"/>
      <c r="O67" s="790"/>
      <c r="P67" s="790"/>
      <c r="Q67" s="786"/>
    </row>
    <row r="68" spans="1:74" ht="10.5" customHeight="1" x14ac:dyDescent="0.2">
      <c r="A68" s="572"/>
      <c r="B68" s="806" t="s">
        <v>959</v>
      </c>
      <c r="C68" s="786"/>
      <c r="D68" s="786"/>
      <c r="E68" s="786"/>
      <c r="F68" s="786"/>
      <c r="G68" s="786"/>
      <c r="H68" s="786"/>
      <c r="I68" s="786"/>
      <c r="J68" s="786"/>
      <c r="K68" s="786"/>
      <c r="L68" s="786"/>
      <c r="M68" s="786"/>
      <c r="N68" s="786"/>
      <c r="O68" s="786"/>
      <c r="P68" s="786"/>
      <c r="Q68" s="786"/>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518</v>
      </c>
    </row>
    <row r="6" spans="1:18" ht="15.75" x14ac:dyDescent="0.25">
      <c r="B6" s="307" t="str">
        <f>"Short-Term Energy Outlook, "&amp;Dates!D1</f>
        <v>Short-Term Energy Outlook, January 2020</v>
      </c>
    </row>
    <row r="8" spans="1:18" ht="15" customHeight="1" x14ac:dyDescent="0.2">
      <c r="A8" s="308"/>
      <c r="B8" s="309" t="s">
        <v>243</v>
      </c>
      <c r="C8" s="310"/>
      <c r="D8" s="310"/>
      <c r="E8" s="310"/>
      <c r="F8" s="310"/>
      <c r="G8" s="310"/>
      <c r="H8" s="310"/>
      <c r="I8" s="310"/>
      <c r="J8" s="310"/>
      <c r="K8" s="310"/>
      <c r="L8" s="310"/>
      <c r="M8" s="310"/>
      <c r="N8" s="310"/>
      <c r="O8" s="310"/>
      <c r="P8" s="310"/>
      <c r="Q8" s="310"/>
      <c r="R8" s="310"/>
    </row>
    <row r="9" spans="1:18" ht="15" customHeight="1" x14ac:dyDescent="0.2">
      <c r="A9" s="308"/>
      <c r="B9" s="309" t="s">
        <v>1024</v>
      </c>
      <c r="C9" s="310"/>
      <c r="D9" s="310"/>
      <c r="E9" s="310"/>
      <c r="F9" s="310"/>
      <c r="G9" s="310"/>
      <c r="H9" s="310"/>
      <c r="I9" s="310"/>
      <c r="J9" s="310"/>
      <c r="K9" s="310"/>
      <c r="L9" s="310"/>
      <c r="M9" s="310"/>
      <c r="N9" s="310"/>
      <c r="O9" s="310"/>
      <c r="P9" s="310"/>
      <c r="Q9" s="310"/>
      <c r="R9" s="310"/>
    </row>
    <row r="10" spans="1:18" ht="15" customHeight="1" x14ac:dyDescent="0.2">
      <c r="A10" s="308"/>
      <c r="B10" s="309" t="s">
        <v>931</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932</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707</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961</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933</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1018</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818</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245</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246</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831</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819</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820</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1398</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1399</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1137</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1089</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105</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247</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248</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2.42578125" style="575" customWidth="1"/>
    <col min="2" max="2" width="28.710937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92" t="s">
        <v>817</v>
      </c>
      <c r="B1" s="573" t="s">
        <v>375</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
      <c r="A2" s="793"/>
      <c r="B2" s="532" t="str">
        <f>"U.S. Energy Information Administration  |  Short-Term Energy Outlook  - "&amp;Dates!D1</f>
        <v>U.S. Energy Information Administration  |  Short-Term Energy Outlook  - January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1">
        <f>Dates!D3</f>
        <v>2016</v>
      </c>
      <c r="D3" s="802"/>
      <c r="E3" s="802"/>
      <c r="F3" s="802"/>
      <c r="G3" s="802"/>
      <c r="H3" s="802"/>
      <c r="I3" s="802"/>
      <c r="J3" s="802"/>
      <c r="K3" s="802"/>
      <c r="L3" s="802"/>
      <c r="M3" s="802"/>
      <c r="N3" s="853"/>
      <c r="O3" s="801">
        <f>C3+1</f>
        <v>2017</v>
      </c>
      <c r="P3" s="802"/>
      <c r="Q3" s="802"/>
      <c r="R3" s="802"/>
      <c r="S3" s="802"/>
      <c r="T3" s="802"/>
      <c r="U3" s="802"/>
      <c r="V3" s="802"/>
      <c r="W3" s="802"/>
      <c r="X3" s="802"/>
      <c r="Y3" s="802"/>
      <c r="Z3" s="853"/>
      <c r="AA3" s="801">
        <f>O3+1</f>
        <v>2018</v>
      </c>
      <c r="AB3" s="802"/>
      <c r="AC3" s="802"/>
      <c r="AD3" s="802"/>
      <c r="AE3" s="802"/>
      <c r="AF3" s="802"/>
      <c r="AG3" s="802"/>
      <c r="AH3" s="802"/>
      <c r="AI3" s="802"/>
      <c r="AJ3" s="802"/>
      <c r="AK3" s="802"/>
      <c r="AL3" s="853"/>
      <c r="AM3" s="801">
        <f>AA3+1</f>
        <v>2019</v>
      </c>
      <c r="AN3" s="802"/>
      <c r="AO3" s="802"/>
      <c r="AP3" s="802"/>
      <c r="AQ3" s="802"/>
      <c r="AR3" s="802"/>
      <c r="AS3" s="802"/>
      <c r="AT3" s="802"/>
      <c r="AU3" s="802"/>
      <c r="AV3" s="802"/>
      <c r="AW3" s="802"/>
      <c r="AX3" s="853"/>
      <c r="AY3" s="801">
        <f>AM3+1</f>
        <v>2020</v>
      </c>
      <c r="AZ3" s="802"/>
      <c r="BA3" s="802"/>
      <c r="BB3" s="802"/>
      <c r="BC3" s="802"/>
      <c r="BD3" s="802"/>
      <c r="BE3" s="802"/>
      <c r="BF3" s="802"/>
      <c r="BG3" s="802"/>
      <c r="BH3" s="802"/>
      <c r="BI3" s="802"/>
      <c r="BJ3" s="853"/>
      <c r="BK3" s="801">
        <f>AY3+1</f>
        <v>2021</v>
      </c>
      <c r="BL3" s="802"/>
      <c r="BM3" s="802"/>
      <c r="BN3" s="802"/>
      <c r="BO3" s="802"/>
      <c r="BP3" s="802"/>
      <c r="BQ3" s="802"/>
      <c r="BR3" s="802"/>
      <c r="BS3" s="802"/>
      <c r="BT3" s="802"/>
      <c r="BU3" s="802"/>
      <c r="BV3" s="853"/>
    </row>
    <row r="4" spans="1:74" s="169" customFormat="1" ht="12.75" customHeight="1" x14ac:dyDescent="0.2">
      <c r="A4" s="132"/>
      <c r="B4" s="578"/>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2" customHeight="1" x14ac:dyDescent="0.2">
      <c r="A5" s="579"/>
      <c r="B5" s="170" t="s">
        <v>364</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472</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1.273783E-2</v>
      </c>
      <c r="P6" s="270">
        <v>1.141374E-2</v>
      </c>
      <c r="Q6" s="270">
        <v>1.275548E-2</v>
      </c>
      <c r="R6" s="270">
        <v>1.231582E-2</v>
      </c>
      <c r="S6" s="270">
        <v>1.182445E-2</v>
      </c>
      <c r="T6" s="270">
        <v>1.118396E-2</v>
      </c>
      <c r="U6" s="270">
        <v>1.248725E-2</v>
      </c>
      <c r="V6" s="270">
        <v>1.239172E-2</v>
      </c>
      <c r="W6" s="270">
        <v>1.194886E-2</v>
      </c>
      <c r="X6" s="270">
        <v>1.1322820000000001E-2</v>
      </c>
      <c r="Y6" s="270">
        <v>1.187788E-2</v>
      </c>
      <c r="Z6" s="270">
        <v>1.447292E-2</v>
      </c>
      <c r="AA6" s="270">
        <v>1.222999E-2</v>
      </c>
      <c r="AB6" s="270">
        <v>1.161714E-2</v>
      </c>
      <c r="AC6" s="270">
        <v>1.2462030000000001E-2</v>
      </c>
      <c r="AD6" s="270">
        <v>1.083157E-2</v>
      </c>
      <c r="AE6" s="270">
        <v>1.26067E-2</v>
      </c>
      <c r="AF6" s="270">
        <v>1.1851840000000001E-2</v>
      </c>
      <c r="AG6" s="270">
        <v>1.24881E-2</v>
      </c>
      <c r="AH6" s="270">
        <v>1.246479E-2</v>
      </c>
      <c r="AI6" s="270">
        <v>1.210782E-2</v>
      </c>
      <c r="AJ6" s="270">
        <v>1.1608E-2</v>
      </c>
      <c r="AK6" s="270">
        <v>1.2134600000000001E-2</v>
      </c>
      <c r="AL6" s="270">
        <v>1.28804E-2</v>
      </c>
      <c r="AM6" s="270">
        <v>1.269808E-2</v>
      </c>
      <c r="AN6" s="270">
        <v>1.16626E-2</v>
      </c>
      <c r="AO6" s="270">
        <v>1.2816869999999999E-2</v>
      </c>
      <c r="AP6" s="270">
        <v>1.115096E-2</v>
      </c>
      <c r="AQ6" s="270">
        <v>1.2056600000000001E-2</v>
      </c>
      <c r="AR6" s="270">
        <v>1.22299E-2</v>
      </c>
      <c r="AS6" s="270">
        <v>1.2690109999999999E-2</v>
      </c>
      <c r="AT6" s="270">
        <v>1.2688059999999999E-2</v>
      </c>
      <c r="AU6" s="270">
        <v>1.2469010000000001E-2</v>
      </c>
      <c r="AV6" s="270">
        <v>1.128814E-2</v>
      </c>
      <c r="AW6" s="270">
        <v>1.34232E-2</v>
      </c>
      <c r="AX6" s="270">
        <v>1.28919E-2</v>
      </c>
      <c r="AY6" s="356">
        <v>1.3295700000000001E-2</v>
      </c>
      <c r="AZ6" s="356">
        <v>1.0791500000000001E-2</v>
      </c>
      <c r="BA6" s="356">
        <v>1.2860399999999999E-2</v>
      </c>
      <c r="BB6" s="356">
        <v>1.2279699999999999E-2</v>
      </c>
      <c r="BC6" s="356">
        <v>1.24478E-2</v>
      </c>
      <c r="BD6" s="356">
        <v>1.2193900000000001E-2</v>
      </c>
      <c r="BE6" s="356">
        <v>1.30043E-2</v>
      </c>
      <c r="BF6" s="356">
        <v>1.3073899999999999E-2</v>
      </c>
      <c r="BG6" s="356">
        <v>1.1859E-2</v>
      </c>
      <c r="BH6" s="356">
        <v>1.0834699999999999E-2</v>
      </c>
      <c r="BI6" s="356">
        <v>1.1614299999999999E-2</v>
      </c>
      <c r="BJ6" s="356">
        <v>1.25091E-2</v>
      </c>
      <c r="BK6" s="356">
        <v>1.1712500000000001E-2</v>
      </c>
      <c r="BL6" s="356">
        <v>9.2866100000000007E-3</v>
      </c>
      <c r="BM6" s="356">
        <v>1.0300699999999999E-2</v>
      </c>
      <c r="BN6" s="356">
        <v>1.15052E-2</v>
      </c>
      <c r="BO6" s="356">
        <v>1.2587599999999999E-2</v>
      </c>
      <c r="BP6" s="356">
        <v>1.2328E-2</v>
      </c>
      <c r="BQ6" s="356">
        <v>1.30519E-2</v>
      </c>
      <c r="BR6" s="356">
        <v>1.3173000000000001E-2</v>
      </c>
      <c r="BS6" s="356">
        <v>1.19346E-2</v>
      </c>
      <c r="BT6" s="356">
        <v>1.10597E-2</v>
      </c>
      <c r="BU6" s="356">
        <v>1.1982E-2</v>
      </c>
      <c r="BV6" s="356">
        <v>1.2542599999999999E-2</v>
      </c>
    </row>
    <row r="7" spans="1:74" ht="12" customHeight="1" x14ac:dyDescent="0.2">
      <c r="A7" s="580" t="s">
        <v>773</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0.24538940300000001</v>
      </c>
      <c r="P7" s="270">
        <v>0.21662481</v>
      </c>
      <c r="Q7" s="270">
        <v>0.26833750899999997</v>
      </c>
      <c r="R7" s="270">
        <v>0.26921413500000002</v>
      </c>
      <c r="S7" s="270">
        <v>0.296705632</v>
      </c>
      <c r="T7" s="270">
        <v>0.27715296</v>
      </c>
      <c r="U7" s="270">
        <v>0.24288053000000001</v>
      </c>
      <c r="V7" s="270">
        <v>0.20029641000000001</v>
      </c>
      <c r="W7" s="270">
        <v>0.174842313</v>
      </c>
      <c r="X7" s="270">
        <v>0.16740739399999999</v>
      </c>
      <c r="Y7" s="270">
        <v>0.188137307</v>
      </c>
      <c r="Z7" s="270">
        <v>0.20503521</v>
      </c>
      <c r="AA7" s="270">
        <v>0.22760369799999999</v>
      </c>
      <c r="AB7" s="270">
        <v>0.22606904999999999</v>
      </c>
      <c r="AC7" s="270">
        <v>0.234808086</v>
      </c>
      <c r="AD7" s="270">
        <v>0.25521263100000002</v>
      </c>
      <c r="AE7" s="270">
        <v>0.27644498000000001</v>
      </c>
      <c r="AF7" s="270">
        <v>0.25076493599999999</v>
      </c>
      <c r="AG7" s="270">
        <v>0.22797667699999999</v>
      </c>
      <c r="AH7" s="270">
        <v>0.19975982</v>
      </c>
      <c r="AI7" s="270">
        <v>0.17378658299999999</v>
      </c>
      <c r="AJ7" s="270">
        <v>0.17713009800000001</v>
      </c>
      <c r="AK7" s="270">
        <v>0.19859706599999999</v>
      </c>
      <c r="AL7" s="270">
        <v>0.206530781</v>
      </c>
      <c r="AM7" s="270">
        <v>0.21968758799999999</v>
      </c>
      <c r="AN7" s="270">
        <v>0.19809468</v>
      </c>
      <c r="AO7" s="270">
        <v>0.23185930399999999</v>
      </c>
      <c r="AP7" s="270">
        <v>0.23134558199999999</v>
      </c>
      <c r="AQ7" s="270">
        <v>0.27295273199999998</v>
      </c>
      <c r="AR7" s="270">
        <v>0.240285003</v>
      </c>
      <c r="AS7" s="270">
        <v>0.215389251</v>
      </c>
      <c r="AT7" s="270">
        <v>0.18864444799999999</v>
      </c>
      <c r="AU7" s="270">
        <v>0.148430749</v>
      </c>
      <c r="AV7" s="270">
        <v>0.1473322</v>
      </c>
      <c r="AW7" s="270">
        <v>0.18572959999999999</v>
      </c>
      <c r="AX7" s="270">
        <v>0.21593209999999999</v>
      </c>
      <c r="AY7" s="356">
        <v>0.2426307</v>
      </c>
      <c r="AZ7" s="356">
        <v>0.23111409999999999</v>
      </c>
      <c r="BA7" s="356">
        <v>0.24185039999999999</v>
      </c>
      <c r="BB7" s="356">
        <v>0.2087454</v>
      </c>
      <c r="BC7" s="356">
        <v>0.28288459999999999</v>
      </c>
      <c r="BD7" s="356">
        <v>0.26537240000000001</v>
      </c>
      <c r="BE7" s="356">
        <v>0.23209440000000001</v>
      </c>
      <c r="BF7" s="356">
        <v>0.1996096</v>
      </c>
      <c r="BG7" s="356">
        <v>0.15408250000000001</v>
      </c>
      <c r="BH7" s="356">
        <v>0.16103480000000001</v>
      </c>
      <c r="BI7" s="356">
        <v>0.18746860000000001</v>
      </c>
      <c r="BJ7" s="356">
        <v>0.24197379999999999</v>
      </c>
      <c r="BK7" s="356">
        <v>0.2485021</v>
      </c>
      <c r="BL7" s="356">
        <v>0.23829349999999999</v>
      </c>
      <c r="BM7" s="356">
        <v>0.236126</v>
      </c>
      <c r="BN7" s="356">
        <v>0.20235159999999999</v>
      </c>
      <c r="BO7" s="356">
        <v>0.26283000000000001</v>
      </c>
      <c r="BP7" s="356">
        <v>0.2650902</v>
      </c>
      <c r="BQ7" s="356">
        <v>0.23608599999999999</v>
      </c>
      <c r="BR7" s="356">
        <v>0.19990050000000001</v>
      </c>
      <c r="BS7" s="356">
        <v>0.15120610000000001</v>
      </c>
      <c r="BT7" s="356">
        <v>0.15558569999999999</v>
      </c>
      <c r="BU7" s="356">
        <v>0.1841989</v>
      </c>
      <c r="BV7" s="356">
        <v>0.2469421</v>
      </c>
    </row>
    <row r="8" spans="1:74" ht="12" customHeight="1" x14ac:dyDescent="0.2">
      <c r="A8" s="579" t="s">
        <v>774</v>
      </c>
      <c r="B8" s="581" t="s">
        <v>1078</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1.8530758314000001E-2</v>
      </c>
      <c r="P8" s="270">
        <v>2.3275665821000002E-2</v>
      </c>
      <c r="Q8" s="270">
        <v>3.8696124271999997E-2</v>
      </c>
      <c r="R8" s="270">
        <v>4.2804545004000001E-2</v>
      </c>
      <c r="S8" s="270">
        <v>5.1643342508999997E-2</v>
      </c>
      <c r="T8" s="270">
        <v>5.6286767393000002E-2</v>
      </c>
      <c r="U8" s="270">
        <v>5.2420705036999998E-2</v>
      </c>
      <c r="V8" s="270">
        <v>4.9511761940000003E-2</v>
      </c>
      <c r="W8" s="270">
        <v>4.6608517709999998E-2</v>
      </c>
      <c r="X8" s="270">
        <v>4.3955177643999997E-2</v>
      </c>
      <c r="Y8" s="270">
        <v>3.1069560972000001E-2</v>
      </c>
      <c r="Z8" s="270">
        <v>3.0932799551E-2</v>
      </c>
      <c r="AA8" s="270">
        <v>3.0290889386999999E-2</v>
      </c>
      <c r="AB8" s="270">
        <v>3.5587152758E-2</v>
      </c>
      <c r="AC8" s="270">
        <v>4.6148970258000001E-2</v>
      </c>
      <c r="AD8" s="270">
        <v>5.5300110647000002E-2</v>
      </c>
      <c r="AE8" s="270">
        <v>6.2535305008000003E-2</v>
      </c>
      <c r="AF8" s="270">
        <v>6.7692390729000004E-2</v>
      </c>
      <c r="AG8" s="270">
        <v>6.1647014845999999E-2</v>
      </c>
      <c r="AH8" s="270">
        <v>6.1114914750999998E-2</v>
      </c>
      <c r="AI8" s="270">
        <v>5.4457152379E-2</v>
      </c>
      <c r="AJ8" s="270">
        <v>4.5385704237000002E-2</v>
      </c>
      <c r="AK8" s="270">
        <v>3.4189479483000003E-2</v>
      </c>
      <c r="AL8" s="270">
        <v>2.8399288453E-2</v>
      </c>
      <c r="AM8" s="270">
        <v>3.3240018253999998E-2</v>
      </c>
      <c r="AN8" s="270">
        <v>3.4812645513999999E-2</v>
      </c>
      <c r="AO8" s="270">
        <v>5.3735799750999999E-2</v>
      </c>
      <c r="AP8" s="270">
        <v>6.2172742299000001E-2</v>
      </c>
      <c r="AQ8" s="270">
        <v>6.5402434396999998E-2</v>
      </c>
      <c r="AR8" s="270">
        <v>7.2812251526999994E-2</v>
      </c>
      <c r="AS8" s="270">
        <v>7.4264710910000004E-2</v>
      </c>
      <c r="AT8" s="270">
        <v>7.1640035904999996E-2</v>
      </c>
      <c r="AU8" s="270">
        <v>6.1436089706000001E-2</v>
      </c>
      <c r="AV8" s="270">
        <v>5.5834030604000003E-2</v>
      </c>
      <c r="AW8" s="270">
        <v>3.9656200000000003E-2</v>
      </c>
      <c r="AX8" s="270">
        <v>3.2645100000000003E-2</v>
      </c>
      <c r="AY8" s="356">
        <v>4.0459700000000001E-2</v>
      </c>
      <c r="AZ8" s="356">
        <v>4.2701700000000002E-2</v>
      </c>
      <c r="BA8" s="356">
        <v>6.1974399999999999E-2</v>
      </c>
      <c r="BB8" s="356">
        <v>7.5486200000000003E-2</v>
      </c>
      <c r="BC8" s="356">
        <v>8.0590700000000001E-2</v>
      </c>
      <c r="BD8" s="356">
        <v>9.0069999999999997E-2</v>
      </c>
      <c r="BE8" s="356">
        <v>9.4039499999999998E-2</v>
      </c>
      <c r="BF8" s="356">
        <v>9.1011599999999998E-2</v>
      </c>
      <c r="BG8" s="356">
        <v>7.7400700000000003E-2</v>
      </c>
      <c r="BH8" s="356">
        <v>7.0454100000000006E-2</v>
      </c>
      <c r="BI8" s="356">
        <v>5.0696499999999999E-2</v>
      </c>
      <c r="BJ8" s="356">
        <v>4.6166699999999998E-2</v>
      </c>
      <c r="BK8" s="356">
        <v>5.3266500000000001E-2</v>
      </c>
      <c r="BL8" s="356">
        <v>5.72422E-2</v>
      </c>
      <c r="BM8" s="356">
        <v>8.2111500000000004E-2</v>
      </c>
      <c r="BN8" s="356">
        <v>0.10014290000000001</v>
      </c>
      <c r="BO8" s="356">
        <v>0.1128062</v>
      </c>
      <c r="BP8" s="356">
        <v>0.1297883</v>
      </c>
      <c r="BQ8" s="356">
        <v>0.1331976</v>
      </c>
      <c r="BR8" s="356">
        <v>0.12891330000000001</v>
      </c>
      <c r="BS8" s="356">
        <v>0.10856059999999999</v>
      </c>
      <c r="BT8" s="356">
        <v>9.6237900000000001E-2</v>
      </c>
      <c r="BU8" s="356">
        <v>7.0095400000000002E-2</v>
      </c>
      <c r="BV8" s="356">
        <v>5.8587199999999999E-2</v>
      </c>
    </row>
    <row r="9" spans="1:74" ht="12" customHeight="1" x14ac:dyDescent="0.2">
      <c r="A9" s="545" t="s">
        <v>634</v>
      </c>
      <c r="B9" s="581" t="s">
        <v>849</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2.5507680000000001E-2</v>
      </c>
      <c r="P9" s="270">
        <v>2.211134E-2</v>
      </c>
      <c r="Q9" s="270">
        <v>2.437514E-2</v>
      </c>
      <c r="R9" s="270">
        <v>2.2410909999999999E-2</v>
      </c>
      <c r="S9" s="270">
        <v>2.367996E-2</v>
      </c>
      <c r="T9" s="270">
        <v>2.363964E-2</v>
      </c>
      <c r="U9" s="270">
        <v>2.3624269999999999E-2</v>
      </c>
      <c r="V9" s="270">
        <v>2.3491660000000001E-2</v>
      </c>
      <c r="W9" s="270">
        <v>2.1857729999999999E-2</v>
      </c>
      <c r="X9" s="270">
        <v>2.2366299999999999E-2</v>
      </c>
      <c r="Y9" s="270">
        <v>2.304805E-2</v>
      </c>
      <c r="Z9" s="270">
        <v>2.4104629999999998E-2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2.0112919999999999E-2</v>
      </c>
      <c r="AN9" s="270">
        <v>1.826212E-2</v>
      </c>
      <c r="AO9" s="270">
        <v>2.0502610000000001E-2</v>
      </c>
      <c r="AP9" s="270">
        <v>1.909841E-2</v>
      </c>
      <c r="AQ9" s="270">
        <v>1.9660049999999998E-2</v>
      </c>
      <c r="AR9" s="270">
        <v>1.946469E-2</v>
      </c>
      <c r="AS9" s="270">
        <v>2.0064829999999999E-2</v>
      </c>
      <c r="AT9" s="270">
        <v>2.021011E-2</v>
      </c>
      <c r="AU9" s="270">
        <v>1.8696500000000001E-2</v>
      </c>
      <c r="AV9" s="270">
        <v>2.1093600000000001E-2</v>
      </c>
      <c r="AW9" s="270">
        <v>1.9748600000000002E-2</v>
      </c>
      <c r="AX9" s="270">
        <v>1.8223300000000001E-2</v>
      </c>
      <c r="AY9" s="356">
        <v>1.8845500000000001E-2</v>
      </c>
      <c r="AZ9" s="356">
        <v>1.67794E-2</v>
      </c>
      <c r="BA9" s="356">
        <v>1.9109500000000001E-2</v>
      </c>
      <c r="BB9" s="356">
        <v>1.8309599999999999E-2</v>
      </c>
      <c r="BC9" s="356">
        <v>1.9858500000000001E-2</v>
      </c>
      <c r="BD9" s="356">
        <v>2.0108500000000001E-2</v>
      </c>
      <c r="BE9" s="356">
        <v>2.09815E-2</v>
      </c>
      <c r="BF9" s="356">
        <v>2.07339E-2</v>
      </c>
      <c r="BG9" s="356">
        <v>1.85395E-2</v>
      </c>
      <c r="BH9" s="356">
        <v>2.0103099999999999E-2</v>
      </c>
      <c r="BI9" s="356">
        <v>1.8739100000000002E-2</v>
      </c>
      <c r="BJ9" s="356">
        <v>1.8736800000000001E-2</v>
      </c>
      <c r="BK9" s="356">
        <v>1.8819300000000001E-2</v>
      </c>
      <c r="BL9" s="356">
        <v>1.6321100000000002E-2</v>
      </c>
      <c r="BM9" s="356">
        <v>1.9086800000000001E-2</v>
      </c>
      <c r="BN9" s="356">
        <v>1.85694E-2</v>
      </c>
      <c r="BO9" s="356">
        <v>2.01449E-2</v>
      </c>
      <c r="BP9" s="356">
        <v>2.0254500000000002E-2</v>
      </c>
      <c r="BQ9" s="356">
        <v>2.1209100000000002E-2</v>
      </c>
      <c r="BR9" s="356">
        <v>2.06397E-2</v>
      </c>
      <c r="BS9" s="356">
        <v>1.8487099999999999E-2</v>
      </c>
      <c r="BT9" s="356">
        <v>2.00077E-2</v>
      </c>
      <c r="BU9" s="356">
        <v>1.8830800000000002E-2</v>
      </c>
      <c r="BV9" s="356">
        <v>1.89877E-2</v>
      </c>
    </row>
    <row r="10" spans="1:74" ht="12" customHeight="1" x14ac:dyDescent="0.2">
      <c r="A10" s="545" t="s">
        <v>633</v>
      </c>
      <c r="B10" s="581" t="s">
        <v>1079</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2.0440779999999999E-2</v>
      </c>
      <c r="P10" s="270">
        <v>1.8489200000000001E-2</v>
      </c>
      <c r="Q10" s="270">
        <v>2.0941100000000001E-2</v>
      </c>
      <c r="R10" s="270">
        <v>1.6793619999999999E-2</v>
      </c>
      <c r="S10" s="270">
        <v>1.6751640000000002E-2</v>
      </c>
      <c r="T10" s="270">
        <v>1.841895E-2</v>
      </c>
      <c r="U10" s="270">
        <v>2.0093630000000001E-2</v>
      </c>
      <c r="V10" s="270">
        <v>2.105009E-2</v>
      </c>
      <c r="W10" s="270">
        <v>1.8053940000000001E-2</v>
      </c>
      <c r="X10" s="270">
        <v>1.8035010000000001E-2</v>
      </c>
      <c r="Y10" s="270">
        <v>1.903813E-2</v>
      </c>
      <c r="Z10" s="270">
        <v>2.1218089999999998E-2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1.994406E-2</v>
      </c>
      <c r="AN10" s="270">
        <v>1.6600030000000002E-2</v>
      </c>
      <c r="AO10" s="270">
        <v>1.6667830000000002E-2</v>
      </c>
      <c r="AP10" s="270">
        <v>1.5667029999999998E-2</v>
      </c>
      <c r="AQ10" s="270">
        <v>1.896229E-2</v>
      </c>
      <c r="AR10" s="270">
        <v>1.7364979999999999E-2</v>
      </c>
      <c r="AS10" s="270">
        <v>1.8950600000000001E-2</v>
      </c>
      <c r="AT10" s="270">
        <v>2.118049E-2</v>
      </c>
      <c r="AU10" s="270">
        <v>1.8229260000000001E-2</v>
      </c>
      <c r="AV10" s="270">
        <v>1.44826E-2</v>
      </c>
      <c r="AW10" s="270">
        <v>8.7611000000000008E-3</v>
      </c>
      <c r="AX10" s="270">
        <v>2.11509E-3</v>
      </c>
      <c r="AY10" s="356">
        <v>1.44095E-2</v>
      </c>
      <c r="AZ10" s="356">
        <v>1.1531599999999999E-2</v>
      </c>
      <c r="BA10" s="356">
        <v>1.3658E-2</v>
      </c>
      <c r="BB10" s="356">
        <v>1.4442099999999999E-2</v>
      </c>
      <c r="BC10" s="356">
        <v>1.84063E-2</v>
      </c>
      <c r="BD10" s="356">
        <v>1.77206E-2</v>
      </c>
      <c r="BE10" s="356">
        <v>1.9056099999999999E-2</v>
      </c>
      <c r="BF10" s="356">
        <v>2.04732E-2</v>
      </c>
      <c r="BG10" s="356">
        <v>1.6871899999999999E-2</v>
      </c>
      <c r="BH10" s="356">
        <v>1.5217E-2</v>
      </c>
      <c r="BI10" s="356">
        <v>6.8371200000000003E-3</v>
      </c>
      <c r="BJ10" s="356">
        <v>5.0853799999999996E-3</v>
      </c>
      <c r="BK10" s="356">
        <v>1.32763E-2</v>
      </c>
      <c r="BL10" s="356">
        <v>1.20731E-2</v>
      </c>
      <c r="BM10" s="356">
        <v>1.50361E-2</v>
      </c>
      <c r="BN10" s="356">
        <v>1.3898300000000001E-2</v>
      </c>
      <c r="BO10" s="356">
        <v>1.8271699999999998E-2</v>
      </c>
      <c r="BP10" s="356">
        <v>1.7655199999999999E-2</v>
      </c>
      <c r="BQ10" s="356">
        <v>1.9083800000000001E-2</v>
      </c>
      <c r="BR10" s="356">
        <v>2.0640599999999999E-2</v>
      </c>
      <c r="BS10" s="356">
        <v>1.6350699999999999E-2</v>
      </c>
      <c r="BT10" s="356">
        <v>1.5072199999999999E-2</v>
      </c>
      <c r="BU10" s="356">
        <v>7.5948999999999999E-3</v>
      </c>
      <c r="BV10" s="356">
        <v>5.61825E-3</v>
      </c>
    </row>
    <row r="11" spans="1:74" ht="12" customHeight="1" x14ac:dyDescent="0.2">
      <c r="A11" s="579" t="s">
        <v>104</v>
      </c>
      <c r="B11" s="581" t="s">
        <v>473</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0.18261600906</v>
      </c>
      <c r="P11" s="270">
        <v>0.19512126071999999</v>
      </c>
      <c r="Q11" s="270">
        <v>0.23002887713</v>
      </c>
      <c r="R11" s="270">
        <v>0.22655668509999999</v>
      </c>
      <c r="S11" s="270">
        <v>0.20664246311000001</v>
      </c>
      <c r="T11" s="270">
        <v>0.18233887124000001</v>
      </c>
      <c r="U11" s="270">
        <v>0.14693044971999999</v>
      </c>
      <c r="V11" s="270">
        <v>0.12540237788</v>
      </c>
      <c r="W11" s="270">
        <v>0.16435824821</v>
      </c>
      <c r="X11" s="270">
        <v>0.23293174629999999</v>
      </c>
      <c r="Y11" s="270">
        <v>0.22165514449000001</v>
      </c>
      <c r="Z11" s="270">
        <v>0.22620149162</v>
      </c>
      <c r="AA11" s="270">
        <v>0.23556254721</v>
      </c>
      <c r="AB11" s="270">
        <v>0.21340600623</v>
      </c>
      <c r="AC11" s="270">
        <v>0.2435290322</v>
      </c>
      <c r="AD11" s="270">
        <v>0.24326328732999999</v>
      </c>
      <c r="AE11" s="270">
        <v>0.22046899586999999</v>
      </c>
      <c r="AF11" s="270">
        <v>0.22738835670999999</v>
      </c>
      <c r="AG11" s="270">
        <v>0.15137358415999999</v>
      </c>
      <c r="AH11" s="270">
        <v>0.18268410082</v>
      </c>
      <c r="AI11" s="270">
        <v>0.17044529297</v>
      </c>
      <c r="AJ11" s="270">
        <v>0.19502344477</v>
      </c>
      <c r="AK11" s="270">
        <v>0.20258964455</v>
      </c>
      <c r="AL11" s="270">
        <v>0.22369126173000001</v>
      </c>
      <c r="AM11" s="270">
        <v>0.23135605456</v>
      </c>
      <c r="AN11" s="270">
        <v>0.21162936069999999</v>
      </c>
      <c r="AO11" s="270">
        <v>0.24023531016999999</v>
      </c>
      <c r="AP11" s="270">
        <v>0.27340729199000002</v>
      </c>
      <c r="AQ11" s="270">
        <v>0.23903775965999999</v>
      </c>
      <c r="AR11" s="270">
        <v>0.21115032591999999</v>
      </c>
      <c r="AS11" s="270">
        <v>0.20268611814000001</v>
      </c>
      <c r="AT11" s="270">
        <v>0.18286996924999999</v>
      </c>
      <c r="AU11" s="270">
        <v>0.2236684132</v>
      </c>
      <c r="AV11" s="270">
        <v>0.25905212711999998</v>
      </c>
      <c r="AW11" s="270">
        <v>0.23377419999999999</v>
      </c>
      <c r="AX11" s="270">
        <v>0.2627776</v>
      </c>
      <c r="AY11" s="356">
        <v>0.26661639999999998</v>
      </c>
      <c r="AZ11" s="356">
        <v>0.25056260000000002</v>
      </c>
      <c r="BA11" s="356">
        <v>0.26585920000000002</v>
      </c>
      <c r="BB11" s="356">
        <v>0.33313670000000001</v>
      </c>
      <c r="BC11" s="356">
        <v>0.2735263</v>
      </c>
      <c r="BD11" s="356">
        <v>0.23451730000000001</v>
      </c>
      <c r="BE11" s="356">
        <v>0.22580900000000001</v>
      </c>
      <c r="BF11" s="356">
        <v>0.2180106</v>
      </c>
      <c r="BG11" s="356">
        <v>0.22589870000000001</v>
      </c>
      <c r="BH11" s="356">
        <v>0.30719990000000003</v>
      </c>
      <c r="BI11" s="356">
        <v>0.25837850000000001</v>
      </c>
      <c r="BJ11" s="356">
        <v>0.32266020000000001</v>
      </c>
      <c r="BK11" s="356">
        <v>0.32430959999999998</v>
      </c>
      <c r="BL11" s="356">
        <v>0.2840646</v>
      </c>
      <c r="BM11" s="356">
        <v>0.3242699</v>
      </c>
      <c r="BN11" s="356">
        <v>0.3763397</v>
      </c>
      <c r="BO11" s="356">
        <v>0.3059461</v>
      </c>
      <c r="BP11" s="356">
        <v>0.27114319999999997</v>
      </c>
      <c r="BQ11" s="356">
        <v>0.26176709999999997</v>
      </c>
      <c r="BR11" s="356">
        <v>0.24470620000000001</v>
      </c>
      <c r="BS11" s="356">
        <v>0.26323089999999999</v>
      </c>
      <c r="BT11" s="356">
        <v>0.34193899999999999</v>
      </c>
      <c r="BU11" s="356">
        <v>0.29396870000000003</v>
      </c>
      <c r="BV11" s="356">
        <v>0.3374954</v>
      </c>
    </row>
    <row r="12" spans="1:74" ht="12" customHeight="1" x14ac:dyDescent="0.2">
      <c r="A12" s="580" t="s">
        <v>231</v>
      </c>
      <c r="B12" s="581" t="s">
        <v>365</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0.50522246037999996</v>
      </c>
      <c r="P12" s="270">
        <v>0.48703601654000001</v>
      </c>
      <c r="Q12" s="270">
        <v>0.59513423040000002</v>
      </c>
      <c r="R12" s="270">
        <v>0.59009571511000003</v>
      </c>
      <c r="S12" s="270">
        <v>0.60724748762000003</v>
      </c>
      <c r="T12" s="270">
        <v>0.56902114863999997</v>
      </c>
      <c r="U12" s="270">
        <v>0.49843683476</v>
      </c>
      <c r="V12" s="270">
        <v>0.43214401982</v>
      </c>
      <c r="W12" s="270">
        <v>0.43766960892000001</v>
      </c>
      <c r="X12" s="270">
        <v>0.49601844795</v>
      </c>
      <c r="Y12" s="270">
        <v>0.49482607245999999</v>
      </c>
      <c r="Z12" s="270">
        <v>0.52196514117000004</v>
      </c>
      <c r="AA12" s="270">
        <v>0.55151273460000005</v>
      </c>
      <c r="AB12" s="270">
        <v>0.52845306899</v>
      </c>
      <c r="AC12" s="270">
        <v>0.58094064845000004</v>
      </c>
      <c r="AD12" s="270">
        <v>0.60320588898000005</v>
      </c>
      <c r="AE12" s="270">
        <v>0.61222188086999996</v>
      </c>
      <c r="AF12" s="270">
        <v>0.59955706344000004</v>
      </c>
      <c r="AG12" s="270">
        <v>0.49706624599999999</v>
      </c>
      <c r="AH12" s="270">
        <v>0.49879609556999999</v>
      </c>
      <c r="AI12" s="270">
        <v>0.44826253835000002</v>
      </c>
      <c r="AJ12" s="270">
        <v>0.46835559701000001</v>
      </c>
      <c r="AK12" s="270">
        <v>0.48726985003000001</v>
      </c>
      <c r="AL12" s="270">
        <v>0.51258435119000001</v>
      </c>
      <c r="AM12" s="270">
        <v>0.53703872081000004</v>
      </c>
      <c r="AN12" s="270">
        <v>0.49106143620999998</v>
      </c>
      <c r="AO12" s="270">
        <v>0.57581772391999997</v>
      </c>
      <c r="AP12" s="270">
        <v>0.61284201629000001</v>
      </c>
      <c r="AQ12" s="270">
        <v>0.62807186604999998</v>
      </c>
      <c r="AR12" s="270">
        <v>0.57330715044000002</v>
      </c>
      <c r="AS12" s="270">
        <v>0.54404562005000001</v>
      </c>
      <c r="AT12" s="270">
        <v>0.49723311315000002</v>
      </c>
      <c r="AU12" s="270">
        <v>0.48293002190000001</v>
      </c>
      <c r="AV12" s="270">
        <v>0.50908269773000003</v>
      </c>
      <c r="AW12" s="270">
        <v>0.50109289999999995</v>
      </c>
      <c r="AX12" s="270">
        <v>0.54458508999999999</v>
      </c>
      <c r="AY12" s="356">
        <v>0.59625740000000005</v>
      </c>
      <c r="AZ12" s="356">
        <v>0.5634808</v>
      </c>
      <c r="BA12" s="356">
        <v>0.61531190000000002</v>
      </c>
      <c r="BB12" s="356">
        <v>0.66239979999999998</v>
      </c>
      <c r="BC12" s="356">
        <v>0.6877143</v>
      </c>
      <c r="BD12" s="356">
        <v>0.63998270000000002</v>
      </c>
      <c r="BE12" s="356">
        <v>0.60498470000000004</v>
      </c>
      <c r="BF12" s="356">
        <v>0.56291279999999999</v>
      </c>
      <c r="BG12" s="356">
        <v>0.50465230000000005</v>
      </c>
      <c r="BH12" s="356">
        <v>0.58484349999999996</v>
      </c>
      <c r="BI12" s="356">
        <v>0.53373409999999999</v>
      </c>
      <c r="BJ12" s="356">
        <v>0.64713200000000004</v>
      </c>
      <c r="BK12" s="356">
        <v>0.66988630000000005</v>
      </c>
      <c r="BL12" s="356">
        <v>0.61728119999999997</v>
      </c>
      <c r="BM12" s="356">
        <v>0.68693110000000002</v>
      </c>
      <c r="BN12" s="356">
        <v>0.72280710000000004</v>
      </c>
      <c r="BO12" s="356">
        <v>0.73258650000000003</v>
      </c>
      <c r="BP12" s="356">
        <v>0.71625930000000004</v>
      </c>
      <c r="BQ12" s="356">
        <v>0.68439539999999999</v>
      </c>
      <c r="BR12" s="356">
        <v>0.62797320000000001</v>
      </c>
      <c r="BS12" s="356">
        <v>0.56977</v>
      </c>
      <c r="BT12" s="356">
        <v>0.63990230000000003</v>
      </c>
      <c r="BU12" s="356">
        <v>0.58667069999999999</v>
      </c>
      <c r="BV12" s="356">
        <v>0.68017329999999998</v>
      </c>
    </row>
    <row r="13" spans="1:74" ht="12" customHeight="1" x14ac:dyDescent="0.2">
      <c r="A13" s="580"/>
      <c r="B13" s="170" t="s">
        <v>366</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357"/>
      <c r="AZ13" s="357"/>
      <c r="BA13" s="357"/>
      <c r="BB13" s="357"/>
      <c r="BC13" s="357"/>
      <c r="BD13" s="357"/>
      <c r="BE13" s="357"/>
      <c r="BF13" s="357"/>
      <c r="BG13" s="357"/>
      <c r="BH13" s="357"/>
      <c r="BI13" s="357"/>
      <c r="BJ13" s="357"/>
      <c r="BK13" s="357"/>
      <c r="BL13" s="357"/>
      <c r="BM13" s="357"/>
      <c r="BN13" s="357"/>
      <c r="BO13" s="357"/>
      <c r="BP13" s="357"/>
      <c r="BQ13" s="357"/>
      <c r="BR13" s="357"/>
      <c r="BS13" s="357"/>
      <c r="BT13" s="357"/>
      <c r="BU13" s="357"/>
      <c r="BV13" s="357"/>
    </row>
    <row r="14" spans="1:74" ht="12" customHeight="1" x14ac:dyDescent="0.2">
      <c r="A14" s="580" t="s">
        <v>1016</v>
      </c>
      <c r="B14" s="581" t="s">
        <v>1080</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6.7172813999999997E-2</v>
      </c>
      <c r="AN14" s="270">
        <v>6.0735915000000001E-2</v>
      </c>
      <c r="AO14" s="270">
        <v>6.5740724E-2</v>
      </c>
      <c r="AP14" s="270">
        <v>6.5971867000000003E-2</v>
      </c>
      <c r="AQ14" s="270">
        <v>6.9171618000000004E-2</v>
      </c>
      <c r="AR14" s="270">
        <v>6.7894854000000004E-2</v>
      </c>
      <c r="AS14" s="270">
        <v>6.9301951000000001E-2</v>
      </c>
      <c r="AT14" s="270">
        <v>6.7958917999999993E-2</v>
      </c>
      <c r="AU14" s="270">
        <v>6.222341E-2</v>
      </c>
      <c r="AV14" s="270">
        <v>6.7469399999999999E-2</v>
      </c>
      <c r="AW14" s="270">
        <v>6.9868799999999995E-2</v>
      </c>
      <c r="AX14" s="270">
        <v>7.1226899999999996E-2</v>
      </c>
      <c r="AY14" s="356">
        <v>6.7053199999999993E-2</v>
      </c>
      <c r="AZ14" s="356">
        <v>6.2973399999999999E-2</v>
      </c>
      <c r="BA14" s="356">
        <v>6.8403699999999998E-2</v>
      </c>
      <c r="BB14" s="356">
        <v>6.6567399999999999E-2</v>
      </c>
      <c r="BC14" s="356">
        <v>6.84115E-2</v>
      </c>
      <c r="BD14" s="356">
        <v>6.8529000000000007E-2</v>
      </c>
      <c r="BE14" s="356">
        <v>6.8050399999999997E-2</v>
      </c>
      <c r="BF14" s="356">
        <v>7.0445599999999997E-2</v>
      </c>
      <c r="BG14" s="356">
        <v>6.2231300000000003E-2</v>
      </c>
      <c r="BH14" s="356">
        <v>6.6753099999999996E-2</v>
      </c>
      <c r="BI14" s="356">
        <v>6.7675299999999994E-2</v>
      </c>
      <c r="BJ14" s="356">
        <v>6.9581100000000007E-2</v>
      </c>
      <c r="BK14" s="356">
        <v>6.7548999999999998E-2</v>
      </c>
      <c r="BL14" s="356">
        <v>6.0581299999999998E-2</v>
      </c>
      <c r="BM14" s="356">
        <v>6.8009399999999998E-2</v>
      </c>
      <c r="BN14" s="356">
        <v>6.4757700000000001E-2</v>
      </c>
      <c r="BO14" s="356">
        <v>6.8599199999999999E-2</v>
      </c>
      <c r="BP14" s="356">
        <v>6.7610400000000001E-2</v>
      </c>
      <c r="BQ14" s="356">
        <v>6.8465999999999999E-2</v>
      </c>
      <c r="BR14" s="356">
        <v>6.9651699999999997E-2</v>
      </c>
      <c r="BS14" s="356">
        <v>6.42427E-2</v>
      </c>
      <c r="BT14" s="356">
        <v>6.7135100000000003E-2</v>
      </c>
      <c r="BU14" s="356">
        <v>6.6913100000000003E-2</v>
      </c>
      <c r="BV14" s="356">
        <v>7.0009399999999999E-2</v>
      </c>
    </row>
    <row r="15" spans="1:74" ht="12" customHeight="1" x14ac:dyDescent="0.2">
      <c r="A15" s="580" t="s">
        <v>631</v>
      </c>
      <c r="B15" s="581" t="s">
        <v>472</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3.4938900000000003E-4</v>
      </c>
      <c r="AW15" s="270">
        <v>3.4977000000000001E-4</v>
      </c>
      <c r="AX15" s="270">
        <v>3.4913899999999999E-4</v>
      </c>
      <c r="AY15" s="356">
        <v>3.4844999999999999E-4</v>
      </c>
      <c r="AZ15" s="356">
        <v>3.50837E-4</v>
      </c>
      <c r="BA15" s="356">
        <v>3.50303E-4</v>
      </c>
      <c r="BB15" s="356">
        <v>3.5076699999999998E-4</v>
      </c>
      <c r="BC15" s="356">
        <v>3.5022599999999998E-4</v>
      </c>
      <c r="BD15" s="356">
        <v>3.5068300000000002E-4</v>
      </c>
      <c r="BE15" s="356">
        <v>3.5013500000000001E-4</v>
      </c>
      <c r="BF15" s="356">
        <v>3.4953700000000002E-4</v>
      </c>
      <c r="BG15" s="356">
        <v>3.4993099999999999E-4</v>
      </c>
      <c r="BH15" s="356">
        <v>3.4998000000000001E-4</v>
      </c>
      <c r="BI15" s="356">
        <v>3.4999899999999998E-4</v>
      </c>
      <c r="BJ15" s="356">
        <v>3.5007700000000002E-4</v>
      </c>
      <c r="BK15" s="356">
        <v>3.5022500000000002E-4</v>
      </c>
      <c r="BL15" s="356">
        <v>3.50169E-4</v>
      </c>
      <c r="BM15" s="356">
        <v>3.5015699999999997E-4</v>
      </c>
      <c r="BN15" s="356">
        <v>3.5010199999999998E-4</v>
      </c>
      <c r="BO15" s="356">
        <v>3.5009E-4</v>
      </c>
      <c r="BP15" s="356">
        <v>3.5003600000000002E-4</v>
      </c>
      <c r="BQ15" s="356">
        <v>3.50028E-4</v>
      </c>
      <c r="BR15" s="356">
        <v>3.5007199999999999E-4</v>
      </c>
      <c r="BS15" s="356">
        <v>3.5008499999999998E-4</v>
      </c>
      <c r="BT15" s="356">
        <v>3.5009499999999997E-4</v>
      </c>
      <c r="BU15" s="356">
        <v>3.5010299999999999E-4</v>
      </c>
      <c r="BV15" s="356">
        <v>3.5010599999999998E-4</v>
      </c>
    </row>
    <row r="16" spans="1:74" ht="12" customHeight="1" x14ac:dyDescent="0.2">
      <c r="A16" s="580" t="s">
        <v>632</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1.156401E-3</v>
      </c>
      <c r="P16" s="270">
        <v>1.0599120000000001E-3</v>
      </c>
      <c r="Q16" s="270">
        <v>1.205968E-3</v>
      </c>
      <c r="R16" s="270">
        <v>1.3467780000000001E-3</v>
      </c>
      <c r="S16" s="270">
        <v>1.4256500000000001E-3</v>
      </c>
      <c r="T16" s="270">
        <v>1.140573E-3</v>
      </c>
      <c r="U16" s="270">
        <v>1.0550410000000001E-3</v>
      </c>
      <c r="V16" s="270">
        <v>8.5690400000000002E-4</v>
      </c>
      <c r="W16" s="270">
        <v>6.9004099999999996E-4</v>
      </c>
      <c r="X16" s="270">
        <v>7.7197099999999999E-4</v>
      </c>
      <c r="Y16" s="270">
        <v>1.1144320000000001E-3</v>
      </c>
      <c r="Z16" s="270">
        <v>9.1427200000000004E-4</v>
      </c>
      <c r="AA16" s="270">
        <v>7.5853800000000001E-4</v>
      </c>
      <c r="AB16" s="270">
        <v>8.1454100000000001E-4</v>
      </c>
      <c r="AC16" s="270">
        <v>7.9367700000000001E-4</v>
      </c>
      <c r="AD16" s="270">
        <v>9.2696399999999996E-4</v>
      </c>
      <c r="AE16" s="270">
        <v>9.2361099999999996E-4</v>
      </c>
      <c r="AF16" s="270">
        <v>6.7619999999999996E-4</v>
      </c>
      <c r="AG16" s="270">
        <v>7.0746999999999997E-4</v>
      </c>
      <c r="AH16" s="270">
        <v>8.3138600000000004E-4</v>
      </c>
      <c r="AI16" s="270">
        <v>8.2342799999999996E-4</v>
      </c>
      <c r="AJ16" s="270">
        <v>9.8104099999999999E-4</v>
      </c>
      <c r="AK16" s="270">
        <v>1.057817E-3</v>
      </c>
      <c r="AL16" s="270">
        <v>1.1821430000000001E-3</v>
      </c>
      <c r="AM16" s="270">
        <v>9.3187999999999995E-4</v>
      </c>
      <c r="AN16" s="270">
        <v>7.9023400000000001E-4</v>
      </c>
      <c r="AO16" s="270">
        <v>9.2248500000000002E-4</v>
      </c>
      <c r="AP16" s="270">
        <v>8.5271399999999997E-4</v>
      </c>
      <c r="AQ16" s="270">
        <v>9.3008499999999998E-4</v>
      </c>
      <c r="AR16" s="270">
        <v>8.8564799999999995E-4</v>
      </c>
      <c r="AS16" s="270">
        <v>8.5311899999999995E-4</v>
      </c>
      <c r="AT16" s="270">
        <v>7.91886E-4</v>
      </c>
      <c r="AU16" s="270">
        <v>7.3668200000000001E-4</v>
      </c>
      <c r="AV16" s="270">
        <v>9.8364700000000004E-4</v>
      </c>
      <c r="AW16" s="270">
        <v>1.0606299999999999E-3</v>
      </c>
      <c r="AX16" s="270">
        <v>1.1852799999999999E-3</v>
      </c>
      <c r="AY16" s="356">
        <v>9.3435499999999999E-4</v>
      </c>
      <c r="AZ16" s="356">
        <v>8.2063100000000005E-4</v>
      </c>
      <c r="BA16" s="356">
        <v>9.2493600000000001E-4</v>
      </c>
      <c r="BB16" s="356">
        <v>8.5497800000000005E-4</v>
      </c>
      <c r="BC16" s="356">
        <v>9.3255599999999997E-4</v>
      </c>
      <c r="BD16" s="356">
        <v>8.8800000000000001E-4</v>
      </c>
      <c r="BE16" s="356">
        <v>8.5538499999999996E-4</v>
      </c>
      <c r="BF16" s="356">
        <v>7.9398900000000004E-4</v>
      </c>
      <c r="BG16" s="356">
        <v>7.3863900000000003E-4</v>
      </c>
      <c r="BH16" s="356">
        <v>7.6090800000000003E-4</v>
      </c>
      <c r="BI16" s="356">
        <v>1.0606299999999999E-3</v>
      </c>
      <c r="BJ16" s="356">
        <v>1.1852799999999999E-3</v>
      </c>
      <c r="BK16" s="356">
        <v>9.3435499999999999E-4</v>
      </c>
      <c r="BL16" s="356">
        <v>7.9233299999999999E-4</v>
      </c>
      <c r="BM16" s="356">
        <v>9.2493600000000001E-4</v>
      </c>
      <c r="BN16" s="356">
        <v>8.5497800000000005E-4</v>
      </c>
      <c r="BO16" s="356">
        <v>9.3255599999999997E-4</v>
      </c>
      <c r="BP16" s="356">
        <v>8.8800000000000001E-4</v>
      </c>
      <c r="BQ16" s="356">
        <v>8.5538499999999996E-4</v>
      </c>
      <c r="BR16" s="356">
        <v>7.9398900000000004E-4</v>
      </c>
      <c r="BS16" s="356">
        <v>7.3863900000000003E-4</v>
      </c>
      <c r="BT16" s="356">
        <v>7.6090800000000003E-4</v>
      </c>
      <c r="BU16" s="356">
        <v>1.0606299999999999E-3</v>
      </c>
      <c r="BV16" s="356">
        <v>1.1852799999999999E-3</v>
      </c>
    </row>
    <row r="17" spans="1:74" ht="12" customHeight="1" x14ac:dyDescent="0.2">
      <c r="A17" s="580" t="s">
        <v>1075</v>
      </c>
      <c r="B17" s="581" t="s">
        <v>1074</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1.8402215165999999E-3</v>
      </c>
      <c r="R17" s="270">
        <v>1.9990748541999998E-3</v>
      </c>
      <c r="S17" s="270">
        <v>2.2340155856000001E-3</v>
      </c>
      <c r="T17" s="270">
        <v>2.2651181761E-3</v>
      </c>
      <c r="U17" s="270">
        <v>2.3681924923000001E-3</v>
      </c>
      <c r="V17" s="270">
        <v>2.3104681275000001E-3</v>
      </c>
      <c r="W17" s="270">
        <v>2.0911694486E-3</v>
      </c>
      <c r="X17" s="270">
        <v>1.8826682767E-3</v>
      </c>
      <c r="Y17" s="270">
        <v>1.4581562508000001E-3</v>
      </c>
      <c r="Z17" s="270">
        <v>1.2972208857999999E-3</v>
      </c>
      <c r="AA17" s="270">
        <v>1.3714227656E-3</v>
      </c>
      <c r="AB17" s="270">
        <v>1.4541292392999999E-3</v>
      </c>
      <c r="AC17" s="270">
        <v>2.0719906636000002E-3</v>
      </c>
      <c r="AD17" s="270">
        <v>2.2577849690000001E-3</v>
      </c>
      <c r="AE17" s="270">
        <v>2.5006246778999999E-3</v>
      </c>
      <c r="AF17" s="270">
        <v>2.5168437128999998E-3</v>
      </c>
      <c r="AG17" s="270">
        <v>2.5963174462999999E-3</v>
      </c>
      <c r="AH17" s="270">
        <v>2.5176925249999998E-3</v>
      </c>
      <c r="AI17" s="270">
        <v>2.2745652231999998E-3</v>
      </c>
      <c r="AJ17" s="270">
        <v>2.0629743795999998E-3</v>
      </c>
      <c r="AK17" s="270">
        <v>1.6276448729E-3</v>
      </c>
      <c r="AL17" s="270">
        <v>1.4696721691000001E-3</v>
      </c>
      <c r="AM17" s="270">
        <v>1.5765447657E-3</v>
      </c>
      <c r="AN17" s="270">
        <v>1.667541668E-3</v>
      </c>
      <c r="AO17" s="270">
        <v>2.3911170896000001E-3</v>
      </c>
      <c r="AP17" s="270">
        <v>2.6132662339E-3</v>
      </c>
      <c r="AQ17" s="270">
        <v>2.9025583402000001E-3</v>
      </c>
      <c r="AR17" s="270">
        <v>2.9269617345999998E-3</v>
      </c>
      <c r="AS17" s="270">
        <v>3.0286204549000001E-3</v>
      </c>
      <c r="AT17" s="270">
        <v>2.9285536397E-3</v>
      </c>
      <c r="AU17" s="270">
        <v>2.6470700851999999E-3</v>
      </c>
      <c r="AV17" s="270">
        <v>2.3984154808000002E-3</v>
      </c>
      <c r="AW17" s="270">
        <v>1.8864800000000001E-3</v>
      </c>
      <c r="AX17" s="270">
        <v>1.7129999999999999E-3</v>
      </c>
      <c r="AY17" s="356">
        <v>1.81537E-3</v>
      </c>
      <c r="AZ17" s="356">
        <v>1.93979E-3</v>
      </c>
      <c r="BA17" s="356">
        <v>2.7428399999999999E-3</v>
      </c>
      <c r="BB17" s="356">
        <v>2.9755099999999998E-3</v>
      </c>
      <c r="BC17" s="356">
        <v>3.2894299999999999E-3</v>
      </c>
      <c r="BD17" s="356">
        <v>3.3062199999999999E-3</v>
      </c>
      <c r="BE17" s="356">
        <v>3.42312E-3</v>
      </c>
      <c r="BF17" s="356">
        <v>3.3324399999999999E-3</v>
      </c>
      <c r="BG17" s="356">
        <v>3.0256599999999999E-3</v>
      </c>
      <c r="BH17" s="356">
        <v>2.7770300000000002E-3</v>
      </c>
      <c r="BI17" s="356">
        <v>2.2001400000000002E-3</v>
      </c>
      <c r="BJ17" s="356">
        <v>1.9952799999999999E-3</v>
      </c>
      <c r="BK17" s="356">
        <v>2.1071699999999998E-3</v>
      </c>
      <c r="BL17" s="356">
        <v>2.2431999999999999E-3</v>
      </c>
      <c r="BM17" s="356">
        <v>3.1596900000000002E-3</v>
      </c>
      <c r="BN17" s="356">
        <v>3.4216699999999999E-3</v>
      </c>
      <c r="BO17" s="356">
        <v>3.777E-3</v>
      </c>
      <c r="BP17" s="356">
        <v>3.79233E-3</v>
      </c>
      <c r="BQ17" s="356">
        <v>3.92276E-3</v>
      </c>
      <c r="BR17" s="356">
        <v>3.81606E-3</v>
      </c>
      <c r="BS17" s="356">
        <v>3.4630300000000002E-3</v>
      </c>
      <c r="BT17" s="356">
        <v>3.1769699999999999E-3</v>
      </c>
      <c r="BU17" s="356">
        <v>2.51644E-3</v>
      </c>
      <c r="BV17" s="356">
        <v>2.2812100000000001E-3</v>
      </c>
    </row>
    <row r="18" spans="1:74" ht="12" customHeight="1" x14ac:dyDescent="0.2">
      <c r="A18" s="580" t="s">
        <v>22</v>
      </c>
      <c r="B18" s="581" t="s">
        <v>849</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1.5235936E-2</v>
      </c>
      <c r="P18" s="270">
        <v>1.3718484E-2</v>
      </c>
      <c r="Q18" s="270">
        <v>1.5055936000000001E-2</v>
      </c>
      <c r="R18" s="270">
        <v>1.4384159000000001E-2</v>
      </c>
      <c r="S18" s="270">
        <v>1.3728436E-2</v>
      </c>
      <c r="T18" s="270">
        <v>1.2469789E-2</v>
      </c>
      <c r="U18" s="270">
        <v>1.3126356E-2</v>
      </c>
      <c r="V18" s="270">
        <v>1.3332426E-2</v>
      </c>
      <c r="W18" s="270">
        <v>1.2559179E-2</v>
      </c>
      <c r="X18" s="270">
        <v>1.4323156E-2</v>
      </c>
      <c r="Y18" s="270">
        <v>1.4568549E-2</v>
      </c>
      <c r="Z18" s="270">
        <v>1.5033846E-2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1.4598826000000001E-2</v>
      </c>
      <c r="AN18" s="270">
        <v>1.3411384E-2</v>
      </c>
      <c r="AO18" s="270">
        <v>1.4320935999999999E-2</v>
      </c>
      <c r="AP18" s="270">
        <v>1.2970149E-2</v>
      </c>
      <c r="AQ18" s="270">
        <v>1.2729636000000001E-2</v>
      </c>
      <c r="AR18" s="270">
        <v>1.2792169000000001E-2</v>
      </c>
      <c r="AS18" s="270">
        <v>1.2453946E-2</v>
      </c>
      <c r="AT18" s="270">
        <v>1.2612656E-2</v>
      </c>
      <c r="AU18" s="270">
        <v>1.1915629E-2</v>
      </c>
      <c r="AV18" s="270">
        <v>1.3895299999999999E-2</v>
      </c>
      <c r="AW18" s="270">
        <v>1.36819E-2</v>
      </c>
      <c r="AX18" s="270">
        <v>1.4057399999999999E-2</v>
      </c>
      <c r="AY18" s="356">
        <v>1.36515E-2</v>
      </c>
      <c r="AZ18" s="356">
        <v>1.2484E-2</v>
      </c>
      <c r="BA18" s="356">
        <v>1.3760100000000001E-2</v>
      </c>
      <c r="BB18" s="356">
        <v>1.30198E-2</v>
      </c>
      <c r="BC18" s="356">
        <v>1.2999800000000001E-2</v>
      </c>
      <c r="BD18" s="356">
        <v>1.27373E-2</v>
      </c>
      <c r="BE18" s="356">
        <v>1.29263E-2</v>
      </c>
      <c r="BF18" s="356">
        <v>1.3131500000000001E-2</v>
      </c>
      <c r="BG18" s="356">
        <v>1.2407E-2</v>
      </c>
      <c r="BH18" s="356">
        <v>1.36221E-2</v>
      </c>
      <c r="BI18" s="356">
        <v>1.34351E-2</v>
      </c>
      <c r="BJ18" s="356">
        <v>1.38399E-2</v>
      </c>
      <c r="BK18" s="356">
        <v>1.35167E-2</v>
      </c>
      <c r="BL18" s="356">
        <v>1.2312699999999999E-2</v>
      </c>
      <c r="BM18" s="356">
        <v>1.37842E-2</v>
      </c>
      <c r="BN18" s="356">
        <v>1.30913E-2</v>
      </c>
      <c r="BO18" s="356">
        <v>1.30648E-2</v>
      </c>
      <c r="BP18" s="356">
        <v>1.2787700000000001E-2</v>
      </c>
      <c r="BQ18" s="356">
        <v>1.2981899999999999E-2</v>
      </c>
      <c r="BR18" s="356">
        <v>1.31583E-2</v>
      </c>
      <c r="BS18" s="356">
        <v>1.2397099999999999E-2</v>
      </c>
      <c r="BT18" s="356">
        <v>1.35645E-2</v>
      </c>
      <c r="BU18" s="356">
        <v>1.33948E-2</v>
      </c>
      <c r="BV18" s="356">
        <v>1.38181E-2</v>
      </c>
    </row>
    <row r="19" spans="1:74" ht="12" customHeight="1" x14ac:dyDescent="0.2">
      <c r="A19" s="545" t="s">
        <v>54</v>
      </c>
      <c r="B19" s="581" t="s">
        <v>1079</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0.13189726299999999</v>
      </c>
      <c r="P19" s="270">
        <v>0.11752612899999999</v>
      </c>
      <c r="Q19" s="270">
        <v>0.12948659300000001</v>
      </c>
      <c r="R19" s="270">
        <v>0.123486492</v>
      </c>
      <c r="S19" s="270">
        <v>0.12701578299999999</v>
      </c>
      <c r="T19" s="270">
        <v>0.127630522</v>
      </c>
      <c r="U19" s="270">
        <v>0.132980083</v>
      </c>
      <c r="V19" s="270">
        <v>0.13402440299999999</v>
      </c>
      <c r="W19" s="270">
        <v>0.122918552</v>
      </c>
      <c r="X19" s="270">
        <v>0.12840758299999999</v>
      </c>
      <c r="Y19" s="270">
        <v>0.12902266200000001</v>
      </c>
      <c r="Z19" s="270">
        <v>0.13504683300000001</v>
      </c>
      <c r="AA19" s="270">
        <v>0.132507923</v>
      </c>
      <c r="AB19" s="270">
        <v>0.11856628900000001</v>
      </c>
      <c r="AC19" s="270">
        <v>0.129527383</v>
      </c>
      <c r="AD19" s="270">
        <v>0.12370094199999999</v>
      </c>
      <c r="AE19" s="270">
        <v>0.129143113</v>
      </c>
      <c r="AF19" s="270">
        <v>0.126573562</v>
      </c>
      <c r="AG19" s="270">
        <v>0.132984093</v>
      </c>
      <c r="AH19" s="270">
        <v>0.133239093</v>
      </c>
      <c r="AI19" s="270">
        <v>0.123676942</v>
      </c>
      <c r="AJ19" s="270">
        <v>0.12710654299999999</v>
      </c>
      <c r="AK19" s="270">
        <v>0.12790800199999999</v>
      </c>
      <c r="AL19" s="270">
        <v>0.13218693300000001</v>
      </c>
      <c r="AM19" s="270">
        <v>0.13083265299999999</v>
      </c>
      <c r="AN19" s="270">
        <v>0.11859760900000001</v>
      </c>
      <c r="AO19" s="270">
        <v>0.123456313</v>
      </c>
      <c r="AP19" s="270">
        <v>0.120213062</v>
      </c>
      <c r="AQ19" s="270">
        <v>0.12247396300000001</v>
      </c>
      <c r="AR19" s="270">
        <v>0.120136822</v>
      </c>
      <c r="AS19" s="270">
        <v>0.12400639300000001</v>
      </c>
      <c r="AT19" s="270">
        <v>0.12702902299999999</v>
      </c>
      <c r="AU19" s="270">
        <v>0.118031712</v>
      </c>
      <c r="AV19" s="270">
        <v>0.1211781</v>
      </c>
      <c r="AW19" s="270">
        <v>0.1172718</v>
      </c>
      <c r="AX19" s="270">
        <v>0.12181160000000001</v>
      </c>
      <c r="AY19" s="356">
        <v>0.12108149999999999</v>
      </c>
      <c r="AZ19" s="356">
        <v>0.1083355</v>
      </c>
      <c r="BA19" s="356">
        <v>0.1149617</v>
      </c>
      <c r="BB19" s="356">
        <v>0.1124904</v>
      </c>
      <c r="BC19" s="356">
        <v>0.1140302</v>
      </c>
      <c r="BD19" s="356">
        <v>0.11294419999999999</v>
      </c>
      <c r="BE19" s="356">
        <v>0.11911430000000001</v>
      </c>
      <c r="BF19" s="356">
        <v>0.11754820000000001</v>
      </c>
      <c r="BG19" s="356">
        <v>0.11322790000000001</v>
      </c>
      <c r="BH19" s="356">
        <v>0.1174451</v>
      </c>
      <c r="BI19" s="356">
        <v>0.1141528</v>
      </c>
      <c r="BJ19" s="356">
        <v>0.11936140000000001</v>
      </c>
      <c r="BK19" s="356">
        <v>0.1190739</v>
      </c>
      <c r="BL19" s="356">
        <v>0.10662679999999999</v>
      </c>
      <c r="BM19" s="356">
        <v>0.1134646</v>
      </c>
      <c r="BN19" s="356">
        <v>0.1111539</v>
      </c>
      <c r="BO19" s="356">
        <v>0.11282200000000001</v>
      </c>
      <c r="BP19" s="356">
        <v>0.11184529999999999</v>
      </c>
      <c r="BQ19" s="356">
        <v>0.1181063</v>
      </c>
      <c r="BR19" s="356">
        <v>0.1166333</v>
      </c>
      <c r="BS19" s="356">
        <v>0.1124139</v>
      </c>
      <c r="BT19" s="356">
        <v>0.11675199999999999</v>
      </c>
      <c r="BU19" s="356">
        <v>0.11358409999999999</v>
      </c>
      <c r="BV19" s="356">
        <v>0.1189196</v>
      </c>
    </row>
    <row r="20" spans="1:74" ht="12" customHeight="1" x14ac:dyDescent="0.2">
      <c r="A20" s="580" t="s">
        <v>21</v>
      </c>
      <c r="B20" s="581" t="s">
        <v>365</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0.22116290471</v>
      </c>
      <c r="P20" s="270">
        <v>0.19730826381</v>
      </c>
      <c r="Q20" s="270">
        <v>0.21766545140999999</v>
      </c>
      <c r="R20" s="270">
        <v>0.20520065659</v>
      </c>
      <c r="S20" s="270">
        <v>0.21312677763000001</v>
      </c>
      <c r="T20" s="270">
        <v>0.20989911952000001</v>
      </c>
      <c r="U20" s="270">
        <v>0.21708270966000001</v>
      </c>
      <c r="V20" s="270">
        <v>0.22098646791000001</v>
      </c>
      <c r="W20" s="270">
        <v>0.20457748224</v>
      </c>
      <c r="X20" s="270">
        <v>0.21528811748000001</v>
      </c>
      <c r="Y20" s="270">
        <v>0.21738721718000001</v>
      </c>
      <c r="Z20" s="270">
        <v>0.22437362750000001</v>
      </c>
      <c r="AA20" s="270">
        <v>0.2201592805</v>
      </c>
      <c r="AB20" s="270">
        <v>0.19838274968</v>
      </c>
      <c r="AC20" s="270">
        <v>0.21683264503999999</v>
      </c>
      <c r="AD20" s="270">
        <v>0.20656139169000001</v>
      </c>
      <c r="AE20" s="270">
        <v>0.21556370772</v>
      </c>
      <c r="AF20" s="270">
        <v>0.21010039282000001</v>
      </c>
      <c r="AG20" s="270">
        <v>0.22037478595000001</v>
      </c>
      <c r="AH20" s="270">
        <v>0.22167926936999999</v>
      </c>
      <c r="AI20" s="270">
        <v>0.20470783738000001</v>
      </c>
      <c r="AJ20" s="270">
        <v>0.21428028030999999</v>
      </c>
      <c r="AK20" s="270">
        <v>0.21301829142000001</v>
      </c>
      <c r="AL20" s="270">
        <v>0.21852685429999999</v>
      </c>
      <c r="AM20" s="270">
        <v>0.21535513883999999</v>
      </c>
      <c r="AN20" s="270">
        <v>0.19529330833</v>
      </c>
      <c r="AO20" s="270">
        <v>0.20638975134000001</v>
      </c>
      <c r="AP20" s="270">
        <v>0.20188542315999999</v>
      </c>
      <c r="AQ20" s="270">
        <v>0.20734266502000001</v>
      </c>
      <c r="AR20" s="270">
        <v>0.20369787269</v>
      </c>
      <c r="AS20" s="270">
        <v>0.20861569840999999</v>
      </c>
      <c r="AT20" s="270">
        <v>0.2104136113</v>
      </c>
      <c r="AU20" s="270">
        <v>0.19477474444000001</v>
      </c>
      <c r="AV20" s="270">
        <v>0.20547409999999999</v>
      </c>
      <c r="AW20" s="270">
        <v>0.2038016</v>
      </c>
      <c r="AX20" s="270">
        <v>0.21023749999999999</v>
      </c>
      <c r="AY20" s="356">
        <v>0.20448450000000001</v>
      </c>
      <c r="AZ20" s="356">
        <v>0.18637529999999999</v>
      </c>
      <c r="BA20" s="356">
        <v>0.1999435</v>
      </c>
      <c r="BB20" s="356">
        <v>0.19478999999999999</v>
      </c>
      <c r="BC20" s="356">
        <v>0.19831670000000001</v>
      </c>
      <c r="BD20" s="356">
        <v>0.1970404</v>
      </c>
      <c r="BE20" s="356">
        <v>0.2028818</v>
      </c>
      <c r="BF20" s="356">
        <v>0.20392689999999999</v>
      </c>
      <c r="BG20" s="356">
        <v>0.19043299999999999</v>
      </c>
      <c r="BH20" s="356">
        <v>0.2005103</v>
      </c>
      <c r="BI20" s="356">
        <v>0.19818620000000001</v>
      </c>
      <c r="BJ20" s="356">
        <v>0.2058825</v>
      </c>
      <c r="BK20" s="356">
        <v>0.20287050000000001</v>
      </c>
      <c r="BL20" s="356">
        <v>0.18202109999999999</v>
      </c>
      <c r="BM20" s="356">
        <v>0.19807140000000001</v>
      </c>
      <c r="BN20" s="356">
        <v>0.1917065</v>
      </c>
      <c r="BO20" s="356">
        <v>0.19736770000000001</v>
      </c>
      <c r="BP20" s="356">
        <v>0.1950607</v>
      </c>
      <c r="BQ20" s="356">
        <v>0.2023548</v>
      </c>
      <c r="BR20" s="356">
        <v>0.20222609999999999</v>
      </c>
      <c r="BS20" s="356">
        <v>0.19161529999999999</v>
      </c>
      <c r="BT20" s="356">
        <v>0.20012630000000001</v>
      </c>
      <c r="BU20" s="356">
        <v>0.1967991</v>
      </c>
      <c r="BV20" s="356">
        <v>0.20584350000000001</v>
      </c>
    </row>
    <row r="21" spans="1:74" ht="12" customHeight="1" x14ac:dyDescent="0.2">
      <c r="A21" s="580"/>
      <c r="B21" s="170" t="s">
        <v>367</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357"/>
      <c r="AZ21" s="357"/>
      <c r="BA21" s="357"/>
      <c r="BB21" s="357"/>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472</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1.9780750000000001E-3</v>
      </c>
      <c r="AM22" s="270">
        <v>2.056535E-3</v>
      </c>
      <c r="AN22" s="270">
        <v>1.8818159999999999E-3</v>
      </c>
      <c r="AO22" s="270">
        <v>2.0758199999999999E-3</v>
      </c>
      <c r="AP22" s="270">
        <v>1.864936E-3</v>
      </c>
      <c r="AQ22" s="270">
        <v>2.0140729999999999E-3</v>
      </c>
      <c r="AR22" s="270">
        <v>1.928597E-3</v>
      </c>
      <c r="AS22" s="270">
        <v>1.9776279999999999E-3</v>
      </c>
      <c r="AT22" s="270">
        <v>1.953438E-3</v>
      </c>
      <c r="AU22" s="270">
        <v>1.8883319999999999E-3</v>
      </c>
      <c r="AV22" s="270">
        <v>1.9307700000000001E-3</v>
      </c>
      <c r="AW22" s="270">
        <v>1.9590900000000001E-3</v>
      </c>
      <c r="AX22" s="270">
        <v>1.9573699999999999E-3</v>
      </c>
      <c r="AY22" s="356">
        <v>1.94835E-3</v>
      </c>
      <c r="AZ22" s="356">
        <v>1.9543999999999998E-3</v>
      </c>
      <c r="BA22" s="356">
        <v>1.9433600000000001E-3</v>
      </c>
      <c r="BB22" s="356">
        <v>1.95049E-3</v>
      </c>
      <c r="BC22" s="356">
        <v>1.9447100000000001E-3</v>
      </c>
      <c r="BD22" s="356">
        <v>1.94618E-3</v>
      </c>
      <c r="BE22" s="356">
        <v>1.9433199999999999E-3</v>
      </c>
      <c r="BF22" s="356">
        <v>1.9423999999999999E-3</v>
      </c>
      <c r="BG22" s="356">
        <v>1.9473100000000001E-3</v>
      </c>
      <c r="BH22" s="356">
        <v>1.94882E-3</v>
      </c>
      <c r="BI22" s="356">
        <v>1.9478799999999999E-3</v>
      </c>
      <c r="BJ22" s="356">
        <v>1.94702E-3</v>
      </c>
      <c r="BK22" s="356">
        <v>1.9469000000000001E-3</v>
      </c>
      <c r="BL22" s="356">
        <v>1.94622E-3</v>
      </c>
      <c r="BM22" s="356">
        <v>1.94648E-3</v>
      </c>
      <c r="BN22" s="356">
        <v>1.94611E-3</v>
      </c>
      <c r="BO22" s="356">
        <v>1.9462399999999999E-3</v>
      </c>
      <c r="BP22" s="356">
        <v>1.9462399999999999E-3</v>
      </c>
      <c r="BQ22" s="356">
        <v>1.94651E-3</v>
      </c>
      <c r="BR22" s="356">
        <v>1.94688E-3</v>
      </c>
      <c r="BS22" s="356">
        <v>1.94685E-3</v>
      </c>
      <c r="BT22" s="356">
        <v>1.94667E-3</v>
      </c>
      <c r="BU22" s="356">
        <v>1.94656E-3</v>
      </c>
      <c r="BV22" s="356">
        <v>1.94651E-3</v>
      </c>
    </row>
    <row r="23" spans="1:74" ht="12" customHeight="1" x14ac:dyDescent="0.2">
      <c r="A23" s="580" t="s">
        <v>1077</v>
      </c>
      <c r="B23" s="581" t="s">
        <v>1076</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4.0330732247999997E-3</v>
      </c>
      <c r="P23" s="270">
        <v>4.4646755571000002E-3</v>
      </c>
      <c r="Q23" s="270">
        <v>6.1848734264E-3</v>
      </c>
      <c r="R23" s="270">
        <v>6.8593612469999999E-3</v>
      </c>
      <c r="S23" s="270">
        <v>7.5833625027000003E-3</v>
      </c>
      <c r="T23" s="270">
        <v>7.7192606556999999E-3</v>
      </c>
      <c r="U23" s="270">
        <v>7.9801232957999995E-3</v>
      </c>
      <c r="V23" s="270">
        <v>7.7656449137999996E-3</v>
      </c>
      <c r="W23" s="270">
        <v>7.0127081310000002E-3</v>
      </c>
      <c r="X23" s="270">
        <v>6.2576828624999999E-3</v>
      </c>
      <c r="Y23" s="270">
        <v>4.9365477096999996E-3</v>
      </c>
      <c r="Z23" s="270">
        <v>4.8030858791999996E-3</v>
      </c>
      <c r="AA23" s="270">
        <v>5.3533503341E-3</v>
      </c>
      <c r="AB23" s="270">
        <v>5.8559625641000004E-3</v>
      </c>
      <c r="AC23" s="270">
        <v>7.9494904117000005E-3</v>
      </c>
      <c r="AD23" s="270">
        <v>8.8152532315999999E-3</v>
      </c>
      <c r="AE23" s="270">
        <v>9.6588342522000003E-3</v>
      </c>
      <c r="AF23" s="270">
        <v>9.8127065075999994E-3</v>
      </c>
      <c r="AG23" s="270">
        <v>1.0083525757E-2</v>
      </c>
      <c r="AH23" s="270">
        <v>9.6652150563000007E-3</v>
      </c>
      <c r="AI23" s="270">
        <v>8.6447425284999994E-3</v>
      </c>
      <c r="AJ23" s="270">
        <v>7.6082633438000003E-3</v>
      </c>
      <c r="AK23" s="270">
        <v>6.0104716496000004E-3</v>
      </c>
      <c r="AL23" s="270">
        <v>5.6529327810000002E-3</v>
      </c>
      <c r="AM23" s="270">
        <v>6.1391754355E-3</v>
      </c>
      <c r="AN23" s="270">
        <v>6.5708165544999999E-3</v>
      </c>
      <c r="AO23" s="270">
        <v>9.1333388188999994E-3</v>
      </c>
      <c r="AP23" s="270">
        <v>1.0136789905000001E-2</v>
      </c>
      <c r="AQ23" s="270">
        <v>1.0907428324999999E-2</v>
      </c>
      <c r="AR23" s="270">
        <v>1.103279414E-2</v>
      </c>
      <c r="AS23" s="270">
        <v>1.1578892513E-2</v>
      </c>
      <c r="AT23" s="270">
        <v>1.1026126755999999E-2</v>
      </c>
      <c r="AU23" s="270">
        <v>9.7994049624999992E-3</v>
      </c>
      <c r="AV23" s="270">
        <v>8.6431636321999995E-3</v>
      </c>
      <c r="AW23" s="270">
        <v>7.05173E-3</v>
      </c>
      <c r="AX23" s="270">
        <v>6.8454500000000003E-3</v>
      </c>
      <c r="AY23" s="356">
        <v>7.3843600000000004E-3</v>
      </c>
      <c r="AZ23" s="356">
        <v>8.1754199999999992E-3</v>
      </c>
      <c r="BA23" s="356">
        <v>1.09566E-2</v>
      </c>
      <c r="BB23" s="356">
        <v>1.20456E-2</v>
      </c>
      <c r="BC23" s="356">
        <v>1.3168600000000001E-2</v>
      </c>
      <c r="BD23" s="356">
        <v>1.32943E-2</v>
      </c>
      <c r="BE23" s="356">
        <v>1.38164E-2</v>
      </c>
      <c r="BF23" s="356">
        <v>1.33372E-2</v>
      </c>
      <c r="BG23" s="356">
        <v>1.20763E-2</v>
      </c>
      <c r="BH23" s="356">
        <v>1.0852499999999999E-2</v>
      </c>
      <c r="BI23" s="356">
        <v>8.7878699999999997E-3</v>
      </c>
      <c r="BJ23" s="356">
        <v>8.4497900000000004E-3</v>
      </c>
      <c r="BK23" s="356">
        <v>9.0255500000000002E-3</v>
      </c>
      <c r="BL23" s="356">
        <v>9.8793500000000003E-3</v>
      </c>
      <c r="BM23" s="356">
        <v>1.3215899999999999E-2</v>
      </c>
      <c r="BN23" s="356">
        <v>1.4494699999999999E-2</v>
      </c>
      <c r="BO23" s="356">
        <v>1.5823299999999998E-2</v>
      </c>
      <c r="BP23" s="356">
        <v>1.5957200000000001E-2</v>
      </c>
      <c r="BQ23" s="356">
        <v>1.6579400000000001E-2</v>
      </c>
      <c r="BR23" s="356">
        <v>1.5994100000000001E-2</v>
      </c>
      <c r="BS23" s="356">
        <v>1.44753E-2</v>
      </c>
      <c r="BT23" s="356">
        <v>1.2999E-2</v>
      </c>
      <c r="BU23" s="356">
        <v>1.0517200000000001E-2</v>
      </c>
      <c r="BV23" s="356">
        <v>1.0111800000000001E-2</v>
      </c>
    </row>
    <row r="24" spans="1:74" ht="12" customHeight="1" x14ac:dyDescent="0.2">
      <c r="A24" s="545" t="s">
        <v>870</v>
      </c>
      <c r="B24" s="581" t="s">
        <v>849</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4.2868300000000002E-3</v>
      </c>
      <c r="P24" s="270">
        <v>3.7689799999999999E-3</v>
      </c>
      <c r="Q24" s="270">
        <v>4.0016399999999999E-3</v>
      </c>
      <c r="R24" s="270">
        <v>3.89098E-3</v>
      </c>
      <c r="S24" s="270">
        <v>4.07202E-3</v>
      </c>
      <c r="T24" s="270">
        <v>3.9536199999999997E-3</v>
      </c>
      <c r="U24" s="270">
        <v>4.09437E-3</v>
      </c>
      <c r="V24" s="270">
        <v>4.09056E-3</v>
      </c>
      <c r="W24" s="270">
        <v>3.6854800000000001E-3</v>
      </c>
      <c r="X24" s="270">
        <v>3.6843900000000001E-3</v>
      </c>
      <c r="Y24" s="270">
        <v>3.9208699999999999E-3</v>
      </c>
      <c r="Z24" s="270">
        <v>4.0565999999999996E-3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3.5737799999999999E-3</v>
      </c>
      <c r="AN24" s="270">
        <v>3.1168799999999998E-3</v>
      </c>
      <c r="AO24" s="270">
        <v>3.3418200000000001E-3</v>
      </c>
      <c r="AP24" s="270">
        <v>2.8407200000000001E-3</v>
      </c>
      <c r="AQ24" s="270">
        <v>2.6170199999999998E-3</v>
      </c>
      <c r="AR24" s="270">
        <v>2.9300099999999998E-3</v>
      </c>
      <c r="AS24" s="270">
        <v>2.8980500000000001E-3</v>
      </c>
      <c r="AT24" s="270">
        <v>3.01878E-3</v>
      </c>
      <c r="AU24" s="270">
        <v>2.8945099999999999E-3</v>
      </c>
      <c r="AV24" s="270">
        <v>3.7966900000000001E-3</v>
      </c>
      <c r="AW24" s="270">
        <v>3.65183E-3</v>
      </c>
      <c r="AX24" s="270">
        <v>3.8677799999999999E-3</v>
      </c>
      <c r="AY24" s="356">
        <v>3.5214399999999998E-3</v>
      </c>
      <c r="AZ24" s="356">
        <v>3.1614E-3</v>
      </c>
      <c r="BA24" s="356">
        <v>3.3875799999999998E-3</v>
      </c>
      <c r="BB24" s="356">
        <v>2.9456500000000002E-3</v>
      </c>
      <c r="BC24" s="356">
        <v>2.7150099999999999E-3</v>
      </c>
      <c r="BD24" s="356">
        <v>3.09523E-3</v>
      </c>
      <c r="BE24" s="356">
        <v>3.0979599999999999E-3</v>
      </c>
      <c r="BF24" s="356">
        <v>3.1920199999999998E-3</v>
      </c>
      <c r="BG24" s="356">
        <v>3.06866E-3</v>
      </c>
      <c r="BH24" s="356">
        <v>3.1789800000000001E-3</v>
      </c>
      <c r="BI24" s="356">
        <v>3.6382799999999998E-3</v>
      </c>
      <c r="BJ24" s="356">
        <v>3.8744399999999998E-3</v>
      </c>
      <c r="BK24" s="356">
        <v>3.5414399999999999E-3</v>
      </c>
      <c r="BL24" s="356">
        <v>3.0754799999999998E-3</v>
      </c>
      <c r="BM24" s="356">
        <v>3.4210400000000002E-3</v>
      </c>
      <c r="BN24" s="356">
        <v>2.9737700000000001E-3</v>
      </c>
      <c r="BO24" s="356">
        <v>2.7354800000000002E-3</v>
      </c>
      <c r="BP24" s="356">
        <v>3.11232E-3</v>
      </c>
      <c r="BQ24" s="356">
        <v>3.1032199999999999E-3</v>
      </c>
      <c r="BR24" s="356">
        <v>3.1815400000000001E-3</v>
      </c>
      <c r="BS24" s="356">
        <v>3.0442999999999998E-3</v>
      </c>
      <c r="BT24" s="356">
        <v>3.1378700000000001E-3</v>
      </c>
      <c r="BU24" s="356">
        <v>3.6444200000000002E-3</v>
      </c>
      <c r="BV24" s="356">
        <v>3.88295E-3</v>
      </c>
    </row>
    <row r="25" spans="1:74" ht="12" customHeight="1" x14ac:dyDescent="0.2">
      <c r="A25" s="545" t="s">
        <v>23</v>
      </c>
      <c r="B25" s="581" t="s">
        <v>1079</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6.9268000000000003E-3</v>
      </c>
      <c r="AW25" s="270">
        <v>6.6206299999999997E-3</v>
      </c>
      <c r="AX25" s="270">
        <v>7.1524500000000003E-3</v>
      </c>
      <c r="AY25" s="356">
        <v>7.1526599999999999E-3</v>
      </c>
      <c r="AZ25" s="356">
        <v>6.5457099999999997E-3</v>
      </c>
      <c r="BA25" s="356">
        <v>7.2805999999999999E-3</v>
      </c>
      <c r="BB25" s="356">
        <v>6.6704900000000003E-3</v>
      </c>
      <c r="BC25" s="356">
        <v>6.79847E-3</v>
      </c>
      <c r="BD25" s="356">
        <v>6.6961700000000004E-3</v>
      </c>
      <c r="BE25" s="356">
        <v>7.4759500000000003E-3</v>
      </c>
      <c r="BF25" s="356">
        <v>7.1800400000000004E-3</v>
      </c>
      <c r="BG25" s="356">
        <v>6.8966799999999997E-3</v>
      </c>
      <c r="BH25" s="356">
        <v>7.0320699999999996E-3</v>
      </c>
      <c r="BI25" s="356">
        <v>6.6040300000000003E-3</v>
      </c>
      <c r="BJ25" s="356">
        <v>7.1162400000000002E-3</v>
      </c>
      <c r="BK25" s="356">
        <v>7.1220600000000004E-3</v>
      </c>
      <c r="BL25" s="356">
        <v>6.5053899999999998E-3</v>
      </c>
      <c r="BM25" s="356">
        <v>7.2553899999999996E-3</v>
      </c>
      <c r="BN25" s="356">
        <v>6.6578000000000002E-3</v>
      </c>
      <c r="BO25" s="356">
        <v>6.7947800000000003E-3</v>
      </c>
      <c r="BP25" s="356">
        <v>6.7011600000000003E-3</v>
      </c>
      <c r="BQ25" s="356">
        <v>7.5219299999999996E-3</v>
      </c>
      <c r="BR25" s="356">
        <v>7.18186E-3</v>
      </c>
      <c r="BS25" s="356">
        <v>6.8955800000000001E-3</v>
      </c>
      <c r="BT25" s="356">
        <v>7.0326700000000004E-3</v>
      </c>
      <c r="BU25" s="356">
        <v>6.6013599999999997E-3</v>
      </c>
      <c r="BV25" s="356">
        <v>7.1087800000000003E-3</v>
      </c>
    </row>
    <row r="26" spans="1:74" ht="12" customHeight="1" x14ac:dyDescent="0.2">
      <c r="A26" s="580" t="s">
        <v>232</v>
      </c>
      <c r="B26" s="581" t="s">
        <v>365</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1.9475855391999999E-2</v>
      </c>
      <c r="P26" s="270">
        <v>1.8231148055E-2</v>
      </c>
      <c r="Q26" s="270">
        <v>2.1080203530000001E-2</v>
      </c>
      <c r="R26" s="270">
        <v>2.1414232165000002E-2</v>
      </c>
      <c r="S26" s="270">
        <v>2.2751863106000001E-2</v>
      </c>
      <c r="T26" s="270">
        <v>2.2431670625999999E-2</v>
      </c>
      <c r="U26" s="270">
        <v>2.3096200316000001E-2</v>
      </c>
      <c r="V26" s="270">
        <v>2.3003738509000001E-2</v>
      </c>
      <c r="W26" s="270">
        <v>2.1246650071E-2</v>
      </c>
      <c r="X26" s="270">
        <v>2.1158744428E-2</v>
      </c>
      <c r="Y26" s="270">
        <v>1.9778267081999999E-2</v>
      </c>
      <c r="Z26" s="270">
        <v>2.0095499768999998E-2</v>
      </c>
      <c r="AA26" s="270">
        <v>2.0477267069000001E-2</v>
      </c>
      <c r="AB26" s="270">
        <v>1.9581308528E-2</v>
      </c>
      <c r="AC26" s="270">
        <v>2.3091833704E-2</v>
      </c>
      <c r="AD26" s="270">
        <v>2.3313632104E-2</v>
      </c>
      <c r="AE26" s="270">
        <v>2.4875178752000002E-2</v>
      </c>
      <c r="AF26" s="270">
        <v>2.4587678841999999E-2</v>
      </c>
      <c r="AG26" s="270">
        <v>2.5224300054E-2</v>
      </c>
      <c r="AH26" s="270">
        <v>2.4980624577999998E-2</v>
      </c>
      <c r="AI26" s="270">
        <v>2.2809578115999998E-2</v>
      </c>
      <c r="AJ26" s="270">
        <v>2.2463576446E-2</v>
      </c>
      <c r="AK26" s="270">
        <v>2.0548618155999999E-2</v>
      </c>
      <c r="AL26" s="270">
        <v>2.1161948685000001E-2</v>
      </c>
      <c r="AM26" s="270">
        <v>2.1184997745E-2</v>
      </c>
      <c r="AN26" s="270">
        <v>2.0222080185000001E-2</v>
      </c>
      <c r="AO26" s="270">
        <v>2.4034876027E-2</v>
      </c>
      <c r="AP26" s="270">
        <v>2.3888434938999999E-2</v>
      </c>
      <c r="AQ26" s="270">
        <v>2.5046961462E-2</v>
      </c>
      <c r="AR26" s="270">
        <v>2.5079078901000001E-2</v>
      </c>
      <c r="AS26" s="270">
        <v>2.5948094272999999E-2</v>
      </c>
      <c r="AT26" s="270">
        <v>2.5479398553999999E-2</v>
      </c>
      <c r="AU26" s="270">
        <v>2.3614759328000001E-2</v>
      </c>
      <c r="AV26" s="270">
        <v>2.3831600000000001E-2</v>
      </c>
      <c r="AW26" s="270">
        <v>2.15721E-2</v>
      </c>
      <c r="AX26" s="270">
        <v>2.2170800000000001E-2</v>
      </c>
      <c r="AY26" s="356">
        <v>2.2118599999999999E-2</v>
      </c>
      <c r="AZ26" s="356">
        <v>2.1927200000000001E-2</v>
      </c>
      <c r="BA26" s="356">
        <v>2.5859099999999999E-2</v>
      </c>
      <c r="BB26" s="356">
        <v>2.5858800000000001E-2</v>
      </c>
      <c r="BC26" s="356">
        <v>2.70344E-2</v>
      </c>
      <c r="BD26" s="356">
        <v>2.73943E-2</v>
      </c>
      <c r="BE26" s="356">
        <v>2.8654499999999999E-2</v>
      </c>
      <c r="BF26" s="356">
        <v>2.8063100000000001E-2</v>
      </c>
      <c r="BG26" s="356">
        <v>2.61201E-2</v>
      </c>
      <c r="BH26" s="356">
        <v>2.52772E-2</v>
      </c>
      <c r="BI26" s="356">
        <v>2.3189999999999999E-2</v>
      </c>
      <c r="BJ26" s="356">
        <v>2.3677299999999998E-2</v>
      </c>
      <c r="BK26" s="356">
        <v>2.37898E-2</v>
      </c>
      <c r="BL26" s="356">
        <v>2.3418499999999998E-2</v>
      </c>
      <c r="BM26" s="356">
        <v>2.8123499999999999E-2</v>
      </c>
      <c r="BN26" s="356">
        <v>2.8308E-2</v>
      </c>
      <c r="BO26" s="356">
        <v>2.97165E-2</v>
      </c>
      <c r="BP26" s="356">
        <v>3.0063099999999999E-2</v>
      </c>
      <c r="BQ26" s="356">
        <v>3.14855E-2</v>
      </c>
      <c r="BR26" s="356">
        <v>3.0689500000000002E-2</v>
      </c>
      <c r="BS26" s="356">
        <v>2.8485699999999999E-2</v>
      </c>
      <c r="BT26" s="356">
        <v>2.7359899999999999E-2</v>
      </c>
      <c r="BU26" s="356">
        <v>2.4899600000000001E-2</v>
      </c>
      <c r="BV26" s="356">
        <v>2.5334700000000002E-2</v>
      </c>
    </row>
    <row r="27" spans="1:74" ht="12" customHeight="1" x14ac:dyDescent="0.2">
      <c r="A27" s="580"/>
      <c r="B27" s="170" t="s">
        <v>368</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357"/>
      <c r="AZ27" s="357"/>
      <c r="BA27" s="357"/>
      <c r="BB27" s="357"/>
      <c r="BC27" s="357"/>
      <c r="BD27" s="357"/>
      <c r="BE27" s="357"/>
      <c r="BF27" s="357"/>
      <c r="BG27" s="357"/>
      <c r="BH27" s="357"/>
      <c r="BI27" s="357"/>
      <c r="BJ27" s="357"/>
      <c r="BK27" s="357"/>
      <c r="BL27" s="357"/>
      <c r="BM27" s="357"/>
      <c r="BN27" s="357"/>
      <c r="BO27" s="357"/>
      <c r="BP27" s="357"/>
      <c r="BQ27" s="357"/>
      <c r="BR27" s="357"/>
      <c r="BS27" s="357"/>
      <c r="BT27" s="357"/>
      <c r="BU27" s="357"/>
      <c r="BV27" s="357"/>
    </row>
    <row r="28" spans="1:74" ht="12" customHeight="1" x14ac:dyDescent="0.2">
      <c r="A28" s="580" t="s">
        <v>630</v>
      </c>
      <c r="B28" s="581" t="s">
        <v>472</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3.3632900000000001E-3</v>
      </c>
      <c r="AW28" s="270">
        <v>3.2548E-3</v>
      </c>
      <c r="AX28" s="270">
        <v>3.3632900000000001E-3</v>
      </c>
      <c r="AY28" s="356">
        <v>3.3632900000000001E-3</v>
      </c>
      <c r="AZ28" s="356">
        <v>3.0378100000000002E-3</v>
      </c>
      <c r="BA28" s="356">
        <v>3.3632900000000001E-3</v>
      </c>
      <c r="BB28" s="356">
        <v>3.2548E-3</v>
      </c>
      <c r="BC28" s="356">
        <v>3.3632900000000001E-3</v>
      </c>
      <c r="BD28" s="356">
        <v>3.2548E-3</v>
      </c>
      <c r="BE28" s="356">
        <v>3.3632900000000001E-3</v>
      </c>
      <c r="BF28" s="356">
        <v>3.3632900000000001E-3</v>
      </c>
      <c r="BG28" s="356">
        <v>3.2548E-3</v>
      </c>
      <c r="BH28" s="356">
        <v>3.3632900000000001E-3</v>
      </c>
      <c r="BI28" s="356">
        <v>3.2548E-3</v>
      </c>
      <c r="BJ28" s="356">
        <v>3.3632900000000001E-3</v>
      </c>
      <c r="BK28" s="356">
        <v>3.3632900000000001E-3</v>
      </c>
      <c r="BL28" s="356">
        <v>3.0378100000000002E-3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1081</v>
      </c>
      <c r="C29" s="270">
        <v>8.1055380000000007E-3</v>
      </c>
      <c r="D29" s="270">
        <v>9.6031129999999999E-3</v>
      </c>
      <c r="E29" s="270">
        <v>1.2851064000000001E-2</v>
      </c>
      <c r="F29" s="270">
        <v>1.4525803E-2</v>
      </c>
      <c r="G29" s="270">
        <v>1.6104526000000001E-2</v>
      </c>
      <c r="H29" s="270">
        <v>1.6650972E-2</v>
      </c>
      <c r="I29" s="270">
        <v>1.7333432999999999E-2</v>
      </c>
      <c r="J29" s="270">
        <v>1.6825434E-2</v>
      </c>
      <c r="K29" s="270">
        <v>1.4987393999999999E-2</v>
      </c>
      <c r="L29" s="270">
        <v>1.3401899E-2</v>
      </c>
      <c r="M29" s="270">
        <v>1.094094E-2</v>
      </c>
      <c r="N29" s="270">
        <v>9.9626060000000006E-3</v>
      </c>
      <c r="O29" s="270">
        <v>9.8488559999999996E-3</v>
      </c>
      <c r="P29" s="270">
        <v>1.1020053E-2</v>
      </c>
      <c r="Q29" s="270">
        <v>1.590366E-2</v>
      </c>
      <c r="R29" s="270">
        <v>1.7763666000000001E-2</v>
      </c>
      <c r="S29" s="270">
        <v>1.9594482E-2</v>
      </c>
      <c r="T29" s="270">
        <v>2.0263373000000001E-2</v>
      </c>
      <c r="U29" s="270">
        <v>2.0686436999999998E-2</v>
      </c>
      <c r="V29" s="270">
        <v>2.0032969000000001E-2</v>
      </c>
      <c r="W29" s="270">
        <v>1.7939266999999998E-2</v>
      </c>
      <c r="X29" s="270">
        <v>1.6043589E-2</v>
      </c>
      <c r="Y29" s="270">
        <v>1.2551949999999999E-2</v>
      </c>
      <c r="Z29" s="270">
        <v>1.1735845999999999E-2</v>
      </c>
      <c r="AA29" s="270">
        <v>1.1976402000000001E-2</v>
      </c>
      <c r="AB29" s="270">
        <v>1.3087532000000001E-2</v>
      </c>
      <c r="AC29" s="270">
        <v>1.8090358000000001E-2</v>
      </c>
      <c r="AD29" s="270">
        <v>2.0587121E-2</v>
      </c>
      <c r="AE29" s="270">
        <v>2.2658847999999999E-2</v>
      </c>
      <c r="AF29" s="270">
        <v>2.3091784000000001E-2</v>
      </c>
      <c r="AG29" s="270">
        <v>2.3701910999999999E-2</v>
      </c>
      <c r="AH29" s="270">
        <v>2.2711142E-2</v>
      </c>
      <c r="AI29" s="270">
        <v>1.9981157999999999E-2</v>
      </c>
      <c r="AJ29" s="270">
        <v>1.795855E-2</v>
      </c>
      <c r="AK29" s="270">
        <v>1.4350178E-2</v>
      </c>
      <c r="AL29" s="270">
        <v>1.3316844E-2</v>
      </c>
      <c r="AM29" s="270">
        <v>1.3661458E-2</v>
      </c>
      <c r="AN29" s="270">
        <v>1.4884312E-2</v>
      </c>
      <c r="AO29" s="270">
        <v>2.1117488E-2</v>
      </c>
      <c r="AP29" s="270">
        <v>2.3698687E-2</v>
      </c>
      <c r="AQ29" s="270">
        <v>2.6080968999999999E-2</v>
      </c>
      <c r="AR29" s="270">
        <v>2.6608288000000001E-2</v>
      </c>
      <c r="AS29" s="270">
        <v>2.7657492999999998E-2</v>
      </c>
      <c r="AT29" s="270">
        <v>2.6599687E-2</v>
      </c>
      <c r="AU29" s="270">
        <v>2.3526572999999999E-2</v>
      </c>
      <c r="AV29" s="270">
        <v>2.14272E-2</v>
      </c>
      <c r="AW29" s="270">
        <v>1.6918699999999998E-2</v>
      </c>
      <c r="AX29" s="270">
        <v>1.5585999999999999E-2</v>
      </c>
      <c r="AY29" s="356">
        <v>1.5793000000000001E-2</v>
      </c>
      <c r="AZ29" s="356">
        <v>1.7523299999999999E-2</v>
      </c>
      <c r="BA29" s="356">
        <v>2.47088E-2</v>
      </c>
      <c r="BB29" s="356">
        <v>2.7844399999999998E-2</v>
      </c>
      <c r="BC29" s="356">
        <v>3.07242E-2</v>
      </c>
      <c r="BD29" s="356">
        <v>3.1368500000000001E-2</v>
      </c>
      <c r="BE29" s="356">
        <v>3.24686E-2</v>
      </c>
      <c r="BF29" s="356">
        <v>3.14358E-2</v>
      </c>
      <c r="BG29" s="356">
        <v>2.80194E-2</v>
      </c>
      <c r="BH29" s="356">
        <v>2.5315500000000001E-2</v>
      </c>
      <c r="BI29" s="356">
        <v>2.03868E-2</v>
      </c>
      <c r="BJ29" s="356">
        <v>1.8762899999999999E-2</v>
      </c>
      <c r="BK29" s="356">
        <v>1.9057999999999999E-2</v>
      </c>
      <c r="BL29" s="356">
        <v>2.1100000000000001E-2</v>
      </c>
      <c r="BM29" s="356">
        <v>2.9663100000000001E-2</v>
      </c>
      <c r="BN29" s="356">
        <v>3.3392900000000003E-2</v>
      </c>
      <c r="BO29" s="356">
        <v>3.6831200000000001E-2</v>
      </c>
      <c r="BP29" s="356">
        <v>3.7608099999999998E-2</v>
      </c>
      <c r="BQ29" s="356">
        <v>3.8936199999999997E-2</v>
      </c>
      <c r="BR29" s="356">
        <v>3.7720299999999998E-2</v>
      </c>
      <c r="BS29" s="356">
        <v>3.3638899999999999E-2</v>
      </c>
      <c r="BT29" s="356">
        <v>3.039E-2</v>
      </c>
      <c r="BU29" s="356">
        <v>2.4496199999999999E-2</v>
      </c>
      <c r="BV29" s="356">
        <v>2.25449E-2</v>
      </c>
    </row>
    <row r="30" spans="1:74" ht="12" customHeight="1" x14ac:dyDescent="0.2">
      <c r="A30" s="580" t="s">
        <v>754</v>
      </c>
      <c r="B30" s="581" t="s">
        <v>1079</v>
      </c>
      <c r="C30" s="270">
        <v>3.7931805999999998E-2</v>
      </c>
      <c r="D30" s="270">
        <v>3.5484593000000002E-2</v>
      </c>
      <c r="E30" s="270">
        <v>3.7931805999999998E-2</v>
      </c>
      <c r="F30" s="270">
        <v>3.6708198999999997E-2</v>
      </c>
      <c r="G30" s="270">
        <v>3.7931805999999998E-2</v>
      </c>
      <c r="H30" s="270">
        <v>3.6708198999999997E-2</v>
      </c>
      <c r="I30" s="270">
        <v>3.7931805999999998E-2</v>
      </c>
      <c r="J30" s="270">
        <v>3.7931805999999998E-2</v>
      </c>
      <c r="K30" s="270">
        <v>3.6708198999999997E-2</v>
      </c>
      <c r="L30" s="270">
        <v>3.7931805999999998E-2</v>
      </c>
      <c r="M30" s="270">
        <v>3.6708198999999997E-2</v>
      </c>
      <c r="N30" s="270">
        <v>3.7931805999999998E-2</v>
      </c>
      <c r="O30" s="270">
        <v>3.6774578000000002E-2</v>
      </c>
      <c r="P30" s="270">
        <v>3.3215748000000003E-2</v>
      </c>
      <c r="Q30" s="270">
        <v>3.6774578000000002E-2</v>
      </c>
      <c r="R30" s="270">
        <v>3.5588301000000003E-2</v>
      </c>
      <c r="S30" s="270">
        <v>3.6774578000000002E-2</v>
      </c>
      <c r="T30" s="270">
        <v>3.5588301000000003E-2</v>
      </c>
      <c r="U30" s="270">
        <v>3.6774578000000002E-2</v>
      </c>
      <c r="V30" s="270">
        <v>3.6774578000000002E-2</v>
      </c>
      <c r="W30" s="270">
        <v>3.5588301000000003E-2</v>
      </c>
      <c r="X30" s="270">
        <v>3.6774578000000002E-2</v>
      </c>
      <c r="Y30" s="270">
        <v>3.5588301000000003E-2</v>
      </c>
      <c r="Z30" s="270">
        <v>3.6774578000000002E-2</v>
      </c>
      <c r="AA30" s="270">
        <v>4.3929696999999997E-2</v>
      </c>
      <c r="AB30" s="270">
        <v>3.9678435999999997E-2</v>
      </c>
      <c r="AC30" s="270">
        <v>4.3929696999999997E-2</v>
      </c>
      <c r="AD30" s="270">
        <v>4.2512609999999999E-2</v>
      </c>
      <c r="AE30" s="270">
        <v>4.3929696999999997E-2</v>
      </c>
      <c r="AF30" s="270">
        <v>4.2512609999999999E-2</v>
      </c>
      <c r="AG30" s="270">
        <v>4.3929696999999997E-2</v>
      </c>
      <c r="AH30" s="270">
        <v>4.3929696999999997E-2</v>
      </c>
      <c r="AI30" s="270">
        <v>4.2512609999999999E-2</v>
      </c>
      <c r="AJ30" s="270">
        <v>4.3929696999999997E-2</v>
      </c>
      <c r="AK30" s="270">
        <v>4.2512609999999999E-2</v>
      </c>
      <c r="AL30" s="270">
        <v>4.3929696999999997E-2</v>
      </c>
      <c r="AM30" s="270">
        <v>4.4995476E-2</v>
      </c>
      <c r="AN30" s="270">
        <v>4.0641074999999999E-2</v>
      </c>
      <c r="AO30" s="270">
        <v>4.4995476E-2</v>
      </c>
      <c r="AP30" s="270">
        <v>4.3544009000000002E-2</v>
      </c>
      <c r="AQ30" s="270">
        <v>4.4995476E-2</v>
      </c>
      <c r="AR30" s="270">
        <v>4.3544009000000002E-2</v>
      </c>
      <c r="AS30" s="270">
        <v>4.4995476E-2</v>
      </c>
      <c r="AT30" s="270">
        <v>4.4995476E-2</v>
      </c>
      <c r="AU30" s="270">
        <v>4.3544009000000002E-2</v>
      </c>
      <c r="AV30" s="270">
        <v>4.3929700000000002E-2</v>
      </c>
      <c r="AW30" s="270">
        <v>4.2512599999999998E-2</v>
      </c>
      <c r="AX30" s="270">
        <v>4.3929700000000002E-2</v>
      </c>
      <c r="AY30" s="356">
        <v>4.4995500000000001E-2</v>
      </c>
      <c r="AZ30" s="356">
        <v>4.0641099999999999E-2</v>
      </c>
      <c r="BA30" s="356">
        <v>4.4995500000000001E-2</v>
      </c>
      <c r="BB30" s="356">
        <v>4.3543999999999999E-2</v>
      </c>
      <c r="BC30" s="356">
        <v>4.4995500000000001E-2</v>
      </c>
      <c r="BD30" s="356">
        <v>4.3543999999999999E-2</v>
      </c>
      <c r="BE30" s="356">
        <v>4.4995500000000001E-2</v>
      </c>
      <c r="BF30" s="356">
        <v>4.4995500000000001E-2</v>
      </c>
      <c r="BG30" s="356">
        <v>4.3543999999999999E-2</v>
      </c>
      <c r="BH30" s="356">
        <v>4.3929700000000002E-2</v>
      </c>
      <c r="BI30" s="356">
        <v>4.2512599999999998E-2</v>
      </c>
      <c r="BJ30" s="356">
        <v>4.3929700000000002E-2</v>
      </c>
      <c r="BK30" s="356">
        <v>4.4995500000000001E-2</v>
      </c>
      <c r="BL30" s="356">
        <v>4.0641099999999999E-2</v>
      </c>
      <c r="BM30" s="356">
        <v>4.4995500000000001E-2</v>
      </c>
      <c r="BN30" s="356">
        <v>4.3543999999999999E-2</v>
      </c>
      <c r="BO30" s="356">
        <v>4.4995500000000001E-2</v>
      </c>
      <c r="BP30" s="356">
        <v>4.3543999999999999E-2</v>
      </c>
      <c r="BQ30" s="356">
        <v>4.4995500000000001E-2</v>
      </c>
      <c r="BR30" s="356">
        <v>4.4995500000000001E-2</v>
      </c>
      <c r="BS30" s="356">
        <v>4.3543999999999999E-2</v>
      </c>
      <c r="BT30" s="356">
        <v>4.3929700000000002E-2</v>
      </c>
      <c r="BU30" s="356">
        <v>4.2512599999999998E-2</v>
      </c>
      <c r="BV30" s="356">
        <v>4.3929700000000002E-2</v>
      </c>
    </row>
    <row r="31" spans="1:74" ht="12" customHeight="1" x14ac:dyDescent="0.2">
      <c r="A31" s="579" t="s">
        <v>25</v>
      </c>
      <c r="B31" s="581" t="s">
        <v>365</v>
      </c>
      <c r="C31" s="270">
        <v>4.9391442000000001E-2</v>
      </c>
      <c r="D31" s="270">
        <v>4.8225411000000003E-2</v>
      </c>
      <c r="E31" s="270">
        <v>5.4136968000000001E-2</v>
      </c>
      <c r="F31" s="270">
        <v>5.4479904000000003E-2</v>
      </c>
      <c r="G31" s="270">
        <v>5.7390429999999999E-2</v>
      </c>
      <c r="H31" s="270">
        <v>5.6605072999999999E-2</v>
      </c>
      <c r="I31" s="270">
        <v>5.8619337000000001E-2</v>
      </c>
      <c r="J31" s="270">
        <v>5.8111337999999998E-2</v>
      </c>
      <c r="K31" s="270">
        <v>5.4941495E-2</v>
      </c>
      <c r="L31" s="270">
        <v>5.4687803E-2</v>
      </c>
      <c r="M31" s="270">
        <v>5.0895041000000002E-2</v>
      </c>
      <c r="N31" s="270">
        <v>5.1248509999999997E-2</v>
      </c>
      <c r="O31" s="270">
        <v>4.9986721999999997E-2</v>
      </c>
      <c r="P31" s="270">
        <v>4.7273609000000001E-2</v>
      </c>
      <c r="Q31" s="270">
        <v>5.6041526000000001E-2</v>
      </c>
      <c r="R31" s="270">
        <v>5.6606761999999998E-2</v>
      </c>
      <c r="S31" s="270">
        <v>5.9732347999999998E-2</v>
      </c>
      <c r="T31" s="270">
        <v>5.9106469000000002E-2</v>
      </c>
      <c r="U31" s="270">
        <v>6.0824303000000003E-2</v>
      </c>
      <c r="V31" s="270">
        <v>6.0170834999999999E-2</v>
      </c>
      <c r="W31" s="270">
        <v>5.6782363000000002E-2</v>
      </c>
      <c r="X31" s="270">
        <v>5.6181454999999998E-2</v>
      </c>
      <c r="Y31" s="270">
        <v>5.1395046E-2</v>
      </c>
      <c r="Z31" s="270">
        <v>5.1873712000000002E-2</v>
      </c>
      <c r="AA31" s="270">
        <v>5.9269387E-2</v>
      </c>
      <c r="AB31" s="270">
        <v>5.5803775999999999E-2</v>
      </c>
      <c r="AC31" s="270">
        <v>6.5383342999999997E-2</v>
      </c>
      <c r="AD31" s="270">
        <v>6.6354525999999997E-2</v>
      </c>
      <c r="AE31" s="270">
        <v>6.9951833000000005E-2</v>
      </c>
      <c r="AF31" s="270">
        <v>6.8859189000000001E-2</v>
      </c>
      <c r="AG31" s="270">
        <v>7.0994896000000002E-2</v>
      </c>
      <c r="AH31" s="270">
        <v>7.0004126999999999E-2</v>
      </c>
      <c r="AI31" s="270">
        <v>6.5748562999999996E-2</v>
      </c>
      <c r="AJ31" s="270">
        <v>6.5251534999999999E-2</v>
      </c>
      <c r="AK31" s="270">
        <v>6.0117583000000002E-2</v>
      </c>
      <c r="AL31" s="270">
        <v>6.0609828999999997E-2</v>
      </c>
      <c r="AM31" s="270">
        <v>6.2020222E-2</v>
      </c>
      <c r="AN31" s="270">
        <v>5.8563194999999998E-2</v>
      </c>
      <c r="AO31" s="270">
        <v>6.9476252000000002E-2</v>
      </c>
      <c r="AP31" s="270">
        <v>7.0497490999999995E-2</v>
      </c>
      <c r="AQ31" s="270">
        <v>7.4439732999999994E-2</v>
      </c>
      <c r="AR31" s="270">
        <v>7.3407091999999993E-2</v>
      </c>
      <c r="AS31" s="270">
        <v>7.6016257000000004E-2</v>
      </c>
      <c r="AT31" s="270">
        <v>7.4958450999999995E-2</v>
      </c>
      <c r="AU31" s="270">
        <v>7.0325376999999994E-2</v>
      </c>
      <c r="AV31" s="270">
        <v>6.8720199999999995E-2</v>
      </c>
      <c r="AW31" s="270">
        <v>6.2686099999999995E-2</v>
      </c>
      <c r="AX31" s="270">
        <v>6.2879000000000004E-2</v>
      </c>
      <c r="AY31" s="356">
        <v>6.4151799999999995E-2</v>
      </c>
      <c r="AZ31" s="356">
        <v>6.1202199999999998E-2</v>
      </c>
      <c r="BA31" s="356">
        <v>7.3067599999999996E-2</v>
      </c>
      <c r="BB31" s="356">
        <v>7.4643200000000007E-2</v>
      </c>
      <c r="BC31" s="356">
        <v>7.9082899999999998E-2</v>
      </c>
      <c r="BD31" s="356">
        <v>7.8167299999999995E-2</v>
      </c>
      <c r="BE31" s="356">
        <v>8.0827300000000005E-2</v>
      </c>
      <c r="BF31" s="356">
        <v>7.9794599999999993E-2</v>
      </c>
      <c r="BG31" s="356">
        <v>7.4818200000000001E-2</v>
      </c>
      <c r="BH31" s="356">
        <v>7.2608500000000006E-2</v>
      </c>
      <c r="BI31" s="356">
        <v>6.6154199999999996E-2</v>
      </c>
      <c r="BJ31" s="356">
        <v>6.6055900000000001E-2</v>
      </c>
      <c r="BK31" s="356">
        <v>6.7416699999999996E-2</v>
      </c>
      <c r="BL31" s="356">
        <v>6.47789E-2</v>
      </c>
      <c r="BM31" s="356">
        <v>7.8021900000000005E-2</v>
      </c>
      <c r="BN31" s="356">
        <v>8.0191799999999994E-2</v>
      </c>
      <c r="BO31" s="356">
        <v>8.5189899999999999E-2</v>
      </c>
      <c r="BP31" s="356">
        <v>8.4406900000000007E-2</v>
      </c>
      <c r="BQ31" s="356">
        <v>8.7294899999999995E-2</v>
      </c>
      <c r="BR31" s="356">
        <v>8.6079000000000003E-2</v>
      </c>
      <c r="BS31" s="356">
        <v>8.0437700000000001E-2</v>
      </c>
      <c r="BT31" s="356">
        <v>7.7683000000000002E-2</v>
      </c>
      <c r="BU31" s="356">
        <v>7.0263599999999996E-2</v>
      </c>
      <c r="BV31" s="356">
        <v>6.9837800000000005E-2</v>
      </c>
    </row>
    <row r="32" spans="1:74" ht="12" customHeight="1" x14ac:dyDescent="0.2">
      <c r="A32" s="579"/>
      <c r="B32" s="170" t="s">
        <v>369</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358"/>
      <c r="AZ32" s="358"/>
      <c r="BA32" s="358"/>
      <c r="BB32" s="358"/>
      <c r="BC32" s="358"/>
      <c r="BD32" s="358"/>
      <c r="BE32" s="358"/>
      <c r="BF32" s="358"/>
      <c r="BG32" s="358"/>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1083</v>
      </c>
      <c r="C33" s="270">
        <v>1.3480141193000001E-2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1.7435913789000002E-2</v>
      </c>
      <c r="AN33" s="270">
        <v>1.7804077105E-2</v>
      </c>
      <c r="AO33" s="270">
        <v>2.2869334291999999E-2</v>
      </c>
      <c r="AP33" s="270">
        <v>2.2453105992E-2</v>
      </c>
      <c r="AQ33" s="270">
        <v>2.6154470804000001E-2</v>
      </c>
      <c r="AR33" s="270">
        <v>2.2820615494E-2</v>
      </c>
      <c r="AS33" s="270">
        <v>2.2197396017999999E-2</v>
      </c>
      <c r="AT33" s="270">
        <v>2.6199266818999999E-2</v>
      </c>
      <c r="AU33" s="270">
        <v>2.1625381647000001E-2</v>
      </c>
      <c r="AV33" s="270">
        <v>2.1377972748000001E-2</v>
      </c>
      <c r="AW33" s="270">
        <v>2.5583999999999999E-2</v>
      </c>
      <c r="AX33" s="270">
        <v>3.1702899999999999E-2</v>
      </c>
      <c r="AY33" s="356">
        <v>2.36764E-2</v>
      </c>
      <c r="AZ33" s="356">
        <v>2.4871600000000001E-2</v>
      </c>
      <c r="BA33" s="356">
        <v>2.80691E-2</v>
      </c>
      <c r="BB33" s="356">
        <v>2.7543999999999999E-2</v>
      </c>
      <c r="BC33" s="356">
        <v>2.9153599999999998E-2</v>
      </c>
      <c r="BD33" s="356">
        <v>2.92654E-2</v>
      </c>
      <c r="BE33" s="356">
        <v>2.5707299999999999E-2</v>
      </c>
      <c r="BF33" s="356">
        <v>2.6602199999999999E-2</v>
      </c>
      <c r="BG33" s="356">
        <v>2.40298E-2</v>
      </c>
      <c r="BH33" s="356">
        <v>2.59829E-2</v>
      </c>
      <c r="BI33" s="356">
        <v>2.63258E-2</v>
      </c>
      <c r="BJ33" s="356">
        <v>2.9440899999999999E-2</v>
      </c>
      <c r="BK33" s="356">
        <v>2.9044899999999998E-2</v>
      </c>
      <c r="BL33" s="356">
        <v>3.0172299999999999E-2</v>
      </c>
      <c r="BM33" s="356">
        <v>3.47084E-2</v>
      </c>
      <c r="BN33" s="356">
        <v>3.2906100000000001E-2</v>
      </c>
      <c r="BO33" s="356">
        <v>3.4969100000000003E-2</v>
      </c>
      <c r="BP33" s="356">
        <v>3.5509400000000003E-2</v>
      </c>
      <c r="BQ33" s="356">
        <v>3.0294000000000001E-2</v>
      </c>
      <c r="BR33" s="356">
        <v>3.1896899999999999E-2</v>
      </c>
      <c r="BS33" s="356">
        <v>2.7673199999999998E-2</v>
      </c>
      <c r="BT33" s="356">
        <v>3.1172100000000001E-2</v>
      </c>
      <c r="BU33" s="356">
        <v>3.1230399999999998E-2</v>
      </c>
      <c r="BV33" s="356">
        <v>3.5572300000000001E-2</v>
      </c>
    </row>
    <row r="34" spans="1:74" ht="12" customHeight="1" x14ac:dyDescent="0.2">
      <c r="A34" s="579" t="s">
        <v>370</v>
      </c>
      <c r="B34" s="581" t="s">
        <v>1082</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9.5842725035999998E-2</v>
      </c>
      <c r="AB34" s="270">
        <v>8.1453508916999998E-2</v>
      </c>
      <c r="AC34" s="270">
        <v>9.5109460837000004E-2</v>
      </c>
      <c r="AD34" s="270">
        <v>8.9010416499000003E-2</v>
      </c>
      <c r="AE34" s="270">
        <v>0.10293394814</v>
      </c>
      <c r="AF34" s="270">
        <v>9.7134489254999998E-2</v>
      </c>
      <c r="AG34" s="270">
        <v>0.10068880091</v>
      </c>
      <c r="AH34" s="270">
        <v>0.10379193048</v>
      </c>
      <c r="AI34" s="270">
        <v>8.9156402248999997E-2</v>
      </c>
      <c r="AJ34" s="270">
        <v>9.8344408223999993E-2</v>
      </c>
      <c r="AK34" s="270">
        <v>9.4694752546000002E-2</v>
      </c>
      <c r="AL34" s="270">
        <v>9.6838649952000005E-2</v>
      </c>
      <c r="AM34" s="270">
        <v>8.9762578437000001E-2</v>
      </c>
      <c r="AN34" s="270">
        <v>8.8187645098999998E-2</v>
      </c>
      <c r="AO34" s="270">
        <v>9.6693179412999999E-2</v>
      </c>
      <c r="AP34" s="270">
        <v>9.2708014162000002E-2</v>
      </c>
      <c r="AQ34" s="270">
        <v>0.10176239289</v>
      </c>
      <c r="AR34" s="270">
        <v>9.8972382792999997E-2</v>
      </c>
      <c r="AS34" s="270">
        <v>9.8566584927999995E-2</v>
      </c>
      <c r="AT34" s="270">
        <v>0.1004172081</v>
      </c>
      <c r="AU34" s="270">
        <v>9.2001133238999999E-2</v>
      </c>
      <c r="AV34" s="270">
        <v>0.1002378</v>
      </c>
      <c r="AW34" s="270">
        <v>9.8379300000000003E-2</v>
      </c>
      <c r="AX34" s="270">
        <v>0.1007957</v>
      </c>
      <c r="AY34" s="356">
        <v>8.8772100000000007E-2</v>
      </c>
      <c r="AZ34" s="356">
        <v>8.8485400000000006E-2</v>
      </c>
      <c r="BA34" s="356">
        <v>9.6752299999999999E-2</v>
      </c>
      <c r="BB34" s="356">
        <v>9.44831E-2</v>
      </c>
      <c r="BC34" s="356">
        <v>9.9868899999999997E-2</v>
      </c>
      <c r="BD34" s="356">
        <v>9.9793999999999994E-2</v>
      </c>
      <c r="BE34" s="356">
        <v>9.9418599999999996E-2</v>
      </c>
      <c r="BF34" s="356">
        <v>0.1039885</v>
      </c>
      <c r="BG34" s="356">
        <v>9.2714599999999994E-2</v>
      </c>
      <c r="BH34" s="356">
        <v>9.9040000000000003E-2</v>
      </c>
      <c r="BI34" s="356">
        <v>9.4850100000000007E-2</v>
      </c>
      <c r="BJ34" s="356">
        <v>9.8133399999999996E-2</v>
      </c>
      <c r="BK34" s="356">
        <v>9.0702400000000002E-2</v>
      </c>
      <c r="BL34" s="356">
        <v>8.5151500000000005E-2</v>
      </c>
      <c r="BM34" s="356">
        <v>9.6465200000000001E-2</v>
      </c>
      <c r="BN34" s="356">
        <v>9.3977599999999994E-2</v>
      </c>
      <c r="BO34" s="356">
        <v>0.10028819999999999</v>
      </c>
      <c r="BP34" s="356">
        <v>9.9047899999999994E-2</v>
      </c>
      <c r="BQ34" s="356">
        <v>0.1000442</v>
      </c>
      <c r="BR34" s="356">
        <v>0.1027753</v>
      </c>
      <c r="BS34" s="356">
        <v>9.2369199999999999E-2</v>
      </c>
      <c r="BT34" s="356">
        <v>9.8065799999999995E-2</v>
      </c>
      <c r="BU34" s="356">
        <v>9.3845700000000004E-2</v>
      </c>
      <c r="BV34" s="356">
        <v>9.7900600000000004E-2</v>
      </c>
    </row>
    <row r="35" spans="1:74" ht="12" customHeight="1" x14ac:dyDescent="0.2">
      <c r="A35" s="579" t="s">
        <v>371</v>
      </c>
      <c r="B35" s="581" t="s">
        <v>365</v>
      </c>
      <c r="C35" s="270">
        <v>0.10121323023000001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0.11190499853999999</v>
      </c>
      <c r="AB35" s="270">
        <v>9.8389647720000001E-2</v>
      </c>
      <c r="AC35" s="270">
        <v>0.1151615206</v>
      </c>
      <c r="AD35" s="270">
        <v>0.1098293008</v>
      </c>
      <c r="AE35" s="270">
        <v>0.12918957013999999</v>
      </c>
      <c r="AF35" s="270">
        <v>0.1211045513</v>
      </c>
      <c r="AG35" s="270">
        <v>0.12398277153999999</v>
      </c>
      <c r="AH35" s="270">
        <v>0.12926986509999999</v>
      </c>
      <c r="AI35" s="270">
        <v>0.11280493512</v>
      </c>
      <c r="AJ35" s="270">
        <v>0.12106640204999999</v>
      </c>
      <c r="AK35" s="270">
        <v>0.11570859196</v>
      </c>
      <c r="AL35" s="270">
        <v>0.1163722853</v>
      </c>
      <c r="AM35" s="270">
        <v>0.10719849223</v>
      </c>
      <c r="AN35" s="270">
        <v>0.1059917222</v>
      </c>
      <c r="AO35" s="270">
        <v>0.1195625137</v>
      </c>
      <c r="AP35" s="270">
        <v>0.11516112015</v>
      </c>
      <c r="AQ35" s="270">
        <v>0.12791686369999999</v>
      </c>
      <c r="AR35" s="270">
        <v>0.12179299829</v>
      </c>
      <c r="AS35" s="270">
        <v>0.12076398095</v>
      </c>
      <c r="AT35" s="270">
        <v>0.12661647492</v>
      </c>
      <c r="AU35" s="270">
        <v>0.11362651489</v>
      </c>
      <c r="AV35" s="270">
        <v>0.122642</v>
      </c>
      <c r="AW35" s="270">
        <v>0.1239632</v>
      </c>
      <c r="AX35" s="270">
        <v>0.13249859999999999</v>
      </c>
      <c r="AY35" s="356">
        <v>0.11244850000000001</v>
      </c>
      <c r="AZ35" s="356">
        <v>0.113357</v>
      </c>
      <c r="BA35" s="356">
        <v>0.1248214</v>
      </c>
      <c r="BB35" s="356">
        <v>0.1220272</v>
      </c>
      <c r="BC35" s="356">
        <v>0.12902250000000001</v>
      </c>
      <c r="BD35" s="356">
        <v>0.12905929999999999</v>
      </c>
      <c r="BE35" s="356">
        <v>0.12512580000000001</v>
      </c>
      <c r="BF35" s="356">
        <v>0.1305907</v>
      </c>
      <c r="BG35" s="356">
        <v>0.1167444</v>
      </c>
      <c r="BH35" s="356">
        <v>0.12502289999999999</v>
      </c>
      <c r="BI35" s="356">
        <v>0.1211759</v>
      </c>
      <c r="BJ35" s="356">
        <v>0.1275742</v>
      </c>
      <c r="BK35" s="356">
        <v>0.1197473</v>
      </c>
      <c r="BL35" s="356">
        <v>0.1153238</v>
      </c>
      <c r="BM35" s="356">
        <v>0.1311736</v>
      </c>
      <c r="BN35" s="356">
        <v>0.12688369999999999</v>
      </c>
      <c r="BO35" s="356">
        <v>0.1352573</v>
      </c>
      <c r="BP35" s="356">
        <v>0.13455729999999999</v>
      </c>
      <c r="BQ35" s="356">
        <v>0.13033829999999999</v>
      </c>
      <c r="BR35" s="356">
        <v>0.13467219999999999</v>
      </c>
      <c r="BS35" s="356">
        <v>0.12004239999999999</v>
      </c>
      <c r="BT35" s="356">
        <v>0.12923789999999999</v>
      </c>
      <c r="BU35" s="356">
        <v>0.12507599999999999</v>
      </c>
      <c r="BV35" s="356">
        <v>0.13347290000000001</v>
      </c>
    </row>
    <row r="36" spans="1:74" s="169" customFormat="1" ht="12" customHeight="1" x14ac:dyDescent="0.2">
      <c r="A36" s="132"/>
      <c r="B36" s="170" t="s">
        <v>372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415"/>
      <c r="AZ36" s="415"/>
      <c r="BA36" s="415"/>
      <c r="BB36" s="415"/>
      <c r="BC36" s="415"/>
      <c r="BD36" s="415"/>
      <c r="BE36" s="415"/>
      <c r="BF36" s="415"/>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1083</v>
      </c>
      <c r="C37" s="270">
        <v>1.3480141193000001E-2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1.7435913789000002E-2</v>
      </c>
      <c r="AN37" s="270">
        <v>1.7804077105E-2</v>
      </c>
      <c r="AO37" s="270">
        <v>2.2869334291999999E-2</v>
      </c>
      <c r="AP37" s="270">
        <v>2.2453105992E-2</v>
      </c>
      <c r="AQ37" s="270">
        <v>2.6154470804000001E-2</v>
      </c>
      <c r="AR37" s="270">
        <v>2.2820615494E-2</v>
      </c>
      <c r="AS37" s="270">
        <v>2.2197396017999999E-2</v>
      </c>
      <c r="AT37" s="270">
        <v>2.6199266818999999E-2</v>
      </c>
      <c r="AU37" s="270">
        <v>2.1625381647000001E-2</v>
      </c>
      <c r="AV37" s="270">
        <v>2.1377972748000001E-2</v>
      </c>
      <c r="AW37" s="270">
        <v>2.5583999999999999E-2</v>
      </c>
      <c r="AX37" s="270">
        <v>3.1702899999999999E-2</v>
      </c>
      <c r="AY37" s="356">
        <v>2.36764E-2</v>
      </c>
      <c r="AZ37" s="356">
        <v>2.4871600000000001E-2</v>
      </c>
      <c r="BA37" s="356">
        <v>2.80691E-2</v>
      </c>
      <c r="BB37" s="356">
        <v>2.7543999999999999E-2</v>
      </c>
      <c r="BC37" s="356">
        <v>2.9153599999999998E-2</v>
      </c>
      <c r="BD37" s="356">
        <v>2.92654E-2</v>
      </c>
      <c r="BE37" s="356">
        <v>2.5707299999999999E-2</v>
      </c>
      <c r="BF37" s="356">
        <v>2.6602199999999999E-2</v>
      </c>
      <c r="BG37" s="356">
        <v>2.40298E-2</v>
      </c>
      <c r="BH37" s="356">
        <v>2.59829E-2</v>
      </c>
      <c r="BI37" s="356">
        <v>2.63258E-2</v>
      </c>
      <c r="BJ37" s="356">
        <v>2.9440899999999999E-2</v>
      </c>
      <c r="BK37" s="356">
        <v>2.9044899999999998E-2</v>
      </c>
      <c r="BL37" s="356">
        <v>3.0172299999999999E-2</v>
      </c>
      <c r="BM37" s="356">
        <v>3.47084E-2</v>
      </c>
      <c r="BN37" s="356">
        <v>3.2906100000000001E-2</v>
      </c>
      <c r="BO37" s="356">
        <v>3.4969100000000003E-2</v>
      </c>
      <c r="BP37" s="356">
        <v>3.5509400000000003E-2</v>
      </c>
      <c r="BQ37" s="356">
        <v>3.0294000000000001E-2</v>
      </c>
      <c r="BR37" s="356">
        <v>3.1896899999999999E-2</v>
      </c>
      <c r="BS37" s="356">
        <v>2.7673199999999998E-2</v>
      </c>
      <c r="BT37" s="356">
        <v>3.1172100000000001E-2</v>
      </c>
      <c r="BU37" s="356">
        <v>3.1230399999999998E-2</v>
      </c>
      <c r="BV37" s="356">
        <v>3.5572300000000001E-2</v>
      </c>
    </row>
    <row r="38" spans="1:74" s="169" customFormat="1" ht="12" customHeight="1" x14ac:dyDescent="0.2">
      <c r="A38" s="580" t="s">
        <v>1016</v>
      </c>
      <c r="B38" s="581" t="s">
        <v>1080</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6.7172813999999997E-2</v>
      </c>
      <c r="AN38" s="270">
        <v>6.0735915000000001E-2</v>
      </c>
      <c r="AO38" s="270">
        <v>6.5740724E-2</v>
      </c>
      <c r="AP38" s="270">
        <v>6.5971867000000003E-2</v>
      </c>
      <c r="AQ38" s="270">
        <v>6.9171618000000004E-2</v>
      </c>
      <c r="AR38" s="270">
        <v>6.7894854000000004E-2</v>
      </c>
      <c r="AS38" s="270">
        <v>6.9301951000000001E-2</v>
      </c>
      <c r="AT38" s="270">
        <v>6.7958917999999993E-2</v>
      </c>
      <c r="AU38" s="270">
        <v>6.222341E-2</v>
      </c>
      <c r="AV38" s="270">
        <v>6.7469399999999999E-2</v>
      </c>
      <c r="AW38" s="270">
        <v>6.9868799999999995E-2</v>
      </c>
      <c r="AX38" s="270">
        <v>7.1226899999999996E-2</v>
      </c>
      <c r="AY38" s="356">
        <v>6.7053199999999993E-2</v>
      </c>
      <c r="AZ38" s="356">
        <v>6.2973399999999999E-2</v>
      </c>
      <c r="BA38" s="356">
        <v>6.8403699999999998E-2</v>
      </c>
      <c r="BB38" s="356">
        <v>6.6567399999999999E-2</v>
      </c>
      <c r="BC38" s="356">
        <v>6.84115E-2</v>
      </c>
      <c r="BD38" s="356">
        <v>6.8529000000000007E-2</v>
      </c>
      <c r="BE38" s="356">
        <v>6.8050399999999997E-2</v>
      </c>
      <c r="BF38" s="356">
        <v>7.0445599999999997E-2</v>
      </c>
      <c r="BG38" s="356">
        <v>6.2231300000000003E-2</v>
      </c>
      <c r="BH38" s="356">
        <v>6.6753099999999996E-2</v>
      </c>
      <c r="BI38" s="356">
        <v>6.7675299999999994E-2</v>
      </c>
      <c r="BJ38" s="356">
        <v>6.9581100000000007E-2</v>
      </c>
      <c r="BK38" s="356">
        <v>6.7548999999999998E-2</v>
      </c>
      <c r="BL38" s="356">
        <v>6.0581299999999998E-2</v>
      </c>
      <c r="BM38" s="356">
        <v>6.8009399999999998E-2</v>
      </c>
      <c r="BN38" s="356">
        <v>6.4757700000000001E-2</v>
      </c>
      <c r="BO38" s="356">
        <v>6.8599199999999999E-2</v>
      </c>
      <c r="BP38" s="356">
        <v>6.7610400000000001E-2</v>
      </c>
      <c r="BQ38" s="356">
        <v>6.8465999999999999E-2</v>
      </c>
      <c r="BR38" s="356">
        <v>6.9651699999999997E-2</v>
      </c>
      <c r="BS38" s="356">
        <v>6.42427E-2</v>
      </c>
      <c r="BT38" s="356">
        <v>6.7135100000000003E-2</v>
      </c>
      <c r="BU38" s="356">
        <v>6.6913100000000003E-2</v>
      </c>
      <c r="BV38" s="356">
        <v>7.0009399999999999E-2</v>
      </c>
    </row>
    <row r="39" spans="1:74" s="169" customFormat="1" ht="12" customHeight="1" x14ac:dyDescent="0.2">
      <c r="A39" s="579" t="s">
        <v>45</v>
      </c>
      <c r="B39" s="581" t="s">
        <v>1082</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9.3148210571000006E-2</v>
      </c>
      <c r="AN39" s="270">
        <v>9.1513925144000002E-2</v>
      </c>
      <c r="AO39" s="270">
        <v>0.10034022653000001</v>
      </c>
      <c r="AP39" s="270">
        <v>9.6204777630000002E-2</v>
      </c>
      <c r="AQ39" s="270">
        <v>0.10560064214000001</v>
      </c>
      <c r="AR39" s="270">
        <v>0.10270542517</v>
      </c>
      <c r="AS39" s="270">
        <v>0.10228435141</v>
      </c>
      <c r="AT39" s="270">
        <v>0.10420475083</v>
      </c>
      <c r="AU39" s="270">
        <v>9.5471249100000002E-2</v>
      </c>
      <c r="AV39" s="270">
        <v>0.10399723095000001</v>
      </c>
      <c r="AW39" s="270">
        <v>0.10223414362</v>
      </c>
      <c r="AX39" s="270">
        <v>0.10473210607</v>
      </c>
      <c r="AY39" s="356">
        <v>9.2120400000000005E-2</v>
      </c>
      <c r="AZ39" s="356">
        <v>9.1822799999999996E-2</v>
      </c>
      <c r="BA39" s="356">
        <v>0.10040159999999999</v>
      </c>
      <c r="BB39" s="356">
        <v>9.8046900000000006E-2</v>
      </c>
      <c r="BC39" s="356">
        <v>0.1036357</v>
      </c>
      <c r="BD39" s="356">
        <v>0.103558</v>
      </c>
      <c r="BE39" s="356">
        <v>0.10316839999999999</v>
      </c>
      <c r="BF39" s="356">
        <v>0.1079108</v>
      </c>
      <c r="BG39" s="356">
        <v>9.6211599999999994E-2</v>
      </c>
      <c r="BH39" s="356">
        <v>0.10277559999999999</v>
      </c>
      <c r="BI39" s="356">
        <v>9.8427600000000004E-2</v>
      </c>
      <c r="BJ39" s="356">
        <v>0.1018348</v>
      </c>
      <c r="BK39" s="356">
        <v>9.4123499999999999E-2</v>
      </c>
      <c r="BL39" s="356">
        <v>8.8363300000000006E-2</v>
      </c>
      <c r="BM39" s="356">
        <v>0.1001036</v>
      </c>
      <c r="BN39" s="356">
        <v>9.7522200000000003E-2</v>
      </c>
      <c r="BO39" s="356">
        <v>0.1040708</v>
      </c>
      <c r="BP39" s="356">
        <v>0.10278379999999999</v>
      </c>
      <c r="BQ39" s="356">
        <v>0.1038177</v>
      </c>
      <c r="BR39" s="356">
        <v>0.1066518</v>
      </c>
      <c r="BS39" s="356">
        <v>9.5853099999999997E-2</v>
      </c>
      <c r="BT39" s="356">
        <v>0.1017646</v>
      </c>
      <c r="BU39" s="356">
        <v>9.7385299999999994E-2</v>
      </c>
      <c r="BV39" s="356">
        <v>0.10159319999999999</v>
      </c>
    </row>
    <row r="40" spans="1:74" s="169" customFormat="1" ht="12" customHeight="1" x14ac:dyDescent="0.2">
      <c r="A40" s="576" t="s">
        <v>33</v>
      </c>
      <c r="B40" s="581" t="s">
        <v>472</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1.8131041000000001E-2</v>
      </c>
      <c r="P40" s="270">
        <v>1.6285027000000001E-2</v>
      </c>
      <c r="Q40" s="270">
        <v>1.8148666000000001E-2</v>
      </c>
      <c r="R40" s="270">
        <v>1.7535041000000001E-2</v>
      </c>
      <c r="S40" s="270">
        <v>1.7217639999999999E-2</v>
      </c>
      <c r="T40" s="270">
        <v>1.6403181999999999E-2</v>
      </c>
      <c r="U40" s="270">
        <v>1.7880452000000002E-2</v>
      </c>
      <c r="V40" s="270">
        <v>1.7784926E-2</v>
      </c>
      <c r="W40" s="270">
        <v>1.7168082000000001E-2</v>
      </c>
      <c r="X40" s="270">
        <v>1.6716012999999998E-2</v>
      </c>
      <c r="Y40" s="270">
        <v>1.7097102999999999E-2</v>
      </c>
      <c r="Z40" s="270">
        <v>1.9866109E-2</v>
      </c>
      <c r="AA40" s="270">
        <v>1.7623191999999999E-2</v>
      </c>
      <c r="AB40" s="270">
        <v>1.6488408999999999E-2</v>
      </c>
      <c r="AC40" s="270">
        <v>1.7855204999999999E-2</v>
      </c>
      <c r="AD40" s="270">
        <v>1.6050783999999998E-2</v>
      </c>
      <c r="AE40" s="270">
        <v>1.7999881999999998E-2</v>
      </c>
      <c r="AF40" s="270">
        <v>1.7071072E-2</v>
      </c>
      <c r="AG40" s="270">
        <v>1.7881266999999999E-2</v>
      </c>
      <c r="AH40" s="270">
        <v>1.7857959E-2</v>
      </c>
      <c r="AI40" s="270">
        <v>1.7327039999999998E-2</v>
      </c>
      <c r="AJ40" s="270">
        <v>1.7001188E-2</v>
      </c>
      <c r="AK40" s="270">
        <v>1.7353810000000001E-2</v>
      </c>
      <c r="AL40" s="270">
        <v>1.8578521000000001E-2</v>
      </c>
      <c r="AM40" s="270">
        <v>1.8343723999999999E-2</v>
      </c>
      <c r="AN40" s="270">
        <v>1.6784203000000001E-2</v>
      </c>
      <c r="AO40" s="270">
        <v>1.8480574999999999E-2</v>
      </c>
      <c r="AP40" s="270">
        <v>1.6500955000000001E-2</v>
      </c>
      <c r="AQ40" s="270">
        <v>1.7666385999999999E-2</v>
      </c>
      <c r="AR40" s="270">
        <v>1.7632432E-2</v>
      </c>
      <c r="AS40" s="270">
        <v>1.8256929000000002E-2</v>
      </c>
      <c r="AT40" s="270">
        <v>1.8230686999999999E-2</v>
      </c>
      <c r="AU40" s="270">
        <v>1.7828832999999999E-2</v>
      </c>
      <c r="AV40" s="270">
        <v>1.7984799999999999E-2</v>
      </c>
      <c r="AW40" s="270">
        <v>1.8986900000000001E-2</v>
      </c>
      <c r="AX40" s="270">
        <v>1.85617E-2</v>
      </c>
      <c r="AY40" s="356">
        <v>1.8955799999999998E-2</v>
      </c>
      <c r="AZ40" s="356">
        <v>1.61345E-2</v>
      </c>
      <c r="BA40" s="356">
        <v>1.85173E-2</v>
      </c>
      <c r="BB40" s="356">
        <v>1.7835799999999999E-2</v>
      </c>
      <c r="BC40" s="356">
        <v>1.81061E-2</v>
      </c>
      <c r="BD40" s="356">
        <v>1.77456E-2</v>
      </c>
      <c r="BE40" s="356">
        <v>1.8661000000000001E-2</v>
      </c>
      <c r="BF40" s="356">
        <v>1.8729200000000001E-2</v>
      </c>
      <c r="BG40" s="356">
        <v>1.7411099999999999E-2</v>
      </c>
      <c r="BH40" s="356">
        <v>1.6496799999999999E-2</v>
      </c>
      <c r="BI40" s="356">
        <v>1.7167000000000002E-2</v>
      </c>
      <c r="BJ40" s="356">
        <v>1.8169500000000002E-2</v>
      </c>
      <c r="BK40" s="356">
        <v>1.73729E-2</v>
      </c>
      <c r="BL40" s="356">
        <v>1.46208E-2</v>
      </c>
      <c r="BM40" s="356">
        <v>1.5960599999999998E-2</v>
      </c>
      <c r="BN40" s="356">
        <v>1.7056200000000001E-2</v>
      </c>
      <c r="BO40" s="356">
        <v>1.8247200000000002E-2</v>
      </c>
      <c r="BP40" s="356">
        <v>1.7879099999999998E-2</v>
      </c>
      <c r="BQ40" s="356">
        <v>1.8711800000000001E-2</v>
      </c>
      <c r="BR40" s="356">
        <v>1.8833200000000001E-2</v>
      </c>
      <c r="BS40" s="356">
        <v>1.74863E-2</v>
      </c>
      <c r="BT40" s="356">
        <v>1.67198E-2</v>
      </c>
      <c r="BU40" s="356">
        <v>1.75335E-2</v>
      </c>
      <c r="BV40" s="356">
        <v>1.82025E-2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0.24679647900000001</v>
      </c>
      <c r="P41" s="270">
        <v>0.217825245</v>
      </c>
      <c r="Q41" s="270">
        <v>0.26967904199999998</v>
      </c>
      <c r="R41" s="270">
        <v>0.27076974700000001</v>
      </c>
      <c r="S41" s="270">
        <v>0.29835545499999999</v>
      </c>
      <c r="T41" s="270">
        <v>0.27843413</v>
      </c>
      <c r="U41" s="270">
        <v>0.244064112</v>
      </c>
      <c r="V41" s="270">
        <v>0.20131173499999999</v>
      </c>
      <c r="W41" s="270">
        <v>0.17566367999999999</v>
      </c>
      <c r="X41" s="270">
        <v>0.16844937199999999</v>
      </c>
      <c r="Y41" s="270">
        <v>0.189461928</v>
      </c>
      <c r="Z41" s="270">
        <v>0.206158437</v>
      </c>
      <c r="AA41" s="270">
        <v>0.22853425099999999</v>
      </c>
      <c r="AB41" s="270">
        <v>0.22705878500000001</v>
      </c>
      <c r="AC41" s="270">
        <v>0.23579698700000001</v>
      </c>
      <c r="AD41" s="270">
        <v>0.25635397900000001</v>
      </c>
      <c r="AE41" s="270">
        <v>0.27759097999999999</v>
      </c>
      <c r="AF41" s="270">
        <v>0.25163390000000002</v>
      </c>
      <c r="AG41" s="270">
        <v>0.22885750499999999</v>
      </c>
      <c r="AH41" s="270">
        <v>0.20075014299999999</v>
      </c>
      <c r="AI41" s="270">
        <v>0.17475213000000001</v>
      </c>
      <c r="AJ41" s="270">
        <v>0.17824040499999999</v>
      </c>
      <c r="AK41" s="270">
        <v>0.19980014800000001</v>
      </c>
      <c r="AL41" s="270">
        <v>0.207864517</v>
      </c>
      <c r="AM41" s="270">
        <v>0.22079658399999999</v>
      </c>
      <c r="AN41" s="270">
        <v>0.19904137</v>
      </c>
      <c r="AO41" s="270">
        <v>0.232964329</v>
      </c>
      <c r="AP41" s="270">
        <v>0.23238578400000001</v>
      </c>
      <c r="AQ41" s="270">
        <v>0.27411358699999999</v>
      </c>
      <c r="AR41" s="270">
        <v>0.241358305</v>
      </c>
      <c r="AS41" s="270">
        <v>0.21639696999999999</v>
      </c>
      <c r="AT41" s="270">
        <v>0.18958212499999999</v>
      </c>
      <c r="AU41" s="270">
        <v>0.14927873899999999</v>
      </c>
      <c r="AV41" s="270">
        <v>0.14844650000000001</v>
      </c>
      <c r="AW41" s="270">
        <v>0.18693699999999999</v>
      </c>
      <c r="AX41" s="270">
        <v>0.21727050000000001</v>
      </c>
      <c r="AY41" s="356">
        <v>0.24374399999999999</v>
      </c>
      <c r="AZ41" s="356">
        <v>0.23209850000000001</v>
      </c>
      <c r="BA41" s="356">
        <v>0.2429598</v>
      </c>
      <c r="BB41" s="356">
        <v>0.2097898</v>
      </c>
      <c r="BC41" s="356">
        <v>0.28405039999999998</v>
      </c>
      <c r="BD41" s="356">
        <v>0.26645000000000002</v>
      </c>
      <c r="BE41" s="356">
        <v>0.23310600000000001</v>
      </c>
      <c r="BF41" s="356">
        <v>0.2005509</v>
      </c>
      <c r="BG41" s="356">
        <v>0.1549336</v>
      </c>
      <c r="BH41" s="356">
        <v>0.1619041</v>
      </c>
      <c r="BI41" s="356">
        <v>0.18867600000000001</v>
      </c>
      <c r="BJ41" s="356">
        <v>0.24331220000000001</v>
      </c>
      <c r="BK41" s="356">
        <v>0.24961539999999999</v>
      </c>
      <c r="BL41" s="356">
        <v>0.23924400000000001</v>
      </c>
      <c r="BM41" s="356">
        <v>0.23723540000000001</v>
      </c>
      <c r="BN41" s="356">
        <v>0.2033961</v>
      </c>
      <c r="BO41" s="356">
        <v>0.2639958</v>
      </c>
      <c r="BP41" s="356">
        <v>0.26616780000000001</v>
      </c>
      <c r="BQ41" s="356">
        <v>0.23709759999999999</v>
      </c>
      <c r="BR41" s="356">
        <v>0.20084170000000001</v>
      </c>
      <c r="BS41" s="356">
        <v>0.15205730000000001</v>
      </c>
      <c r="BT41" s="356">
        <v>0.15645510000000001</v>
      </c>
      <c r="BU41" s="356">
        <v>0.1854063</v>
      </c>
      <c r="BV41" s="356">
        <v>0.24828059999999999</v>
      </c>
    </row>
    <row r="42" spans="1:74" s="169" customFormat="1" ht="12" customHeight="1" x14ac:dyDescent="0.2">
      <c r="A42" s="576" t="s">
        <v>34</v>
      </c>
      <c r="B42" s="581" t="s">
        <v>1084</v>
      </c>
      <c r="C42" s="270">
        <v>2.6066234000000001E-2</v>
      </c>
      <c r="D42" s="270">
        <v>3.5123070999999999E-2</v>
      </c>
      <c r="E42" s="270">
        <v>4.3390863000000002E-2</v>
      </c>
      <c r="F42" s="270">
        <v>4.8053146999999997E-2</v>
      </c>
      <c r="G42" s="270">
        <v>5.5308636000000001E-2</v>
      </c>
      <c r="H42" s="270">
        <v>5.6369560999999999E-2</v>
      </c>
      <c r="I42" s="270">
        <v>6.1634739000000001E-2</v>
      </c>
      <c r="J42" s="270">
        <v>6.1120666999999997E-2</v>
      </c>
      <c r="K42" s="270">
        <v>5.5435856999999998E-2</v>
      </c>
      <c r="L42" s="270">
        <v>4.9027335999999998E-2</v>
      </c>
      <c r="M42" s="270">
        <v>4.1390575999999998E-2</v>
      </c>
      <c r="N42" s="270">
        <v>3.7087482999999997E-2</v>
      </c>
      <c r="O42" s="270">
        <v>3.3556784999999999E-2</v>
      </c>
      <c r="P42" s="270">
        <v>4.0037806000000002E-2</v>
      </c>
      <c r="Q42" s="270">
        <v>6.2624878999999994E-2</v>
      </c>
      <c r="R42" s="270">
        <v>6.9426646999999994E-2</v>
      </c>
      <c r="S42" s="270">
        <v>8.1055203000000006E-2</v>
      </c>
      <c r="T42" s="270">
        <v>8.6534519000000004E-2</v>
      </c>
      <c r="U42" s="270">
        <v>8.3455457999999996E-2</v>
      </c>
      <c r="V42" s="270">
        <v>7.9620843999999996E-2</v>
      </c>
      <c r="W42" s="270">
        <v>7.3651663000000006E-2</v>
      </c>
      <c r="X42" s="270">
        <v>6.8139116999999999E-2</v>
      </c>
      <c r="Y42" s="270">
        <v>5.0016215000000003E-2</v>
      </c>
      <c r="Z42" s="270">
        <v>4.8768951999999997E-2</v>
      </c>
      <c r="AA42" s="270">
        <v>4.8610377000000003E-2</v>
      </c>
      <c r="AB42" s="270">
        <v>5.5542440999999998E-2</v>
      </c>
      <c r="AC42" s="270">
        <v>7.3681605999999997E-2</v>
      </c>
      <c r="AD42" s="270">
        <v>8.6275861999999995E-2</v>
      </c>
      <c r="AE42" s="270">
        <v>9.6583395000000002E-2</v>
      </c>
      <c r="AF42" s="270">
        <v>0.10228857500000001</v>
      </c>
      <c r="AG42" s="270">
        <v>9.7262346E-2</v>
      </c>
      <c r="AH42" s="270">
        <v>9.5253151999999994E-2</v>
      </c>
      <c r="AI42" s="270">
        <v>8.4683488000000001E-2</v>
      </c>
      <c r="AJ42" s="270">
        <v>7.2447771999999994E-2</v>
      </c>
      <c r="AK42" s="270">
        <v>5.5746469E-2</v>
      </c>
      <c r="AL42" s="270">
        <v>4.8472452999999999E-2</v>
      </c>
      <c r="AM42" s="270">
        <v>5.4194880000000001E-2</v>
      </c>
      <c r="AN42" s="270">
        <v>5.7491394000000001E-2</v>
      </c>
      <c r="AO42" s="270">
        <v>8.5704812000000005E-2</v>
      </c>
      <c r="AP42" s="270">
        <v>9.7848917999999993E-2</v>
      </c>
      <c r="AQ42" s="270">
        <v>0.104476587</v>
      </c>
      <c r="AR42" s="270">
        <v>0.11248554700000001</v>
      </c>
      <c r="AS42" s="270">
        <v>0.115613308</v>
      </c>
      <c r="AT42" s="270">
        <v>0.11131178799999999</v>
      </c>
      <c r="AU42" s="270">
        <v>9.6647292999999995E-2</v>
      </c>
      <c r="AV42" s="270">
        <v>8.4571300000000002E-2</v>
      </c>
      <c r="AW42" s="270">
        <v>6.5513100000000005E-2</v>
      </c>
      <c r="AX42" s="270">
        <v>5.67895E-2</v>
      </c>
      <c r="AY42" s="356">
        <v>6.5452499999999997E-2</v>
      </c>
      <c r="AZ42" s="356">
        <v>7.0340200000000005E-2</v>
      </c>
      <c r="BA42" s="356">
        <v>0.1003826</v>
      </c>
      <c r="BB42" s="356">
        <v>0.1183517</v>
      </c>
      <c r="BC42" s="356">
        <v>0.127773</v>
      </c>
      <c r="BD42" s="356">
        <v>0.138039</v>
      </c>
      <c r="BE42" s="356">
        <v>0.1437476</v>
      </c>
      <c r="BF42" s="356">
        <v>0.13911699999999999</v>
      </c>
      <c r="BG42" s="356">
        <v>0.1205222</v>
      </c>
      <c r="BH42" s="356">
        <v>0.1093991</v>
      </c>
      <c r="BI42" s="356">
        <v>8.20713E-2</v>
      </c>
      <c r="BJ42" s="356">
        <v>7.5374700000000003E-2</v>
      </c>
      <c r="BK42" s="356">
        <v>8.3457199999999995E-2</v>
      </c>
      <c r="BL42" s="356">
        <v>9.0464799999999998E-2</v>
      </c>
      <c r="BM42" s="356">
        <v>0.12815019999999999</v>
      </c>
      <c r="BN42" s="356">
        <v>0.15145220000000001</v>
      </c>
      <c r="BO42" s="356">
        <v>0.16923759999999999</v>
      </c>
      <c r="BP42" s="356">
        <v>0.1871458</v>
      </c>
      <c r="BQ42" s="356">
        <v>0.1926359</v>
      </c>
      <c r="BR42" s="356">
        <v>0.18644379999999999</v>
      </c>
      <c r="BS42" s="356">
        <v>0.1601378</v>
      </c>
      <c r="BT42" s="356">
        <v>0.14280390000000001</v>
      </c>
      <c r="BU42" s="356">
        <v>0.10762529999999999</v>
      </c>
      <c r="BV42" s="356">
        <v>9.3524999999999997E-2</v>
      </c>
    </row>
    <row r="43" spans="1:74" s="169" customFormat="1" ht="12" customHeight="1" x14ac:dyDescent="0.2">
      <c r="A43" s="545" t="s">
        <v>37</v>
      </c>
      <c r="B43" s="581" t="s">
        <v>849</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4.5030446000000002E-2</v>
      </c>
      <c r="P43" s="270">
        <v>3.9598804000000001E-2</v>
      </c>
      <c r="Q43" s="270">
        <v>4.3432716000000003E-2</v>
      </c>
      <c r="R43" s="270">
        <v>4.0686049000000002E-2</v>
      </c>
      <c r="S43" s="270">
        <v>4.1480415999999999E-2</v>
      </c>
      <c r="T43" s="270">
        <v>4.0063049000000003E-2</v>
      </c>
      <c r="U43" s="270">
        <v>4.0844996000000001E-2</v>
      </c>
      <c r="V43" s="270">
        <v>4.0914645999999999E-2</v>
      </c>
      <c r="W43" s="270">
        <v>3.8102389E-2</v>
      </c>
      <c r="X43" s="270">
        <v>4.0373845999999998E-2</v>
      </c>
      <c r="Y43" s="270">
        <v>4.1537469E-2</v>
      </c>
      <c r="Z43" s="270">
        <v>4.3195075999999999E-2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3.8285526E-2</v>
      </c>
      <c r="AN43" s="270">
        <v>3.4790384000000001E-2</v>
      </c>
      <c r="AO43" s="270">
        <v>3.8165365999999999E-2</v>
      </c>
      <c r="AP43" s="270">
        <v>3.4909279000000001E-2</v>
      </c>
      <c r="AQ43" s="270">
        <v>3.5006705999999999E-2</v>
      </c>
      <c r="AR43" s="270">
        <v>3.5186869000000003E-2</v>
      </c>
      <c r="AS43" s="270">
        <v>3.5416825999999998E-2</v>
      </c>
      <c r="AT43" s="270">
        <v>3.5841546000000002E-2</v>
      </c>
      <c r="AU43" s="270">
        <v>3.3506638999999998E-2</v>
      </c>
      <c r="AV43" s="270">
        <v>3.8785600000000003E-2</v>
      </c>
      <c r="AW43" s="270">
        <v>3.7082299999999999E-2</v>
      </c>
      <c r="AX43" s="270">
        <v>3.61485E-2</v>
      </c>
      <c r="AY43" s="356">
        <v>3.6018399999999999E-2</v>
      </c>
      <c r="AZ43" s="356">
        <v>3.2424799999999997E-2</v>
      </c>
      <c r="BA43" s="356">
        <v>3.6257200000000003E-2</v>
      </c>
      <c r="BB43" s="356">
        <v>3.4275100000000003E-2</v>
      </c>
      <c r="BC43" s="356">
        <v>3.5573300000000002E-2</v>
      </c>
      <c r="BD43" s="356">
        <v>3.5941099999999997E-2</v>
      </c>
      <c r="BE43" s="356">
        <v>3.7005700000000002E-2</v>
      </c>
      <c r="BF43" s="356">
        <v>3.7057399999999997E-2</v>
      </c>
      <c r="BG43" s="356">
        <v>3.40151E-2</v>
      </c>
      <c r="BH43" s="356">
        <v>3.6904100000000002E-2</v>
      </c>
      <c r="BI43" s="356">
        <v>3.5812499999999997E-2</v>
      </c>
      <c r="BJ43" s="356">
        <v>3.64511E-2</v>
      </c>
      <c r="BK43" s="356">
        <v>3.5877399999999997E-2</v>
      </c>
      <c r="BL43" s="356">
        <v>3.1709300000000003E-2</v>
      </c>
      <c r="BM43" s="356">
        <v>3.6291999999999998E-2</v>
      </c>
      <c r="BN43" s="356">
        <v>3.4634499999999999E-2</v>
      </c>
      <c r="BO43" s="356">
        <v>3.5945199999999997E-2</v>
      </c>
      <c r="BP43" s="356">
        <v>3.6154499999999999E-2</v>
      </c>
      <c r="BQ43" s="356">
        <v>3.72942E-2</v>
      </c>
      <c r="BR43" s="356">
        <v>3.6979499999999998E-2</v>
      </c>
      <c r="BS43" s="356">
        <v>3.3928600000000003E-2</v>
      </c>
      <c r="BT43" s="356">
        <v>3.6710100000000002E-2</v>
      </c>
      <c r="BU43" s="356">
        <v>3.5869999999999999E-2</v>
      </c>
      <c r="BV43" s="356">
        <v>3.6688699999999998E-2</v>
      </c>
    </row>
    <row r="44" spans="1:74" s="169" customFormat="1" ht="12" customHeight="1" x14ac:dyDescent="0.2">
      <c r="A44" s="545" t="s">
        <v>36</v>
      </c>
      <c r="B44" s="581" t="s">
        <v>1079</v>
      </c>
      <c r="C44" s="270">
        <v>0.19254216900000001</v>
      </c>
      <c r="D44" s="270">
        <v>0.181184549</v>
      </c>
      <c r="E44" s="270">
        <v>0.18582997900000001</v>
      </c>
      <c r="F44" s="270">
        <v>0.17404186899999999</v>
      </c>
      <c r="G44" s="270">
        <v>0.18147001900000001</v>
      </c>
      <c r="H44" s="270">
        <v>0.18290584900000001</v>
      </c>
      <c r="I44" s="270">
        <v>0.18918794899999999</v>
      </c>
      <c r="J44" s="270">
        <v>0.190914639</v>
      </c>
      <c r="K44" s="270">
        <v>0.179581979</v>
      </c>
      <c r="L44" s="270">
        <v>0.18016985899999999</v>
      </c>
      <c r="M44" s="270">
        <v>0.183332259</v>
      </c>
      <c r="N44" s="270">
        <v>0.20860171899999999</v>
      </c>
      <c r="O44" s="270">
        <v>0.196381852</v>
      </c>
      <c r="P44" s="270">
        <v>0.17575179899999999</v>
      </c>
      <c r="Q44" s="270">
        <v>0.19421514200000001</v>
      </c>
      <c r="R44" s="270">
        <v>0.18266917799999999</v>
      </c>
      <c r="S44" s="270">
        <v>0.18757385200000001</v>
      </c>
      <c r="T44" s="270">
        <v>0.18847003800000001</v>
      </c>
      <c r="U44" s="270">
        <v>0.196931782</v>
      </c>
      <c r="V44" s="270">
        <v>0.19894274200000001</v>
      </c>
      <c r="W44" s="270">
        <v>0.183281888</v>
      </c>
      <c r="X44" s="270">
        <v>0.19033989200000001</v>
      </c>
      <c r="Y44" s="270">
        <v>0.190635468</v>
      </c>
      <c r="Z44" s="270">
        <v>0.200293952</v>
      </c>
      <c r="AA44" s="270">
        <v>0.20510469100000001</v>
      </c>
      <c r="AB44" s="270">
        <v>0.18365097799999999</v>
      </c>
      <c r="AC44" s="270">
        <v>0.200332131</v>
      </c>
      <c r="AD44" s="270">
        <v>0.18900760699999999</v>
      </c>
      <c r="AE44" s="270">
        <v>0.19734269099999999</v>
      </c>
      <c r="AF44" s="270">
        <v>0.19499349699999999</v>
      </c>
      <c r="AG44" s="270">
        <v>0.20486389099999999</v>
      </c>
      <c r="AH44" s="270">
        <v>0.204177531</v>
      </c>
      <c r="AI44" s="270">
        <v>0.18999940700000001</v>
      </c>
      <c r="AJ44" s="270">
        <v>0.19470943099999999</v>
      </c>
      <c r="AK44" s="270">
        <v>0.19425711700000001</v>
      </c>
      <c r="AL44" s="270">
        <v>0.20105521100000001</v>
      </c>
      <c r="AM44" s="270">
        <v>0.20305622000000001</v>
      </c>
      <c r="AN44" s="270">
        <v>0.18241470600000001</v>
      </c>
      <c r="AO44" s="270">
        <v>0.19231571</v>
      </c>
      <c r="AP44" s="270">
        <v>0.186264075</v>
      </c>
      <c r="AQ44" s="270">
        <v>0.19349375999999999</v>
      </c>
      <c r="AR44" s="270">
        <v>0.18789091499999999</v>
      </c>
      <c r="AS44" s="270">
        <v>0.19514528</v>
      </c>
      <c r="AT44" s="270">
        <v>0.20035386999999999</v>
      </c>
      <c r="AU44" s="270">
        <v>0.18672303500000001</v>
      </c>
      <c r="AV44" s="270">
        <v>0.1865173</v>
      </c>
      <c r="AW44" s="270">
        <v>0.17516619999999999</v>
      </c>
      <c r="AX44" s="270">
        <v>0.17500879999999999</v>
      </c>
      <c r="AY44" s="356">
        <v>0.1876391</v>
      </c>
      <c r="AZ44" s="356">
        <v>0.16705390000000001</v>
      </c>
      <c r="BA44" s="356">
        <v>0.18089569999999999</v>
      </c>
      <c r="BB44" s="356">
        <v>0.177147</v>
      </c>
      <c r="BC44" s="356">
        <v>0.18423039999999999</v>
      </c>
      <c r="BD44" s="356">
        <v>0.18090500000000001</v>
      </c>
      <c r="BE44" s="356">
        <v>0.1906419</v>
      </c>
      <c r="BF44" s="356">
        <v>0.1901969</v>
      </c>
      <c r="BG44" s="356">
        <v>0.18054049999999999</v>
      </c>
      <c r="BH44" s="356">
        <v>0.18362390000000001</v>
      </c>
      <c r="BI44" s="356">
        <v>0.17010649999999999</v>
      </c>
      <c r="BJ44" s="356">
        <v>0.1754927</v>
      </c>
      <c r="BK44" s="356">
        <v>0.18446770000000001</v>
      </c>
      <c r="BL44" s="356">
        <v>0.1658464</v>
      </c>
      <c r="BM44" s="356">
        <v>0.18075150000000001</v>
      </c>
      <c r="BN44" s="356">
        <v>0.17525399999999999</v>
      </c>
      <c r="BO44" s="356">
        <v>0.18288399999999999</v>
      </c>
      <c r="BP44" s="356">
        <v>0.17974560000000001</v>
      </c>
      <c r="BQ44" s="356">
        <v>0.1897075</v>
      </c>
      <c r="BR44" s="356">
        <v>0.18945119999999999</v>
      </c>
      <c r="BS44" s="356">
        <v>0.17920420000000001</v>
      </c>
      <c r="BT44" s="356">
        <v>0.18278659999999999</v>
      </c>
      <c r="BU44" s="356">
        <v>0.170293</v>
      </c>
      <c r="BV44" s="356">
        <v>0.17557629999999999</v>
      </c>
    </row>
    <row r="45" spans="1:74" s="169" customFormat="1" ht="12" customHeight="1" x14ac:dyDescent="0.2">
      <c r="A45" s="576" t="s">
        <v>103</v>
      </c>
      <c r="B45" s="581" t="s">
        <v>473</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0.18261600906</v>
      </c>
      <c r="P45" s="270">
        <v>0.19512126071999999</v>
      </c>
      <c r="Q45" s="270">
        <v>0.23002887713</v>
      </c>
      <c r="R45" s="270">
        <v>0.22655668509999999</v>
      </c>
      <c r="S45" s="270">
        <v>0.20664246311000001</v>
      </c>
      <c r="T45" s="270">
        <v>0.18233887124000001</v>
      </c>
      <c r="U45" s="270">
        <v>0.14693044971999999</v>
      </c>
      <c r="V45" s="270">
        <v>0.12540237788</v>
      </c>
      <c r="W45" s="270">
        <v>0.16435824821</v>
      </c>
      <c r="X45" s="270">
        <v>0.23293174629999999</v>
      </c>
      <c r="Y45" s="270">
        <v>0.22165514449000001</v>
      </c>
      <c r="Z45" s="270">
        <v>0.22620149162</v>
      </c>
      <c r="AA45" s="270">
        <v>0.23556254721</v>
      </c>
      <c r="AB45" s="270">
        <v>0.21340600623</v>
      </c>
      <c r="AC45" s="270">
        <v>0.2435290322</v>
      </c>
      <c r="AD45" s="270">
        <v>0.24326328732999999</v>
      </c>
      <c r="AE45" s="270">
        <v>0.22046899586999999</v>
      </c>
      <c r="AF45" s="270">
        <v>0.22738835670999999</v>
      </c>
      <c r="AG45" s="270">
        <v>0.15137358415999999</v>
      </c>
      <c r="AH45" s="270">
        <v>0.18268410082</v>
      </c>
      <c r="AI45" s="270">
        <v>0.17044529297</v>
      </c>
      <c r="AJ45" s="270">
        <v>0.19502344477</v>
      </c>
      <c r="AK45" s="270">
        <v>0.20258964455</v>
      </c>
      <c r="AL45" s="270">
        <v>0.22369126173000001</v>
      </c>
      <c r="AM45" s="270">
        <v>0.23135605456</v>
      </c>
      <c r="AN45" s="270">
        <v>0.21162936069999999</v>
      </c>
      <c r="AO45" s="270">
        <v>0.24023531016999999</v>
      </c>
      <c r="AP45" s="270">
        <v>0.27340729199000002</v>
      </c>
      <c r="AQ45" s="270">
        <v>0.23903775965999999</v>
      </c>
      <c r="AR45" s="270">
        <v>0.21115032591999999</v>
      </c>
      <c r="AS45" s="270">
        <v>0.20268611814000001</v>
      </c>
      <c r="AT45" s="270">
        <v>0.18286996924999999</v>
      </c>
      <c r="AU45" s="270">
        <v>0.2236684132</v>
      </c>
      <c r="AV45" s="270">
        <v>0.25905212711999998</v>
      </c>
      <c r="AW45" s="270">
        <v>0.23377419999999999</v>
      </c>
      <c r="AX45" s="270">
        <v>0.2627776</v>
      </c>
      <c r="AY45" s="356">
        <v>0.26661639999999998</v>
      </c>
      <c r="AZ45" s="356">
        <v>0.25056260000000002</v>
      </c>
      <c r="BA45" s="356">
        <v>0.26585920000000002</v>
      </c>
      <c r="BB45" s="356">
        <v>0.33313670000000001</v>
      </c>
      <c r="BC45" s="356">
        <v>0.2735263</v>
      </c>
      <c r="BD45" s="356">
        <v>0.23451730000000001</v>
      </c>
      <c r="BE45" s="356">
        <v>0.22580900000000001</v>
      </c>
      <c r="BF45" s="356">
        <v>0.2180106</v>
      </c>
      <c r="BG45" s="356">
        <v>0.22589870000000001</v>
      </c>
      <c r="BH45" s="356">
        <v>0.30719990000000003</v>
      </c>
      <c r="BI45" s="356">
        <v>0.25837850000000001</v>
      </c>
      <c r="BJ45" s="356">
        <v>0.32266020000000001</v>
      </c>
      <c r="BK45" s="356">
        <v>0.32430959999999998</v>
      </c>
      <c r="BL45" s="356">
        <v>0.2840646</v>
      </c>
      <c r="BM45" s="356">
        <v>0.3242699</v>
      </c>
      <c r="BN45" s="356">
        <v>0.3763397</v>
      </c>
      <c r="BO45" s="356">
        <v>0.3059461</v>
      </c>
      <c r="BP45" s="356">
        <v>0.27114319999999997</v>
      </c>
      <c r="BQ45" s="356">
        <v>0.26176709999999997</v>
      </c>
      <c r="BR45" s="356">
        <v>0.24470620000000001</v>
      </c>
      <c r="BS45" s="356">
        <v>0.26323089999999999</v>
      </c>
      <c r="BT45" s="356">
        <v>0.34193899999999999</v>
      </c>
      <c r="BU45" s="356">
        <v>0.29396870000000003</v>
      </c>
      <c r="BV45" s="356">
        <v>0.3374954</v>
      </c>
    </row>
    <row r="46" spans="1:74" ht="12" customHeight="1" x14ac:dyDescent="0.2">
      <c r="A46" s="582" t="s">
        <v>26</v>
      </c>
      <c r="B46" s="583" t="s">
        <v>803</v>
      </c>
      <c r="C46" s="271">
        <v>0.85505524953000001</v>
      </c>
      <c r="D46" s="271">
        <v>0.85388729243000006</v>
      </c>
      <c r="E46" s="271">
        <v>0.93058807833000001</v>
      </c>
      <c r="F46" s="271">
        <v>0.88289176410000003</v>
      </c>
      <c r="G46" s="271">
        <v>0.89671426477000005</v>
      </c>
      <c r="H46" s="271">
        <v>0.85046848417999998</v>
      </c>
      <c r="I46" s="271">
        <v>0.86850294174999998</v>
      </c>
      <c r="J46" s="271">
        <v>0.81926620336</v>
      </c>
      <c r="K46" s="271">
        <v>0.78553680611999999</v>
      </c>
      <c r="L46" s="271">
        <v>0.82796863311000002</v>
      </c>
      <c r="M46" s="271">
        <v>0.83113955272999995</v>
      </c>
      <c r="N46" s="271">
        <v>0.93094974920999995</v>
      </c>
      <c r="O46" s="271">
        <v>0.90192346079999997</v>
      </c>
      <c r="P46" s="271">
        <v>0.84924902392000001</v>
      </c>
      <c r="Q46" s="271">
        <v>1.0071031640000001</v>
      </c>
      <c r="R46" s="271">
        <v>0.98970004571000003</v>
      </c>
      <c r="S46" s="271">
        <v>1.0307519361999999</v>
      </c>
      <c r="T46" s="271">
        <v>0.98809427246000003</v>
      </c>
      <c r="U46" s="271">
        <v>0.92381434692999997</v>
      </c>
      <c r="V46" s="271">
        <v>0.86625752017000002</v>
      </c>
      <c r="W46" s="271">
        <v>0.83966974318999998</v>
      </c>
      <c r="X46" s="271">
        <v>0.91118362441</v>
      </c>
      <c r="Y46" s="271">
        <v>0.90227323880999999</v>
      </c>
      <c r="Z46" s="271">
        <v>0.93817285227000002</v>
      </c>
      <c r="AA46" s="271">
        <v>0.9633236677</v>
      </c>
      <c r="AB46" s="271">
        <v>0.90061055091999997</v>
      </c>
      <c r="AC46" s="271">
        <v>1.0014099908</v>
      </c>
      <c r="AD46" s="271">
        <v>1.0092647396000001</v>
      </c>
      <c r="AE46" s="271">
        <v>1.0518021705</v>
      </c>
      <c r="AF46" s="271">
        <v>1.0242088754000001</v>
      </c>
      <c r="AG46" s="271">
        <v>0.93764299954999997</v>
      </c>
      <c r="AH46" s="271">
        <v>0.94472998160999999</v>
      </c>
      <c r="AI46" s="271">
        <v>0.85433345196999999</v>
      </c>
      <c r="AJ46" s="271">
        <v>0.89141739081000004</v>
      </c>
      <c r="AK46" s="271">
        <v>0.89666293457000001</v>
      </c>
      <c r="AL46" s="271">
        <v>0.92925526847999995</v>
      </c>
      <c r="AM46" s="271">
        <v>0.94279757163</v>
      </c>
      <c r="AN46" s="271">
        <v>0.87113174192999998</v>
      </c>
      <c r="AO46" s="271">
        <v>0.99528111698999999</v>
      </c>
      <c r="AP46" s="271">
        <v>1.0242744855000001</v>
      </c>
      <c r="AQ46" s="271">
        <v>1.0628180892000001</v>
      </c>
      <c r="AR46" s="271">
        <v>0.99728419231999998</v>
      </c>
      <c r="AS46" s="271">
        <v>0.97538965068000005</v>
      </c>
      <c r="AT46" s="271">
        <v>0.93470104892000005</v>
      </c>
      <c r="AU46" s="271">
        <v>0.88527141756000005</v>
      </c>
      <c r="AV46" s="271">
        <v>0.88766840000000002</v>
      </c>
      <c r="AW46" s="271">
        <v>0.91311589999999998</v>
      </c>
      <c r="AX46" s="271">
        <v>0.97237090000000004</v>
      </c>
      <c r="AY46" s="354">
        <v>0.99946069999999998</v>
      </c>
      <c r="AZ46" s="354">
        <v>0.94634249999999998</v>
      </c>
      <c r="BA46" s="354">
        <v>1.0390029999999999</v>
      </c>
      <c r="BB46" s="354">
        <v>1.0797190000000001</v>
      </c>
      <c r="BC46" s="354">
        <v>1.1211709999999999</v>
      </c>
      <c r="BD46" s="354">
        <v>1.071644</v>
      </c>
      <c r="BE46" s="354">
        <v>1.0424739999999999</v>
      </c>
      <c r="BF46" s="354">
        <v>1.005288</v>
      </c>
      <c r="BG46" s="354">
        <v>0.91276809999999997</v>
      </c>
      <c r="BH46" s="354">
        <v>1.008262</v>
      </c>
      <c r="BI46" s="354">
        <v>0.94244030000000001</v>
      </c>
      <c r="BJ46" s="354">
        <v>1.070322</v>
      </c>
      <c r="BK46" s="354">
        <v>1.0837110000000001</v>
      </c>
      <c r="BL46" s="354">
        <v>1.0028239999999999</v>
      </c>
      <c r="BM46" s="354">
        <v>1.122322</v>
      </c>
      <c r="BN46" s="354">
        <v>1.1498969999999999</v>
      </c>
      <c r="BO46" s="354">
        <v>1.180118</v>
      </c>
      <c r="BP46" s="354">
        <v>1.160347</v>
      </c>
      <c r="BQ46" s="354">
        <v>1.135869</v>
      </c>
      <c r="BR46" s="354">
        <v>1.0816399999999999</v>
      </c>
      <c r="BS46" s="354">
        <v>0.99035099999999998</v>
      </c>
      <c r="BT46" s="354">
        <v>1.074309</v>
      </c>
      <c r="BU46" s="354">
        <v>1.003709</v>
      </c>
      <c r="BV46" s="354">
        <v>1.114662</v>
      </c>
    </row>
    <row r="47" spans="1:74" ht="12" customHeight="1" x14ac:dyDescent="0.2">
      <c r="A47" s="582"/>
      <c r="B47" s="584" t="s">
        <v>834</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1085</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850</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1086</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1087</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60" t="s">
        <v>1088</v>
      </c>
      <c r="C53" s="790"/>
      <c r="D53" s="790"/>
      <c r="E53" s="790"/>
      <c r="F53" s="790"/>
      <c r="G53" s="790"/>
      <c r="H53" s="790"/>
      <c r="I53" s="790"/>
      <c r="J53" s="790"/>
      <c r="K53" s="790"/>
      <c r="L53" s="790"/>
      <c r="M53" s="790"/>
      <c r="N53" s="790"/>
      <c r="O53" s="790"/>
      <c r="P53" s="790"/>
      <c r="Q53" s="786"/>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373</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374</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863</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806" t="s">
        <v>959</v>
      </c>
      <c r="C57" s="786"/>
      <c r="D57" s="786"/>
      <c r="E57" s="786"/>
      <c r="F57" s="786"/>
      <c r="G57" s="786"/>
      <c r="H57" s="786"/>
      <c r="I57" s="786"/>
      <c r="J57" s="786"/>
      <c r="K57" s="786"/>
      <c r="L57" s="786"/>
      <c r="M57" s="786"/>
      <c r="N57" s="786"/>
      <c r="O57" s="786"/>
      <c r="P57" s="786"/>
      <c r="Q57" s="786"/>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9.140625" defaultRowHeight="12" customHeight="1" x14ac:dyDescent="0.25"/>
  <cols>
    <col min="1" max="1" width="12.42578125" style="716" customWidth="1"/>
    <col min="2" max="2" width="26" style="716" customWidth="1"/>
    <col min="3" max="55" width="6.5703125" style="716" customWidth="1"/>
    <col min="56" max="58" width="6.5703125" style="734" customWidth="1"/>
    <col min="59" max="74" width="6.5703125" style="716" customWidth="1"/>
    <col min="75" max="16384" width="9.140625" style="716"/>
  </cols>
  <sheetData>
    <row r="1" spans="1:74" ht="12.75" customHeight="1" x14ac:dyDescent="0.25">
      <c r="A1" s="861" t="s">
        <v>817</v>
      </c>
      <c r="B1" s="719" t="s">
        <v>1089</v>
      </c>
      <c r="C1" s="717"/>
      <c r="D1" s="717"/>
      <c r="E1" s="717"/>
      <c r="F1" s="717"/>
      <c r="G1" s="717"/>
      <c r="H1" s="717"/>
      <c r="I1" s="717"/>
      <c r="J1" s="717"/>
      <c r="K1" s="717"/>
      <c r="L1" s="717"/>
      <c r="M1" s="717"/>
      <c r="N1" s="717"/>
      <c r="O1" s="717"/>
      <c r="P1" s="717"/>
      <c r="Q1" s="717"/>
    </row>
    <row r="2" spans="1:74" ht="12.75" customHeight="1" x14ac:dyDescent="0.25">
      <c r="A2" s="861"/>
      <c r="B2" s="718" t="str">
        <f>"U.S. Energy Information Administration  |  Short-Term Energy Outlook - "&amp;Dates!$D$1</f>
        <v>U.S. Energy Information Administration  |  Short-Term Energy Outlook - January 2020</v>
      </c>
      <c r="C2" s="717"/>
      <c r="D2" s="717"/>
      <c r="E2" s="717"/>
      <c r="F2" s="717"/>
      <c r="G2" s="717"/>
      <c r="H2" s="717"/>
      <c r="I2" s="717"/>
      <c r="J2" s="717"/>
      <c r="K2" s="717"/>
      <c r="L2" s="717"/>
      <c r="M2" s="717"/>
      <c r="N2" s="717"/>
      <c r="O2" s="717"/>
      <c r="P2" s="717"/>
      <c r="Q2" s="717"/>
    </row>
    <row r="3" spans="1:74" ht="12.75" customHeight="1" x14ac:dyDescent="0.25">
      <c r="A3" s="722"/>
      <c r="B3" s="723"/>
      <c r="C3" s="862">
        <f>Dates!D3</f>
        <v>2016</v>
      </c>
      <c r="D3" s="863"/>
      <c r="E3" s="863"/>
      <c r="F3" s="863"/>
      <c r="G3" s="863"/>
      <c r="H3" s="863"/>
      <c r="I3" s="863"/>
      <c r="J3" s="863"/>
      <c r="K3" s="863"/>
      <c r="L3" s="863"/>
      <c r="M3" s="863"/>
      <c r="N3" s="864"/>
      <c r="O3" s="862">
        <f>C3+1</f>
        <v>2017</v>
      </c>
      <c r="P3" s="863"/>
      <c r="Q3" s="863"/>
      <c r="R3" s="863"/>
      <c r="S3" s="863"/>
      <c r="T3" s="863"/>
      <c r="U3" s="863"/>
      <c r="V3" s="863"/>
      <c r="W3" s="863"/>
      <c r="X3" s="863"/>
      <c r="Y3" s="863"/>
      <c r="Z3" s="864"/>
      <c r="AA3" s="862">
        <f>O3+1</f>
        <v>2018</v>
      </c>
      <c r="AB3" s="863"/>
      <c r="AC3" s="863"/>
      <c r="AD3" s="863"/>
      <c r="AE3" s="863"/>
      <c r="AF3" s="863"/>
      <c r="AG3" s="863"/>
      <c r="AH3" s="863"/>
      <c r="AI3" s="863"/>
      <c r="AJ3" s="863"/>
      <c r="AK3" s="863"/>
      <c r="AL3" s="864"/>
      <c r="AM3" s="862">
        <f>AA3+1</f>
        <v>2019</v>
      </c>
      <c r="AN3" s="863"/>
      <c r="AO3" s="863"/>
      <c r="AP3" s="863"/>
      <c r="AQ3" s="863"/>
      <c r="AR3" s="863"/>
      <c r="AS3" s="863"/>
      <c r="AT3" s="863"/>
      <c r="AU3" s="863"/>
      <c r="AV3" s="863"/>
      <c r="AW3" s="863"/>
      <c r="AX3" s="864"/>
      <c r="AY3" s="862">
        <f>AM3+1</f>
        <v>2020</v>
      </c>
      <c r="AZ3" s="863"/>
      <c r="BA3" s="863"/>
      <c r="BB3" s="863"/>
      <c r="BC3" s="863"/>
      <c r="BD3" s="863"/>
      <c r="BE3" s="863"/>
      <c r="BF3" s="863"/>
      <c r="BG3" s="863"/>
      <c r="BH3" s="863"/>
      <c r="BI3" s="863"/>
      <c r="BJ3" s="864"/>
      <c r="BK3" s="862">
        <f>AY3+1</f>
        <v>2021</v>
      </c>
      <c r="BL3" s="863"/>
      <c r="BM3" s="863"/>
      <c r="BN3" s="863"/>
      <c r="BO3" s="863"/>
      <c r="BP3" s="863"/>
      <c r="BQ3" s="863"/>
      <c r="BR3" s="863"/>
      <c r="BS3" s="863"/>
      <c r="BT3" s="863"/>
      <c r="BU3" s="863"/>
      <c r="BV3" s="864"/>
    </row>
    <row r="4" spans="1:74" ht="12.75" customHeight="1" x14ac:dyDescent="0.25">
      <c r="A4" s="722"/>
      <c r="B4" s="724"/>
      <c r="C4" s="725" t="s">
        <v>485</v>
      </c>
      <c r="D4" s="725" t="s">
        <v>486</v>
      </c>
      <c r="E4" s="725" t="s">
        <v>487</v>
      </c>
      <c r="F4" s="725" t="s">
        <v>488</v>
      </c>
      <c r="G4" s="725" t="s">
        <v>489</v>
      </c>
      <c r="H4" s="725" t="s">
        <v>490</v>
      </c>
      <c r="I4" s="725" t="s">
        <v>491</v>
      </c>
      <c r="J4" s="725" t="s">
        <v>492</v>
      </c>
      <c r="K4" s="725" t="s">
        <v>493</v>
      </c>
      <c r="L4" s="725" t="s">
        <v>494</v>
      </c>
      <c r="M4" s="725" t="s">
        <v>495</v>
      </c>
      <c r="N4" s="725" t="s">
        <v>496</v>
      </c>
      <c r="O4" s="725" t="s">
        <v>485</v>
      </c>
      <c r="P4" s="725" t="s">
        <v>486</v>
      </c>
      <c r="Q4" s="725" t="s">
        <v>487</v>
      </c>
      <c r="R4" s="725" t="s">
        <v>488</v>
      </c>
      <c r="S4" s="725" t="s">
        <v>489</v>
      </c>
      <c r="T4" s="725" t="s">
        <v>490</v>
      </c>
      <c r="U4" s="725" t="s">
        <v>491</v>
      </c>
      <c r="V4" s="725" t="s">
        <v>492</v>
      </c>
      <c r="W4" s="725" t="s">
        <v>493</v>
      </c>
      <c r="X4" s="725" t="s">
        <v>494</v>
      </c>
      <c r="Y4" s="725" t="s">
        <v>495</v>
      </c>
      <c r="Z4" s="725" t="s">
        <v>496</v>
      </c>
      <c r="AA4" s="725" t="s">
        <v>485</v>
      </c>
      <c r="AB4" s="725" t="s">
        <v>486</v>
      </c>
      <c r="AC4" s="725" t="s">
        <v>487</v>
      </c>
      <c r="AD4" s="725" t="s">
        <v>488</v>
      </c>
      <c r="AE4" s="725" t="s">
        <v>489</v>
      </c>
      <c r="AF4" s="725" t="s">
        <v>490</v>
      </c>
      <c r="AG4" s="725" t="s">
        <v>491</v>
      </c>
      <c r="AH4" s="725" t="s">
        <v>492</v>
      </c>
      <c r="AI4" s="725" t="s">
        <v>493</v>
      </c>
      <c r="AJ4" s="725" t="s">
        <v>494</v>
      </c>
      <c r="AK4" s="725" t="s">
        <v>495</v>
      </c>
      <c r="AL4" s="725" t="s">
        <v>496</v>
      </c>
      <c r="AM4" s="725" t="s">
        <v>485</v>
      </c>
      <c r="AN4" s="725" t="s">
        <v>486</v>
      </c>
      <c r="AO4" s="725" t="s">
        <v>487</v>
      </c>
      <c r="AP4" s="725" t="s">
        <v>488</v>
      </c>
      <c r="AQ4" s="725" t="s">
        <v>489</v>
      </c>
      <c r="AR4" s="725" t="s">
        <v>490</v>
      </c>
      <c r="AS4" s="725" t="s">
        <v>491</v>
      </c>
      <c r="AT4" s="725" t="s">
        <v>492</v>
      </c>
      <c r="AU4" s="725" t="s">
        <v>493</v>
      </c>
      <c r="AV4" s="725" t="s">
        <v>494</v>
      </c>
      <c r="AW4" s="725" t="s">
        <v>495</v>
      </c>
      <c r="AX4" s="725" t="s">
        <v>496</v>
      </c>
      <c r="AY4" s="725" t="s">
        <v>485</v>
      </c>
      <c r="AZ4" s="725" t="s">
        <v>486</v>
      </c>
      <c r="BA4" s="725" t="s">
        <v>487</v>
      </c>
      <c r="BB4" s="725" t="s">
        <v>488</v>
      </c>
      <c r="BC4" s="725" t="s">
        <v>489</v>
      </c>
      <c r="BD4" s="725" t="s">
        <v>490</v>
      </c>
      <c r="BE4" s="725" t="s">
        <v>491</v>
      </c>
      <c r="BF4" s="725" t="s">
        <v>492</v>
      </c>
      <c r="BG4" s="725" t="s">
        <v>493</v>
      </c>
      <c r="BH4" s="725" t="s">
        <v>494</v>
      </c>
      <c r="BI4" s="725" t="s">
        <v>495</v>
      </c>
      <c r="BJ4" s="725" t="s">
        <v>496</v>
      </c>
      <c r="BK4" s="725" t="s">
        <v>485</v>
      </c>
      <c r="BL4" s="725" t="s">
        <v>486</v>
      </c>
      <c r="BM4" s="725" t="s">
        <v>487</v>
      </c>
      <c r="BN4" s="725" t="s">
        <v>488</v>
      </c>
      <c r="BO4" s="725" t="s">
        <v>489</v>
      </c>
      <c r="BP4" s="725" t="s">
        <v>490</v>
      </c>
      <c r="BQ4" s="725" t="s">
        <v>491</v>
      </c>
      <c r="BR4" s="725" t="s">
        <v>492</v>
      </c>
      <c r="BS4" s="725" t="s">
        <v>493</v>
      </c>
      <c r="BT4" s="725" t="s">
        <v>494</v>
      </c>
      <c r="BU4" s="725" t="s">
        <v>495</v>
      </c>
      <c r="BV4" s="725" t="s">
        <v>496</v>
      </c>
    </row>
    <row r="5" spans="1:74" ht="12" customHeight="1" x14ac:dyDescent="0.25">
      <c r="A5" s="722"/>
      <c r="B5" s="721" t="s">
        <v>1097</v>
      </c>
      <c r="C5" s="717"/>
      <c r="D5" s="717"/>
      <c r="E5" s="717"/>
      <c r="F5" s="717"/>
      <c r="G5" s="717"/>
      <c r="H5" s="717"/>
      <c r="I5" s="717"/>
      <c r="J5" s="717"/>
      <c r="K5" s="717"/>
      <c r="L5" s="717"/>
      <c r="M5" s="717"/>
      <c r="N5" s="717"/>
      <c r="O5" s="717"/>
      <c r="P5" s="717"/>
      <c r="Q5" s="717"/>
      <c r="BG5" s="734"/>
      <c r="BH5" s="734"/>
      <c r="BI5" s="734"/>
    </row>
    <row r="6" spans="1:74" ht="12" customHeight="1" x14ac:dyDescent="0.25">
      <c r="A6" s="722"/>
      <c r="B6" s="721" t="s">
        <v>1098</v>
      </c>
      <c r="C6" s="717"/>
      <c r="D6" s="717"/>
      <c r="E6" s="717"/>
      <c r="F6" s="717"/>
      <c r="G6" s="717"/>
      <c r="H6" s="717"/>
      <c r="I6" s="717"/>
      <c r="J6" s="717"/>
      <c r="K6" s="717"/>
      <c r="L6" s="717"/>
      <c r="M6" s="717"/>
      <c r="N6" s="717"/>
      <c r="O6" s="717"/>
      <c r="P6" s="717"/>
      <c r="Q6" s="717"/>
      <c r="BG6" s="734"/>
      <c r="BH6" s="734"/>
      <c r="BI6" s="734"/>
    </row>
    <row r="7" spans="1:74" ht="12" customHeight="1" x14ac:dyDescent="0.25">
      <c r="A7" s="722" t="s">
        <v>1090</v>
      </c>
      <c r="B7" s="720" t="s">
        <v>1099</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7270.8</v>
      </c>
      <c r="AB7" s="732">
        <v>7248.4</v>
      </c>
      <c r="AC7" s="732">
        <v>7248.4</v>
      </c>
      <c r="AD7" s="732">
        <v>7248.4</v>
      </c>
      <c r="AE7" s="732">
        <v>7246.4</v>
      </c>
      <c r="AF7" s="732">
        <v>7220.8</v>
      </c>
      <c r="AG7" s="732">
        <v>7213.7</v>
      </c>
      <c r="AH7" s="732">
        <v>7191.6</v>
      </c>
      <c r="AI7" s="732">
        <v>7191.6</v>
      </c>
      <c r="AJ7" s="732">
        <v>7190.5</v>
      </c>
      <c r="AK7" s="732">
        <v>7133.1</v>
      </c>
      <c r="AL7" s="732">
        <v>7133.1</v>
      </c>
      <c r="AM7" s="732">
        <v>7086</v>
      </c>
      <c r="AN7" s="732">
        <v>7086</v>
      </c>
      <c r="AO7" s="732">
        <v>6968.2</v>
      </c>
      <c r="AP7" s="732">
        <v>6968.2</v>
      </c>
      <c r="AQ7" s="732">
        <v>6951.8</v>
      </c>
      <c r="AR7" s="732">
        <v>6934.3</v>
      </c>
      <c r="AS7" s="732">
        <v>6937.3</v>
      </c>
      <c r="AT7" s="732">
        <v>6930.4</v>
      </c>
      <c r="AU7" s="732">
        <v>6831.1</v>
      </c>
      <c r="AV7" s="732">
        <v>6832.5</v>
      </c>
      <c r="AW7" s="732">
        <v>6950.1</v>
      </c>
      <c r="AX7" s="732">
        <v>6945.6</v>
      </c>
      <c r="AY7" s="735">
        <v>6944.7</v>
      </c>
      <c r="AZ7" s="735">
        <v>6944.7</v>
      </c>
      <c r="BA7" s="735">
        <v>6944.7</v>
      </c>
      <c r="BB7" s="735">
        <v>6942.7</v>
      </c>
      <c r="BC7" s="735">
        <v>6942.7</v>
      </c>
      <c r="BD7" s="735">
        <v>6910.7</v>
      </c>
      <c r="BE7" s="735">
        <v>6910.7</v>
      </c>
      <c r="BF7" s="735">
        <v>6910.7</v>
      </c>
      <c r="BG7" s="735">
        <v>6912.9</v>
      </c>
      <c r="BH7" s="735">
        <v>6913.7</v>
      </c>
      <c r="BI7" s="735">
        <v>6912.6</v>
      </c>
      <c r="BJ7" s="735">
        <v>6956.6</v>
      </c>
      <c r="BK7" s="735">
        <v>6956.6</v>
      </c>
      <c r="BL7" s="735">
        <v>6956.6</v>
      </c>
      <c r="BM7" s="735">
        <v>6956.6</v>
      </c>
      <c r="BN7" s="735">
        <v>6975.6</v>
      </c>
      <c r="BO7" s="735">
        <v>6975.6</v>
      </c>
      <c r="BP7" s="735">
        <v>6975.6</v>
      </c>
      <c r="BQ7" s="735">
        <v>6975.6</v>
      </c>
      <c r="BR7" s="735">
        <v>6975.6</v>
      </c>
      <c r="BS7" s="735">
        <v>6975.6</v>
      </c>
      <c r="BT7" s="735">
        <v>6975.6</v>
      </c>
      <c r="BU7" s="735">
        <v>6975.6</v>
      </c>
      <c r="BV7" s="735">
        <v>6975.6</v>
      </c>
    </row>
    <row r="8" spans="1:74" ht="12" customHeight="1" x14ac:dyDescent="0.25">
      <c r="A8" s="722" t="s">
        <v>1091</v>
      </c>
      <c r="B8" s="720" t="s">
        <v>1100</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4232.1000000000004</v>
      </c>
      <c r="AB8" s="732">
        <v>4209.7</v>
      </c>
      <c r="AC8" s="732">
        <v>4209.7</v>
      </c>
      <c r="AD8" s="732">
        <v>4209.7</v>
      </c>
      <c r="AE8" s="732">
        <v>4207.7</v>
      </c>
      <c r="AF8" s="732">
        <v>4182.1000000000004</v>
      </c>
      <c r="AG8" s="732">
        <v>4175</v>
      </c>
      <c r="AH8" s="732">
        <v>4171.3999999999996</v>
      </c>
      <c r="AI8" s="732">
        <v>4171.3999999999996</v>
      </c>
      <c r="AJ8" s="732">
        <v>4170.3</v>
      </c>
      <c r="AK8" s="732">
        <v>4167.8999999999996</v>
      </c>
      <c r="AL8" s="732">
        <v>4167.8999999999996</v>
      </c>
      <c r="AM8" s="732">
        <v>4167.8999999999996</v>
      </c>
      <c r="AN8" s="732">
        <v>4167.8999999999996</v>
      </c>
      <c r="AO8" s="732">
        <v>4133.1000000000004</v>
      </c>
      <c r="AP8" s="732">
        <v>4133.1000000000004</v>
      </c>
      <c r="AQ8" s="732">
        <v>4131.7</v>
      </c>
      <c r="AR8" s="732">
        <v>4114.2</v>
      </c>
      <c r="AS8" s="732">
        <v>4117.2</v>
      </c>
      <c r="AT8" s="732">
        <v>4110.3</v>
      </c>
      <c r="AU8" s="732">
        <v>4100.3</v>
      </c>
      <c r="AV8" s="732">
        <v>4101.7</v>
      </c>
      <c r="AW8" s="732">
        <v>4103.3</v>
      </c>
      <c r="AX8" s="732">
        <v>4098.8</v>
      </c>
      <c r="AY8" s="735">
        <v>4097.8999999999996</v>
      </c>
      <c r="AZ8" s="735">
        <v>4097.8999999999996</v>
      </c>
      <c r="BA8" s="735">
        <v>4097.8999999999996</v>
      </c>
      <c r="BB8" s="735">
        <v>4095.9</v>
      </c>
      <c r="BC8" s="735">
        <v>4095.9</v>
      </c>
      <c r="BD8" s="735">
        <v>4063.9</v>
      </c>
      <c r="BE8" s="735">
        <v>4063.9</v>
      </c>
      <c r="BF8" s="735">
        <v>4063.9</v>
      </c>
      <c r="BG8" s="735">
        <v>4066.1</v>
      </c>
      <c r="BH8" s="735">
        <v>4066.9</v>
      </c>
      <c r="BI8" s="735">
        <v>4065.8</v>
      </c>
      <c r="BJ8" s="735">
        <v>4067.8</v>
      </c>
      <c r="BK8" s="735">
        <v>4067.8</v>
      </c>
      <c r="BL8" s="735">
        <v>4067.8</v>
      </c>
      <c r="BM8" s="735">
        <v>4067.8</v>
      </c>
      <c r="BN8" s="735">
        <v>4086.8</v>
      </c>
      <c r="BO8" s="735">
        <v>4086.8</v>
      </c>
      <c r="BP8" s="735">
        <v>4086.8</v>
      </c>
      <c r="BQ8" s="735">
        <v>4086.8</v>
      </c>
      <c r="BR8" s="735">
        <v>4086.8</v>
      </c>
      <c r="BS8" s="735">
        <v>4086.8</v>
      </c>
      <c r="BT8" s="735">
        <v>4086.8</v>
      </c>
      <c r="BU8" s="735">
        <v>4086.8</v>
      </c>
      <c r="BV8" s="735">
        <v>4086.8</v>
      </c>
    </row>
    <row r="9" spans="1:74" ht="12" customHeight="1" x14ac:dyDescent="0.25">
      <c r="A9" s="722" t="s">
        <v>1092</v>
      </c>
      <c r="B9" s="720" t="s">
        <v>1101</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3038.7</v>
      </c>
      <c r="AB9" s="732">
        <v>3038.7</v>
      </c>
      <c r="AC9" s="732">
        <v>3038.7</v>
      </c>
      <c r="AD9" s="732">
        <v>3038.7</v>
      </c>
      <c r="AE9" s="732">
        <v>3038.7</v>
      </c>
      <c r="AF9" s="732">
        <v>3038.7</v>
      </c>
      <c r="AG9" s="732">
        <v>3038.7</v>
      </c>
      <c r="AH9" s="732">
        <v>3020.2</v>
      </c>
      <c r="AI9" s="732">
        <v>3020.2</v>
      </c>
      <c r="AJ9" s="732">
        <v>3020.2</v>
      </c>
      <c r="AK9" s="732">
        <v>2965.2</v>
      </c>
      <c r="AL9" s="732">
        <v>2965.2</v>
      </c>
      <c r="AM9" s="732">
        <v>2918.1</v>
      </c>
      <c r="AN9" s="732">
        <v>2918.1</v>
      </c>
      <c r="AO9" s="732">
        <v>2835.1</v>
      </c>
      <c r="AP9" s="732">
        <v>2835.1</v>
      </c>
      <c r="AQ9" s="732">
        <v>2820.1</v>
      </c>
      <c r="AR9" s="732">
        <v>2820.1</v>
      </c>
      <c r="AS9" s="732">
        <v>2820.1</v>
      </c>
      <c r="AT9" s="732">
        <v>2820.1</v>
      </c>
      <c r="AU9" s="732">
        <v>2730.8</v>
      </c>
      <c r="AV9" s="732">
        <v>2730.8</v>
      </c>
      <c r="AW9" s="732">
        <v>2846.8</v>
      </c>
      <c r="AX9" s="732">
        <v>2846.8</v>
      </c>
      <c r="AY9" s="735">
        <v>2846.8</v>
      </c>
      <c r="AZ9" s="735">
        <v>2846.8</v>
      </c>
      <c r="BA9" s="735">
        <v>2846.8</v>
      </c>
      <c r="BB9" s="735">
        <v>2846.8</v>
      </c>
      <c r="BC9" s="735">
        <v>2846.8</v>
      </c>
      <c r="BD9" s="735">
        <v>2846.8</v>
      </c>
      <c r="BE9" s="735">
        <v>2846.8</v>
      </c>
      <c r="BF9" s="735">
        <v>2846.8</v>
      </c>
      <c r="BG9" s="735">
        <v>2846.8</v>
      </c>
      <c r="BH9" s="735">
        <v>2846.8</v>
      </c>
      <c r="BI9" s="735">
        <v>2846.8</v>
      </c>
      <c r="BJ9" s="735">
        <v>2888.8</v>
      </c>
      <c r="BK9" s="735">
        <v>2888.8</v>
      </c>
      <c r="BL9" s="735">
        <v>2888.8</v>
      </c>
      <c r="BM9" s="735">
        <v>2888.8</v>
      </c>
      <c r="BN9" s="735">
        <v>2888.8</v>
      </c>
      <c r="BO9" s="735">
        <v>2888.8</v>
      </c>
      <c r="BP9" s="735">
        <v>2888.8</v>
      </c>
      <c r="BQ9" s="735">
        <v>2888.8</v>
      </c>
      <c r="BR9" s="735">
        <v>2888.8</v>
      </c>
      <c r="BS9" s="735">
        <v>2888.8</v>
      </c>
      <c r="BT9" s="735">
        <v>2888.8</v>
      </c>
      <c r="BU9" s="735">
        <v>2888.8</v>
      </c>
      <c r="BV9" s="735">
        <v>2888.8</v>
      </c>
    </row>
    <row r="10" spans="1:74" ht="12" customHeight="1" x14ac:dyDescent="0.25">
      <c r="A10" s="722" t="s">
        <v>1093</v>
      </c>
      <c r="B10" s="720" t="s">
        <v>1102</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79493.7</v>
      </c>
      <c r="AB10" s="732">
        <v>79505.7</v>
      </c>
      <c r="AC10" s="732">
        <v>79505.7</v>
      </c>
      <c r="AD10" s="732">
        <v>79505.7</v>
      </c>
      <c r="AE10" s="732">
        <v>79466.7</v>
      </c>
      <c r="AF10" s="732">
        <v>79466.7</v>
      </c>
      <c r="AG10" s="732">
        <v>79464.5</v>
      </c>
      <c r="AH10" s="732">
        <v>79464.5</v>
      </c>
      <c r="AI10" s="732">
        <v>79464.5</v>
      </c>
      <c r="AJ10" s="732">
        <v>79464.5</v>
      </c>
      <c r="AK10" s="732">
        <v>79586.5</v>
      </c>
      <c r="AL10" s="732">
        <v>79582.8</v>
      </c>
      <c r="AM10" s="732">
        <v>79577.899999999994</v>
      </c>
      <c r="AN10" s="732">
        <v>79500.399999999994</v>
      </c>
      <c r="AO10" s="732">
        <v>79471.399999999994</v>
      </c>
      <c r="AP10" s="732">
        <v>79606.399999999994</v>
      </c>
      <c r="AQ10" s="732">
        <v>79576.899999999994</v>
      </c>
      <c r="AR10" s="732">
        <v>79587</v>
      </c>
      <c r="AS10" s="732">
        <v>79586.399999999994</v>
      </c>
      <c r="AT10" s="732">
        <v>79488.100000000006</v>
      </c>
      <c r="AU10" s="732">
        <v>79478.399999999994</v>
      </c>
      <c r="AV10" s="732">
        <v>79472.5</v>
      </c>
      <c r="AW10" s="732">
        <v>79473</v>
      </c>
      <c r="AX10" s="732">
        <v>79395</v>
      </c>
      <c r="AY10" s="735">
        <v>79364.600000000006</v>
      </c>
      <c r="AZ10" s="735">
        <v>79435.399999999994</v>
      </c>
      <c r="BA10" s="735">
        <v>79551.199999999997</v>
      </c>
      <c r="BB10" s="735">
        <v>79548.399999999994</v>
      </c>
      <c r="BC10" s="735">
        <v>79556.399999999994</v>
      </c>
      <c r="BD10" s="735">
        <v>79564.100000000006</v>
      </c>
      <c r="BE10" s="735">
        <v>79675.100000000006</v>
      </c>
      <c r="BF10" s="735">
        <v>79686.3</v>
      </c>
      <c r="BG10" s="735">
        <v>79682</v>
      </c>
      <c r="BH10" s="735">
        <v>79745.5</v>
      </c>
      <c r="BI10" s="735">
        <v>79745.5</v>
      </c>
      <c r="BJ10" s="735">
        <v>79778</v>
      </c>
      <c r="BK10" s="735">
        <v>79774.8</v>
      </c>
      <c r="BL10" s="735">
        <v>79774.8</v>
      </c>
      <c r="BM10" s="735">
        <v>79786.8</v>
      </c>
      <c r="BN10" s="735">
        <v>79786.8</v>
      </c>
      <c r="BO10" s="735">
        <v>79786.8</v>
      </c>
      <c r="BP10" s="735">
        <v>79793</v>
      </c>
      <c r="BQ10" s="735">
        <v>79793</v>
      </c>
      <c r="BR10" s="735">
        <v>79793</v>
      </c>
      <c r="BS10" s="735">
        <v>79793</v>
      </c>
      <c r="BT10" s="735">
        <v>79798.3</v>
      </c>
      <c r="BU10" s="735">
        <v>79798.3</v>
      </c>
      <c r="BV10" s="735">
        <v>79821.100000000006</v>
      </c>
    </row>
    <row r="11" spans="1:74" ht="12" customHeight="1" x14ac:dyDescent="0.25">
      <c r="A11" s="722" t="s">
        <v>1094</v>
      </c>
      <c r="B11" s="720" t="s">
        <v>91</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2403.5</v>
      </c>
      <c r="AB11" s="732">
        <v>2403.5</v>
      </c>
      <c r="AC11" s="732">
        <v>2392.1999999999998</v>
      </c>
      <c r="AD11" s="732">
        <v>2392.1999999999998</v>
      </c>
      <c r="AE11" s="732">
        <v>2392.1999999999998</v>
      </c>
      <c r="AF11" s="732">
        <v>2392.1999999999998</v>
      </c>
      <c r="AG11" s="732">
        <v>2392.1999999999998</v>
      </c>
      <c r="AH11" s="732">
        <v>2392.1999999999998</v>
      </c>
      <c r="AI11" s="732">
        <v>2392.1999999999998</v>
      </c>
      <c r="AJ11" s="732">
        <v>2398.6</v>
      </c>
      <c r="AK11" s="732">
        <v>2398.6</v>
      </c>
      <c r="AL11" s="732">
        <v>2401.3000000000002</v>
      </c>
      <c r="AM11" s="732">
        <v>2397.6</v>
      </c>
      <c r="AN11" s="732">
        <v>2397.6</v>
      </c>
      <c r="AO11" s="732">
        <v>2397.6</v>
      </c>
      <c r="AP11" s="732">
        <v>2354.4</v>
      </c>
      <c r="AQ11" s="732">
        <v>2405.5</v>
      </c>
      <c r="AR11" s="732">
        <v>2405.5</v>
      </c>
      <c r="AS11" s="732">
        <v>2405.5</v>
      </c>
      <c r="AT11" s="732">
        <v>2405.5</v>
      </c>
      <c r="AU11" s="732">
        <v>2405.5</v>
      </c>
      <c r="AV11" s="732">
        <v>2405.5</v>
      </c>
      <c r="AW11" s="732">
        <v>2405.5</v>
      </c>
      <c r="AX11" s="732">
        <v>2405.5</v>
      </c>
      <c r="AY11" s="735">
        <v>2405.5</v>
      </c>
      <c r="AZ11" s="735">
        <v>2405.5</v>
      </c>
      <c r="BA11" s="735">
        <v>2405.5</v>
      </c>
      <c r="BB11" s="735">
        <v>2405.5</v>
      </c>
      <c r="BC11" s="735">
        <v>2405.5</v>
      </c>
      <c r="BD11" s="735">
        <v>2405.5</v>
      </c>
      <c r="BE11" s="735">
        <v>2405.5</v>
      </c>
      <c r="BF11" s="735">
        <v>2405.5</v>
      </c>
      <c r="BG11" s="735">
        <v>2405.5</v>
      </c>
      <c r="BH11" s="735">
        <v>2405.5</v>
      </c>
      <c r="BI11" s="735">
        <v>2405.5</v>
      </c>
      <c r="BJ11" s="735">
        <v>2430.5</v>
      </c>
      <c r="BK11" s="735">
        <v>2430.5</v>
      </c>
      <c r="BL11" s="735">
        <v>2430.5</v>
      </c>
      <c r="BM11" s="735">
        <v>2430.5</v>
      </c>
      <c r="BN11" s="735">
        <v>2430.5</v>
      </c>
      <c r="BO11" s="735">
        <v>2430.5</v>
      </c>
      <c r="BP11" s="735">
        <v>2430.5</v>
      </c>
      <c r="BQ11" s="735">
        <v>2430.5</v>
      </c>
      <c r="BR11" s="735">
        <v>2430.5</v>
      </c>
      <c r="BS11" s="735">
        <v>2430.5</v>
      </c>
      <c r="BT11" s="735">
        <v>2430.5</v>
      </c>
      <c r="BU11" s="735">
        <v>2430.5</v>
      </c>
      <c r="BV11" s="735">
        <v>2430.5</v>
      </c>
    </row>
    <row r="12" spans="1:74" ht="12" customHeight="1" x14ac:dyDescent="0.25">
      <c r="A12" s="722" t="s">
        <v>1095</v>
      </c>
      <c r="B12" s="720" t="s">
        <v>1103</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27401</v>
      </c>
      <c r="AB12" s="732">
        <v>27500.2</v>
      </c>
      <c r="AC12" s="732">
        <v>28024.7</v>
      </c>
      <c r="AD12" s="732">
        <v>28293.1</v>
      </c>
      <c r="AE12" s="732">
        <v>28720.2</v>
      </c>
      <c r="AF12" s="732">
        <v>28887.5</v>
      </c>
      <c r="AG12" s="732">
        <v>29025.9</v>
      </c>
      <c r="AH12" s="732">
        <v>29104.799999999999</v>
      </c>
      <c r="AI12" s="732">
        <v>29417.8</v>
      </c>
      <c r="AJ12" s="732">
        <v>29589.8</v>
      </c>
      <c r="AK12" s="732">
        <v>30121.7</v>
      </c>
      <c r="AL12" s="732">
        <v>31568.400000000001</v>
      </c>
      <c r="AM12" s="732">
        <v>32232.1</v>
      </c>
      <c r="AN12" s="732">
        <v>32435.8</v>
      </c>
      <c r="AO12" s="732">
        <v>32652.6</v>
      </c>
      <c r="AP12" s="732">
        <v>32759.5</v>
      </c>
      <c r="AQ12" s="732">
        <v>32821.699999999997</v>
      </c>
      <c r="AR12" s="732">
        <v>33133.199999999997</v>
      </c>
      <c r="AS12" s="732">
        <v>33357.800000000003</v>
      </c>
      <c r="AT12" s="732">
        <v>33563</v>
      </c>
      <c r="AU12" s="732">
        <v>33770.800000000003</v>
      </c>
      <c r="AV12" s="732">
        <v>34240.5</v>
      </c>
      <c r="AW12" s="732">
        <v>35037.300000000003</v>
      </c>
      <c r="AX12" s="732">
        <v>37417.1</v>
      </c>
      <c r="AY12" s="735">
        <v>38596.6</v>
      </c>
      <c r="AZ12" s="735">
        <v>38644.1</v>
      </c>
      <c r="BA12" s="735">
        <v>39174.5</v>
      </c>
      <c r="BB12" s="735">
        <v>39774.5</v>
      </c>
      <c r="BC12" s="735">
        <v>40057.699999999997</v>
      </c>
      <c r="BD12" s="735">
        <v>41785.9</v>
      </c>
      <c r="BE12" s="735">
        <v>42391.8</v>
      </c>
      <c r="BF12" s="735">
        <v>42674.5</v>
      </c>
      <c r="BG12" s="735">
        <v>43086.1</v>
      </c>
      <c r="BH12" s="735">
        <v>43643.199999999997</v>
      </c>
      <c r="BI12" s="735">
        <v>44666.3</v>
      </c>
      <c r="BJ12" s="735">
        <v>50892.1</v>
      </c>
      <c r="BK12" s="735">
        <v>51024.6</v>
      </c>
      <c r="BL12" s="735">
        <v>51035.6</v>
      </c>
      <c r="BM12" s="735">
        <v>52208.6</v>
      </c>
      <c r="BN12" s="735">
        <v>54505</v>
      </c>
      <c r="BO12" s="735">
        <v>55930.8</v>
      </c>
      <c r="BP12" s="735">
        <v>59185.8</v>
      </c>
      <c r="BQ12" s="735">
        <v>59185.8</v>
      </c>
      <c r="BR12" s="735">
        <v>59353.8</v>
      </c>
      <c r="BS12" s="735">
        <v>59398.8</v>
      </c>
      <c r="BT12" s="735">
        <v>59623.5</v>
      </c>
      <c r="BU12" s="735">
        <v>59869.5</v>
      </c>
      <c r="BV12" s="735">
        <v>64379.5</v>
      </c>
    </row>
    <row r="13" spans="1:74" ht="12" customHeight="1" x14ac:dyDescent="0.25">
      <c r="A13" s="722" t="s">
        <v>1096</v>
      </c>
      <c r="B13" s="720" t="s">
        <v>92</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88514.5</v>
      </c>
      <c r="AB13" s="732">
        <v>88739</v>
      </c>
      <c r="AC13" s="732">
        <v>88739</v>
      </c>
      <c r="AD13" s="732">
        <v>89039</v>
      </c>
      <c r="AE13" s="732">
        <v>89039</v>
      </c>
      <c r="AF13" s="732">
        <v>89188</v>
      </c>
      <c r="AG13" s="732">
        <v>89344.9</v>
      </c>
      <c r="AH13" s="732">
        <v>89426.9</v>
      </c>
      <c r="AI13" s="732">
        <v>89896.9</v>
      </c>
      <c r="AJ13" s="732">
        <v>90234.2</v>
      </c>
      <c r="AK13" s="732">
        <v>90485.5</v>
      </c>
      <c r="AL13" s="732">
        <v>94369.1</v>
      </c>
      <c r="AM13" s="732">
        <v>95291.9</v>
      </c>
      <c r="AN13" s="732">
        <v>95757.9</v>
      </c>
      <c r="AO13" s="732">
        <v>96537.5</v>
      </c>
      <c r="AP13" s="732">
        <v>96615.5</v>
      </c>
      <c r="AQ13" s="732">
        <v>96845</v>
      </c>
      <c r="AR13" s="732">
        <v>98089.1</v>
      </c>
      <c r="AS13" s="732">
        <v>98364.7</v>
      </c>
      <c r="AT13" s="732">
        <v>98931.9</v>
      </c>
      <c r="AU13" s="732">
        <v>99442.7</v>
      </c>
      <c r="AV13" s="732">
        <v>99947.3</v>
      </c>
      <c r="AW13" s="732">
        <v>101638.8</v>
      </c>
      <c r="AX13" s="732">
        <v>106104.1</v>
      </c>
      <c r="AY13" s="735">
        <v>107065.5</v>
      </c>
      <c r="AZ13" s="735">
        <v>107678.6</v>
      </c>
      <c r="BA13" s="735">
        <v>108397</v>
      </c>
      <c r="BB13" s="735">
        <v>109151.2</v>
      </c>
      <c r="BC13" s="735">
        <v>109401.2</v>
      </c>
      <c r="BD13" s="735">
        <v>109601.2</v>
      </c>
      <c r="BE13" s="735">
        <v>109973.4</v>
      </c>
      <c r="BF13" s="735">
        <v>110436.3</v>
      </c>
      <c r="BG13" s="735">
        <v>111961.5</v>
      </c>
      <c r="BH13" s="735">
        <v>113065.7</v>
      </c>
      <c r="BI13" s="735">
        <v>114908</v>
      </c>
      <c r="BJ13" s="735">
        <v>124253.5</v>
      </c>
      <c r="BK13" s="735">
        <v>124658.9</v>
      </c>
      <c r="BL13" s="735">
        <v>124658.9</v>
      </c>
      <c r="BM13" s="735">
        <v>125018.9</v>
      </c>
      <c r="BN13" s="735">
        <v>125018.9</v>
      </c>
      <c r="BO13" s="735">
        <v>125018.9</v>
      </c>
      <c r="BP13" s="735">
        <v>126055.6</v>
      </c>
      <c r="BQ13" s="735">
        <v>126355.6</v>
      </c>
      <c r="BR13" s="735">
        <v>126355.6</v>
      </c>
      <c r="BS13" s="735">
        <v>126435.6</v>
      </c>
      <c r="BT13" s="735">
        <v>126989.2</v>
      </c>
      <c r="BU13" s="735">
        <v>126989.2</v>
      </c>
      <c r="BV13" s="735">
        <v>129204.7</v>
      </c>
    </row>
    <row r="14" spans="1:74" ht="12" customHeight="1" x14ac:dyDescent="0.25">
      <c r="A14" s="722"/>
      <c r="B14" s="721" t="s">
        <v>1104</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36"/>
      <c r="AZ14" s="736"/>
      <c r="BA14" s="736"/>
      <c r="BB14" s="736"/>
      <c r="BC14" s="736"/>
      <c r="BD14" s="736"/>
      <c r="BE14" s="736"/>
      <c r="BF14" s="736"/>
      <c r="BG14" s="736"/>
      <c r="BH14" s="736"/>
      <c r="BI14" s="736"/>
      <c r="BJ14" s="736"/>
      <c r="BK14" s="736"/>
      <c r="BL14" s="736"/>
      <c r="BM14" s="736"/>
      <c r="BN14" s="736"/>
      <c r="BO14" s="736"/>
      <c r="BP14" s="736"/>
      <c r="BQ14" s="736"/>
      <c r="BR14" s="736"/>
      <c r="BS14" s="736"/>
      <c r="BT14" s="736"/>
      <c r="BU14" s="736"/>
      <c r="BV14" s="736"/>
    </row>
    <row r="15" spans="1:74" ht="12" customHeight="1" x14ac:dyDescent="0.25">
      <c r="A15" s="722" t="s">
        <v>1105</v>
      </c>
      <c r="B15" s="720" t="s">
        <v>1099</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6707.8</v>
      </c>
      <c r="AB15" s="732">
        <v>6707.8</v>
      </c>
      <c r="AC15" s="732">
        <v>6675.3</v>
      </c>
      <c r="AD15" s="732">
        <v>6681.3</v>
      </c>
      <c r="AE15" s="732">
        <v>6679.7</v>
      </c>
      <c r="AF15" s="732">
        <v>6669.1</v>
      </c>
      <c r="AG15" s="732">
        <v>6660.8</v>
      </c>
      <c r="AH15" s="732">
        <v>6656.7</v>
      </c>
      <c r="AI15" s="732">
        <v>6656.7</v>
      </c>
      <c r="AJ15" s="732">
        <v>6656.7</v>
      </c>
      <c r="AK15" s="732">
        <v>6656.7</v>
      </c>
      <c r="AL15" s="732">
        <v>6656.3</v>
      </c>
      <c r="AM15" s="732">
        <v>6656.3</v>
      </c>
      <c r="AN15" s="732">
        <v>6656.3</v>
      </c>
      <c r="AO15" s="732">
        <v>6588.6</v>
      </c>
      <c r="AP15" s="732">
        <v>6576.2</v>
      </c>
      <c r="AQ15" s="732">
        <v>6577.6</v>
      </c>
      <c r="AR15" s="732">
        <v>6537.5</v>
      </c>
      <c r="AS15" s="732">
        <v>6537.5</v>
      </c>
      <c r="AT15" s="732">
        <v>6537.5</v>
      </c>
      <c r="AU15" s="732">
        <v>6537.5</v>
      </c>
      <c r="AV15" s="732">
        <v>6537.5</v>
      </c>
      <c r="AW15" s="732">
        <v>6537.5</v>
      </c>
      <c r="AX15" s="732">
        <v>6514</v>
      </c>
      <c r="AY15" s="735">
        <v>6566</v>
      </c>
      <c r="AZ15" s="735">
        <v>6566</v>
      </c>
      <c r="BA15" s="735">
        <v>6568</v>
      </c>
      <c r="BB15" s="735">
        <v>6568</v>
      </c>
      <c r="BC15" s="735">
        <v>6568</v>
      </c>
      <c r="BD15" s="735">
        <v>6568</v>
      </c>
      <c r="BE15" s="735">
        <v>6568</v>
      </c>
      <c r="BF15" s="735">
        <v>6568</v>
      </c>
      <c r="BG15" s="735">
        <v>6568</v>
      </c>
      <c r="BH15" s="735">
        <v>6568</v>
      </c>
      <c r="BI15" s="735">
        <v>6568</v>
      </c>
      <c r="BJ15" s="735">
        <v>6560.2</v>
      </c>
      <c r="BK15" s="735">
        <v>6560.2</v>
      </c>
      <c r="BL15" s="735">
        <v>6560.2</v>
      </c>
      <c r="BM15" s="735">
        <v>6572.2</v>
      </c>
      <c r="BN15" s="735">
        <v>6572.2</v>
      </c>
      <c r="BO15" s="735">
        <v>6571.2</v>
      </c>
      <c r="BP15" s="735">
        <v>6571.2</v>
      </c>
      <c r="BQ15" s="735">
        <v>6571.2</v>
      </c>
      <c r="BR15" s="735">
        <v>6571.2</v>
      </c>
      <c r="BS15" s="735">
        <v>6571.2</v>
      </c>
      <c r="BT15" s="735">
        <v>6571.2</v>
      </c>
      <c r="BU15" s="735">
        <v>6571.2</v>
      </c>
      <c r="BV15" s="735">
        <v>6571.2</v>
      </c>
    </row>
    <row r="16" spans="1:74" ht="12" customHeight="1" x14ac:dyDescent="0.25">
      <c r="A16" s="722" t="s">
        <v>1106</v>
      </c>
      <c r="B16" s="720" t="s">
        <v>1100</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850.3</v>
      </c>
      <c r="AB16" s="732">
        <v>850.3</v>
      </c>
      <c r="AC16" s="732">
        <v>850.3</v>
      </c>
      <c r="AD16" s="732">
        <v>850.3</v>
      </c>
      <c r="AE16" s="732">
        <v>849.7</v>
      </c>
      <c r="AF16" s="732">
        <v>849.1</v>
      </c>
      <c r="AG16" s="732">
        <v>849.1</v>
      </c>
      <c r="AH16" s="732">
        <v>845</v>
      </c>
      <c r="AI16" s="732">
        <v>845</v>
      </c>
      <c r="AJ16" s="732">
        <v>845</v>
      </c>
      <c r="AK16" s="732">
        <v>845</v>
      </c>
      <c r="AL16" s="732">
        <v>844.6</v>
      </c>
      <c r="AM16" s="732">
        <v>844.6</v>
      </c>
      <c r="AN16" s="732">
        <v>844.6</v>
      </c>
      <c r="AO16" s="732">
        <v>844.6</v>
      </c>
      <c r="AP16" s="732">
        <v>844.6</v>
      </c>
      <c r="AQ16" s="732">
        <v>846</v>
      </c>
      <c r="AR16" s="732">
        <v>846</v>
      </c>
      <c r="AS16" s="732">
        <v>846</v>
      </c>
      <c r="AT16" s="732">
        <v>846</v>
      </c>
      <c r="AU16" s="732">
        <v>846</v>
      </c>
      <c r="AV16" s="732">
        <v>846</v>
      </c>
      <c r="AW16" s="732">
        <v>846</v>
      </c>
      <c r="AX16" s="732">
        <v>846</v>
      </c>
      <c r="AY16" s="735">
        <v>860</v>
      </c>
      <c r="AZ16" s="735">
        <v>860</v>
      </c>
      <c r="BA16" s="735">
        <v>862</v>
      </c>
      <c r="BB16" s="735">
        <v>862</v>
      </c>
      <c r="BC16" s="735">
        <v>862</v>
      </c>
      <c r="BD16" s="735">
        <v>862</v>
      </c>
      <c r="BE16" s="735">
        <v>862</v>
      </c>
      <c r="BF16" s="735">
        <v>862</v>
      </c>
      <c r="BG16" s="735">
        <v>862</v>
      </c>
      <c r="BH16" s="735">
        <v>862</v>
      </c>
      <c r="BI16" s="735">
        <v>862</v>
      </c>
      <c r="BJ16" s="735">
        <v>862</v>
      </c>
      <c r="BK16" s="735">
        <v>862</v>
      </c>
      <c r="BL16" s="735">
        <v>862</v>
      </c>
      <c r="BM16" s="735">
        <v>874</v>
      </c>
      <c r="BN16" s="735">
        <v>874</v>
      </c>
      <c r="BO16" s="735">
        <v>873</v>
      </c>
      <c r="BP16" s="735">
        <v>873</v>
      </c>
      <c r="BQ16" s="735">
        <v>873</v>
      </c>
      <c r="BR16" s="735">
        <v>873</v>
      </c>
      <c r="BS16" s="735">
        <v>873</v>
      </c>
      <c r="BT16" s="735">
        <v>873</v>
      </c>
      <c r="BU16" s="735">
        <v>873</v>
      </c>
      <c r="BV16" s="735">
        <v>873</v>
      </c>
    </row>
    <row r="17" spans="1:74" ht="12" customHeight="1" x14ac:dyDescent="0.25">
      <c r="A17" s="722" t="s">
        <v>1107</v>
      </c>
      <c r="B17" s="720" t="s">
        <v>1101</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5857.5</v>
      </c>
      <c r="AB17" s="732">
        <v>5857.5</v>
      </c>
      <c r="AC17" s="732">
        <v>5825</v>
      </c>
      <c r="AD17" s="732">
        <v>5831</v>
      </c>
      <c r="AE17" s="732">
        <v>5830</v>
      </c>
      <c r="AF17" s="732">
        <v>5820</v>
      </c>
      <c r="AG17" s="732">
        <v>5811.7</v>
      </c>
      <c r="AH17" s="732">
        <v>5811.7</v>
      </c>
      <c r="AI17" s="732">
        <v>5811.7</v>
      </c>
      <c r="AJ17" s="732">
        <v>5811.7</v>
      </c>
      <c r="AK17" s="732">
        <v>5811.7</v>
      </c>
      <c r="AL17" s="732">
        <v>5811.7</v>
      </c>
      <c r="AM17" s="732">
        <v>5811.7</v>
      </c>
      <c r="AN17" s="732">
        <v>5811.7</v>
      </c>
      <c r="AO17" s="732">
        <v>5744</v>
      </c>
      <c r="AP17" s="732">
        <v>5731.6</v>
      </c>
      <c r="AQ17" s="732">
        <v>5731.6</v>
      </c>
      <c r="AR17" s="732">
        <v>5691.5</v>
      </c>
      <c r="AS17" s="732">
        <v>5691.5</v>
      </c>
      <c r="AT17" s="732">
        <v>5691.5</v>
      </c>
      <c r="AU17" s="732">
        <v>5691.5</v>
      </c>
      <c r="AV17" s="732">
        <v>5691.5</v>
      </c>
      <c r="AW17" s="732">
        <v>5691.5</v>
      </c>
      <c r="AX17" s="732">
        <v>5668</v>
      </c>
      <c r="AY17" s="735">
        <v>5706</v>
      </c>
      <c r="AZ17" s="735">
        <v>5706</v>
      </c>
      <c r="BA17" s="735">
        <v>5706</v>
      </c>
      <c r="BB17" s="735">
        <v>5706</v>
      </c>
      <c r="BC17" s="735">
        <v>5706</v>
      </c>
      <c r="BD17" s="735">
        <v>5706</v>
      </c>
      <c r="BE17" s="735">
        <v>5706</v>
      </c>
      <c r="BF17" s="735">
        <v>5706</v>
      </c>
      <c r="BG17" s="735">
        <v>5706</v>
      </c>
      <c r="BH17" s="735">
        <v>5706</v>
      </c>
      <c r="BI17" s="735">
        <v>5706</v>
      </c>
      <c r="BJ17" s="735">
        <v>5698.2</v>
      </c>
      <c r="BK17" s="735">
        <v>5698.2</v>
      </c>
      <c r="BL17" s="735">
        <v>5698.2</v>
      </c>
      <c r="BM17" s="735">
        <v>5698.2</v>
      </c>
      <c r="BN17" s="735">
        <v>5698.2</v>
      </c>
      <c r="BO17" s="735">
        <v>5698.2</v>
      </c>
      <c r="BP17" s="735">
        <v>5698.2</v>
      </c>
      <c r="BQ17" s="735">
        <v>5698.2</v>
      </c>
      <c r="BR17" s="735">
        <v>5698.2</v>
      </c>
      <c r="BS17" s="735">
        <v>5698.2</v>
      </c>
      <c r="BT17" s="735">
        <v>5698.2</v>
      </c>
      <c r="BU17" s="735">
        <v>5698.2</v>
      </c>
      <c r="BV17" s="735">
        <v>5698.2</v>
      </c>
    </row>
    <row r="18" spans="1:74" ht="12" customHeight="1" x14ac:dyDescent="0.25">
      <c r="A18" s="722" t="s">
        <v>1108</v>
      </c>
      <c r="B18" s="720" t="s">
        <v>1102</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290.10000000000002</v>
      </c>
      <c r="AN18" s="732">
        <v>290.10000000000002</v>
      </c>
      <c r="AO18" s="732">
        <v>290.10000000000002</v>
      </c>
      <c r="AP18" s="732">
        <v>290.10000000000002</v>
      </c>
      <c r="AQ18" s="732">
        <v>290.10000000000002</v>
      </c>
      <c r="AR18" s="732">
        <v>290.10000000000002</v>
      </c>
      <c r="AS18" s="732">
        <v>290.10000000000002</v>
      </c>
      <c r="AT18" s="732">
        <v>290.10000000000002</v>
      </c>
      <c r="AU18" s="732">
        <v>290.10000000000002</v>
      </c>
      <c r="AV18" s="732">
        <v>290.10000000000002</v>
      </c>
      <c r="AW18" s="732">
        <v>290.10000000000002</v>
      </c>
      <c r="AX18" s="732">
        <v>290.10000000000002</v>
      </c>
      <c r="AY18" s="735">
        <v>290.10000000000002</v>
      </c>
      <c r="AZ18" s="735">
        <v>290.10000000000002</v>
      </c>
      <c r="BA18" s="735">
        <v>290.10000000000002</v>
      </c>
      <c r="BB18" s="735">
        <v>290.10000000000002</v>
      </c>
      <c r="BC18" s="735">
        <v>290.10000000000002</v>
      </c>
      <c r="BD18" s="735">
        <v>290.10000000000002</v>
      </c>
      <c r="BE18" s="735">
        <v>290.10000000000002</v>
      </c>
      <c r="BF18" s="735">
        <v>290.10000000000002</v>
      </c>
      <c r="BG18" s="735">
        <v>290.10000000000002</v>
      </c>
      <c r="BH18" s="735">
        <v>290.10000000000002</v>
      </c>
      <c r="BI18" s="735">
        <v>290.10000000000002</v>
      </c>
      <c r="BJ18" s="735">
        <v>290.10000000000002</v>
      </c>
      <c r="BK18" s="735">
        <v>290.10000000000002</v>
      </c>
      <c r="BL18" s="735">
        <v>290.10000000000002</v>
      </c>
      <c r="BM18" s="735">
        <v>290.10000000000002</v>
      </c>
      <c r="BN18" s="735">
        <v>290.10000000000002</v>
      </c>
      <c r="BO18" s="735">
        <v>288.89999999999998</v>
      </c>
      <c r="BP18" s="735">
        <v>291.39999999999998</v>
      </c>
      <c r="BQ18" s="735">
        <v>291.39999999999998</v>
      </c>
      <c r="BR18" s="735">
        <v>289.3</v>
      </c>
      <c r="BS18" s="735">
        <v>289.3</v>
      </c>
      <c r="BT18" s="735">
        <v>289.3</v>
      </c>
      <c r="BU18" s="735">
        <v>289.3</v>
      </c>
      <c r="BV18" s="735">
        <v>289.3</v>
      </c>
    </row>
    <row r="19" spans="1:74" ht="12" customHeight="1" x14ac:dyDescent="0.25">
      <c r="A19" s="722" t="s">
        <v>1109</v>
      </c>
      <c r="B19" s="720" t="s">
        <v>1103</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361.5</v>
      </c>
      <c r="AB19" s="732">
        <v>361.5</v>
      </c>
      <c r="AC19" s="732">
        <v>361.5</v>
      </c>
      <c r="AD19" s="732">
        <v>360.7</v>
      </c>
      <c r="AE19" s="732">
        <v>365.2</v>
      </c>
      <c r="AF19" s="732">
        <v>368.3</v>
      </c>
      <c r="AG19" s="732">
        <v>368.3</v>
      </c>
      <c r="AH19" s="732">
        <v>373.3</v>
      </c>
      <c r="AI19" s="732">
        <v>375.8</v>
      </c>
      <c r="AJ19" s="732">
        <v>375.8</v>
      </c>
      <c r="AK19" s="732">
        <v>375.8</v>
      </c>
      <c r="AL19" s="732">
        <v>383.7</v>
      </c>
      <c r="AM19" s="732">
        <v>383.7</v>
      </c>
      <c r="AN19" s="732">
        <v>385.7</v>
      </c>
      <c r="AO19" s="732">
        <v>387</v>
      </c>
      <c r="AP19" s="732">
        <v>389.1</v>
      </c>
      <c r="AQ19" s="732">
        <v>389.1</v>
      </c>
      <c r="AR19" s="732">
        <v>392.4</v>
      </c>
      <c r="AS19" s="732">
        <v>392.4</v>
      </c>
      <c r="AT19" s="732">
        <v>402.4</v>
      </c>
      <c r="AU19" s="732">
        <v>402.4</v>
      </c>
      <c r="AV19" s="732">
        <v>402.4</v>
      </c>
      <c r="AW19" s="732">
        <v>407</v>
      </c>
      <c r="AX19" s="732">
        <v>407</v>
      </c>
      <c r="AY19" s="735">
        <v>407</v>
      </c>
      <c r="AZ19" s="735">
        <v>407</v>
      </c>
      <c r="BA19" s="735">
        <v>407</v>
      </c>
      <c r="BB19" s="735">
        <v>407</v>
      </c>
      <c r="BC19" s="735">
        <v>407</v>
      </c>
      <c r="BD19" s="735">
        <v>409.1</v>
      </c>
      <c r="BE19" s="735">
        <v>410.9</v>
      </c>
      <c r="BF19" s="735">
        <v>410.9</v>
      </c>
      <c r="BG19" s="735">
        <v>410.9</v>
      </c>
      <c r="BH19" s="735">
        <v>410.9</v>
      </c>
      <c r="BI19" s="735">
        <v>410.9</v>
      </c>
      <c r="BJ19" s="735">
        <v>411.6</v>
      </c>
      <c r="BK19" s="735">
        <v>411.6</v>
      </c>
      <c r="BL19" s="735">
        <v>411.6</v>
      </c>
      <c r="BM19" s="735">
        <v>411.6</v>
      </c>
      <c r="BN19" s="735">
        <v>411.6</v>
      </c>
      <c r="BO19" s="735">
        <v>411.6</v>
      </c>
      <c r="BP19" s="735">
        <v>411.6</v>
      </c>
      <c r="BQ19" s="735">
        <v>411.6</v>
      </c>
      <c r="BR19" s="735">
        <v>411.6</v>
      </c>
      <c r="BS19" s="735">
        <v>411.6</v>
      </c>
      <c r="BT19" s="735">
        <v>411.6</v>
      </c>
      <c r="BU19" s="735">
        <v>411.6</v>
      </c>
      <c r="BV19" s="735">
        <v>411.6</v>
      </c>
    </row>
    <row r="20" spans="1:74" ht="12" customHeight="1" x14ac:dyDescent="0.25">
      <c r="A20" s="722" t="s">
        <v>1110</v>
      </c>
      <c r="B20" s="720" t="s">
        <v>1111</v>
      </c>
      <c r="C20" s="733" t="s">
        <v>1136</v>
      </c>
      <c r="D20" s="733" t="s">
        <v>1136</v>
      </c>
      <c r="E20" s="733" t="s">
        <v>1136</v>
      </c>
      <c r="F20" s="733" t="s">
        <v>1136</v>
      </c>
      <c r="G20" s="733" t="s">
        <v>1136</v>
      </c>
      <c r="H20" s="733" t="s">
        <v>1136</v>
      </c>
      <c r="I20" s="733" t="s">
        <v>1136</v>
      </c>
      <c r="J20" s="733" t="s">
        <v>1136</v>
      </c>
      <c r="K20" s="733" t="s">
        <v>1136</v>
      </c>
      <c r="L20" s="733" t="s">
        <v>1136</v>
      </c>
      <c r="M20" s="733" t="s">
        <v>1136</v>
      </c>
      <c r="N20" s="733" t="s">
        <v>1136</v>
      </c>
      <c r="O20" s="732">
        <v>12970.145</v>
      </c>
      <c r="P20" s="732">
        <v>13271.998</v>
      </c>
      <c r="Q20" s="732">
        <v>13558.931</v>
      </c>
      <c r="R20" s="732">
        <v>13815.096</v>
      </c>
      <c r="S20" s="732">
        <v>14115.338</v>
      </c>
      <c r="T20" s="732">
        <v>14401.791999999999</v>
      </c>
      <c r="U20" s="732">
        <v>14670.808000000001</v>
      </c>
      <c r="V20" s="732">
        <v>15018.726000000001</v>
      </c>
      <c r="W20" s="732">
        <v>15216.331</v>
      </c>
      <c r="X20" s="732">
        <v>15456.589</v>
      </c>
      <c r="Y20" s="732">
        <v>15719.896000000001</v>
      </c>
      <c r="Z20" s="732">
        <v>16147.758</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19773.025000000001</v>
      </c>
      <c r="AN20" s="732">
        <v>20010.266</v>
      </c>
      <c r="AO20" s="732">
        <v>20327.044999999998</v>
      </c>
      <c r="AP20" s="732">
        <v>20605.704000000002</v>
      </c>
      <c r="AQ20" s="732">
        <v>20915.108</v>
      </c>
      <c r="AR20" s="732">
        <v>21181.32</v>
      </c>
      <c r="AS20" s="732">
        <v>21534.580999999998</v>
      </c>
      <c r="AT20" s="732">
        <v>21836.712</v>
      </c>
      <c r="AU20" s="732">
        <v>22148.195</v>
      </c>
      <c r="AV20" s="732">
        <v>22467.830999999998</v>
      </c>
      <c r="AW20" s="732">
        <v>22831.89</v>
      </c>
      <c r="AX20" s="732">
        <v>23202.13</v>
      </c>
      <c r="AY20" s="735">
        <v>23577.9</v>
      </c>
      <c r="AZ20" s="735">
        <v>23962.77</v>
      </c>
      <c r="BA20" s="735">
        <v>24355.45</v>
      </c>
      <c r="BB20" s="735">
        <v>24755.97</v>
      </c>
      <c r="BC20" s="735">
        <v>25165.3</v>
      </c>
      <c r="BD20" s="735">
        <v>25583.3</v>
      </c>
      <c r="BE20" s="735">
        <v>26010.69</v>
      </c>
      <c r="BF20" s="735">
        <v>26446.03</v>
      </c>
      <c r="BG20" s="735">
        <v>26890.02</v>
      </c>
      <c r="BH20" s="735">
        <v>27342.94</v>
      </c>
      <c r="BI20" s="735">
        <v>27804.6</v>
      </c>
      <c r="BJ20" s="735">
        <v>28275.27</v>
      </c>
      <c r="BK20" s="735">
        <v>28754.9</v>
      </c>
      <c r="BL20" s="735">
        <v>29244.17</v>
      </c>
      <c r="BM20" s="735">
        <v>29743.07</v>
      </c>
      <c r="BN20" s="735">
        <v>30251.38</v>
      </c>
      <c r="BO20" s="735">
        <v>30770.27</v>
      </c>
      <c r="BP20" s="735">
        <v>31299.57</v>
      </c>
      <c r="BQ20" s="735">
        <v>31839.759999999998</v>
      </c>
      <c r="BR20" s="735">
        <v>32390.23</v>
      </c>
      <c r="BS20" s="735">
        <v>32951.46</v>
      </c>
      <c r="BT20" s="735">
        <v>33524.1</v>
      </c>
      <c r="BU20" s="735">
        <v>34107.089999999997</v>
      </c>
      <c r="BV20" s="735">
        <v>34701.050000000003</v>
      </c>
    </row>
    <row r="21" spans="1:74" ht="12" customHeight="1" x14ac:dyDescent="0.25">
      <c r="A21" s="722" t="s">
        <v>1112</v>
      </c>
      <c r="B21" s="720" t="s">
        <v>1113</v>
      </c>
      <c r="C21" s="733" t="s">
        <v>1136</v>
      </c>
      <c r="D21" s="733" t="s">
        <v>1136</v>
      </c>
      <c r="E21" s="733" t="s">
        <v>1136</v>
      </c>
      <c r="F21" s="733" t="s">
        <v>1136</v>
      </c>
      <c r="G21" s="733" t="s">
        <v>1136</v>
      </c>
      <c r="H21" s="733" t="s">
        <v>1136</v>
      </c>
      <c r="I21" s="733" t="s">
        <v>1136</v>
      </c>
      <c r="J21" s="733" t="s">
        <v>1136</v>
      </c>
      <c r="K21" s="733" t="s">
        <v>1136</v>
      </c>
      <c r="L21" s="733" t="s">
        <v>1136</v>
      </c>
      <c r="M21" s="733" t="s">
        <v>1136</v>
      </c>
      <c r="N21" s="733" t="s">
        <v>1136</v>
      </c>
      <c r="O21" s="732">
        <v>7754.924</v>
      </c>
      <c r="P21" s="732">
        <v>7946.3239999999996</v>
      </c>
      <c r="Q21" s="732">
        <v>8115.3429999999998</v>
      </c>
      <c r="R21" s="732">
        <v>8269.3269999999993</v>
      </c>
      <c r="S21" s="732">
        <v>8453.16</v>
      </c>
      <c r="T21" s="732">
        <v>8618.19</v>
      </c>
      <c r="U21" s="732">
        <v>8778.32</v>
      </c>
      <c r="V21" s="732">
        <v>8961.2710000000006</v>
      </c>
      <c r="W21" s="732">
        <v>9113.0169999999998</v>
      </c>
      <c r="X21" s="732">
        <v>9265.2009999999991</v>
      </c>
      <c r="Y21" s="732">
        <v>9429.8420000000006</v>
      </c>
      <c r="Z21" s="732">
        <v>9626.7999999999993</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12069.694</v>
      </c>
      <c r="AO21" s="732">
        <v>12270.665000000001</v>
      </c>
      <c r="AP21" s="732">
        <v>12454.049000000001</v>
      </c>
      <c r="AQ21" s="732">
        <v>12650.226000000001</v>
      </c>
      <c r="AR21" s="732">
        <v>12840.412</v>
      </c>
      <c r="AS21" s="732">
        <v>13095.964</v>
      </c>
      <c r="AT21" s="732">
        <v>13308.097</v>
      </c>
      <c r="AU21" s="732">
        <v>13525.831</v>
      </c>
      <c r="AV21" s="732">
        <v>13760.907999999999</v>
      </c>
      <c r="AW21" s="732">
        <v>13995.96</v>
      </c>
      <c r="AX21" s="732">
        <v>14235.3</v>
      </c>
      <c r="AY21" s="735">
        <v>14478.22</v>
      </c>
      <c r="AZ21" s="735">
        <v>14728.27</v>
      </c>
      <c r="BA21" s="735">
        <v>14984.14</v>
      </c>
      <c r="BB21" s="735">
        <v>15245.82</v>
      </c>
      <c r="BC21" s="735">
        <v>15514.24</v>
      </c>
      <c r="BD21" s="735">
        <v>15789.26</v>
      </c>
      <c r="BE21" s="735">
        <v>16071.54</v>
      </c>
      <c r="BF21" s="735">
        <v>16359.63</v>
      </c>
      <c r="BG21" s="735">
        <v>16654.18</v>
      </c>
      <c r="BH21" s="735">
        <v>16955.45</v>
      </c>
      <c r="BI21" s="735">
        <v>17263.21</v>
      </c>
      <c r="BJ21" s="735">
        <v>17577.7</v>
      </c>
      <c r="BK21" s="735">
        <v>17898.84</v>
      </c>
      <c r="BL21" s="735">
        <v>18227.28</v>
      </c>
      <c r="BM21" s="735">
        <v>18562.939999999999</v>
      </c>
      <c r="BN21" s="735">
        <v>18905.62</v>
      </c>
      <c r="BO21" s="735">
        <v>19256.41</v>
      </c>
      <c r="BP21" s="735">
        <v>19615.12</v>
      </c>
      <c r="BQ21" s="735">
        <v>19982.2</v>
      </c>
      <c r="BR21" s="735">
        <v>20356.990000000002</v>
      </c>
      <c r="BS21" s="735">
        <v>20739.95</v>
      </c>
      <c r="BT21" s="735">
        <v>21131.67</v>
      </c>
      <c r="BU21" s="735">
        <v>21531.05</v>
      </c>
      <c r="BV21" s="735">
        <v>21938.69</v>
      </c>
    </row>
    <row r="22" spans="1:74" ht="12" customHeight="1" x14ac:dyDescent="0.25">
      <c r="A22" s="722" t="s">
        <v>1114</v>
      </c>
      <c r="B22" s="720" t="s">
        <v>1115</v>
      </c>
      <c r="C22" s="733" t="s">
        <v>1136</v>
      </c>
      <c r="D22" s="733" t="s">
        <v>1136</v>
      </c>
      <c r="E22" s="733" t="s">
        <v>1136</v>
      </c>
      <c r="F22" s="733" t="s">
        <v>1136</v>
      </c>
      <c r="G22" s="733" t="s">
        <v>1136</v>
      </c>
      <c r="H22" s="733" t="s">
        <v>1136</v>
      </c>
      <c r="I22" s="733" t="s">
        <v>1136</v>
      </c>
      <c r="J22" s="733" t="s">
        <v>1136</v>
      </c>
      <c r="K22" s="733" t="s">
        <v>1136</v>
      </c>
      <c r="L22" s="733" t="s">
        <v>1136</v>
      </c>
      <c r="M22" s="733" t="s">
        <v>1136</v>
      </c>
      <c r="N22" s="733" t="s">
        <v>1136</v>
      </c>
      <c r="O22" s="732">
        <v>4071.5250000000001</v>
      </c>
      <c r="P22" s="732">
        <v>4110.9089999999997</v>
      </c>
      <c r="Q22" s="732">
        <v>4203.6229999999996</v>
      </c>
      <c r="R22" s="732">
        <v>4293.5730000000003</v>
      </c>
      <c r="S22" s="732">
        <v>4381.8220000000001</v>
      </c>
      <c r="T22" s="732">
        <v>4481.7510000000002</v>
      </c>
      <c r="U22" s="732">
        <v>4565.3209999999999</v>
      </c>
      <c r="V22" s="732">
        <v>4711.4549999999999</v>
      </c>
      <c r="W22" s="732">
        <v>4738.4290000000001</v>
      </c>
      <c r="X22" s="732">
        <v>4826.6750000000002</v>
      </c>
      <c r="Y22" s="732">
        <v>4924.9470000000001</v>
      </c>
      <c r="Z22" s="732">
        <v>5155.8119999999999</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6295.4189999999999</v>
      </c>
      <c r="AN22" s="732">
        <v>6350.1189999999997</v>
      </c>
      <c r="AO22" s="732">
        <v>6445.6689999999999</v>
      </c>
      <c r="AP22" s="732">
        <v>6511.1090000000004</v>
      </c>
      <c r="AQ22" s="732">
        <v>6596.8609999999999</v>
      </c>
      <c r="AR22" s="732">
        <v>6651.625</v>
      </c>
      <c r="AS22" s="732">
        <v>6739.7640000000001</v>
      </c>
      <c r="AT22" s="732">
        <v>6814.3119999999999</v>
      </c>
      <c r="AU22" s="732">
        <v>6885.2049999999999</v>
      </c>
      <c r="AV22" s="732">
        <v>6957.2039999999997</v>
      </c>
      <c r="AW22" s="732">
        <v>7065.5039999999999</v>
      </c>
      <c r="AX22" s="732">
        <v>7175.5590000000002</v>
      </c>
      <c r="AY22" s="735">
        <v>7287.3959999999997</v>
      </c>
      <c r="AZ22" s="735">
        <v>7401.04</v>
      </c>
      <c r="BA22" s="735">
        <v>7516.5190000000002</v>
      </c>
      <c r="BB22" s="735">
        <v>7633.8590000000004</v>
      </c>
      <c r="BC22" s="735">
        <v>7753.0889999999999</v>
      </c>
      <c r="BD22" s="735">
        <v>7874.2359999999999</v>
      </c>
      <c r="BE22" s="735">
        <v>7997.3289999999997</v>
      </c>
      <c r="BF22" s="735">
        <v>8122.3959999999997</v>
      </c>
      <c r="BG22" s="735">
        <v>8249.4670000000006</v>
      </c>
      <c r="BH22" s="735">
        <v>8378.5720000000001</v>
      </c>
      <c r="BI22" s="735">
        <v>8509.74</v>
      </c>
      <c r="BJ22" s="735">
        <v>8643.0020000000004</v>
      </c>
      <c r="BK22" s="735">
        <v>8778.3889999999992</v>
      </c>
      <c r="BL22" s="735">
        <v>8915.9330000000009</v>
      </c>
      <c r="BM22" s="735">
        <v>9055.6659999999993</v>
      </c>
      <c r="BN22" s="735">
        <v>9197.6200000000008</v>
      </c>
      <c r="BO22" s="735">
        <v>9341.8269999999993</v>
      </c>
      <c r="BP22" s="735">
        <v>9488.3220000000001</v>
      </c>
      <c r="BQ22" s="735">
        <v>9637.1380000000008</v>
      </c>
      <c r="BR22" s="735">
        <v>9788.31</v>
      </c>
      <c r="BS22" s="735">
        <v>9941.8729999999996</v>
      </c>
      <c r="BT22" s="735">
        <v>10097.86</v>
      </c>
      <c r="BU22" s="735">
        <v>10256.31</v>
      </c>
      <c r="BV22" s="735">
        <v>10417.26</v>
      </c>
    </row>
    <row r="23" spans="1:74" ht="12" customHeight="1" x14ac:dyDescent="0.25">
      <c r="A23" s="722" t="s">
        <v>1116</v>
      </c>
      <c r="B23" s="720" t="s">
        <v>1117</v>
      </c>
      <c r="C23" s="733" t="s">
        <v>1136</v>
      </c>
      <c r="D23" s="733" t="s">
        <v>1136</v>
      </c>
      <c r="E23" s="733" t="s">
        <v>1136</v>
      </c>
      <c r="F23" s="733" t="s">
        <v>1136</v>
      </c>
      <c r="G23" s="733" t="s">
        <v>1136</v>
      </c>
      <c r="H23" s="733" t="s">
        <v>1136</v>
      </c>
      <c r="I23" s="733" t="s">
        <v>1136</v>
      </c>
      <c r="J23" s="733" t="s">
        <v>1136</v>
      </c>
      <c r="K23" s="733" t="s">
        <v>1136</v>
      </c>
      <c r="L23" s="733" t="s">
        <v>1136</v>
      </c>
      <c r="M23" s="733" t="s">
        <v>1136</v>
      </c>
      <c r="N23" s="733" t="s">
        <v>1136</v>
      </c>
      <c r="O23" s="732">
        <v>1143.6969999999999</v>
      </c>
      <c r="P23" s="732">
        <v>1214.7660000000001</v>
      </c>
      <c r="Q23" s="732">
        <v>1239.9649999999999</v>
      </c>
      <c r="R23" s="732">
        <v>1252.1959999999999</v>
      </c>
      <c r="S23" s="732">
        <v>1280.356</v>
      </c>
      <c r="T23" s="732">
        <v>1301.8510000000001</v>
      </c>
      <c r="U23" s="732">
        <v>1327.1669999999999</v>
      </c>
      <c r="V23" s="732">
        <v>1346</v>
      </c>
      <c r="W23" s="732">
        <v>1364.886</v>
      </c>
      <c r="X23" s="732">
        <v>1364.7139999999999</v>
      </c>
      <c r="Y23" s="732">
        <v>1365.107</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1579.287</v>
      </c>
      <c r="AN23" s="732">
        <v>1590.453</v>
      </c>
      <c r="AO23" s="732">
        <v>1610.711</v>
      </c>
      <c r="AP23" s="732">
        <v>1640.546</v>
      </c>
      <c r="AQ23" s="732">
        <v>1668.021</v>
      </c>
      <c r="AR23" s="732">
        <v>1689.2829999999999</v>
      </c>
      <c r="AS23" s="732">
        <v>1698.8530000000001</v>
      </c>
      <c r="AT23" s="732">
        <v>1714.3030000000001</v>
      </c>
      <c r="AU23" s="732">
        <v>1737.1590000000001</v>
      </c>
      <c r="AV23" s="732">
        <v>1749.7190000000001</v>
      </c>
      <c r="AW23" s="732">
        <v>1770.4179999999999</v>
      </c>
      <c r="AX23" s="732">
        <v>1791.2729999999999</v>
      </c>
      <c r="AY23" s="735">
        <v>1812.2860000000001</v>
      </c>
      <c r="AZ23" s="735">
        <v>1833.46</v>
      </c>
      <c r="BA23" s="735">
        <v>1854.796</v>
      </c>
      <c r="BB23" s="735">
        <v>1876.298</v>
      </c>
      <c r="BC23" s="735">
        <v>1897.9680000000001</v>
      </c>
      <c r="BD23" s="735">
        <v>1919.807</v>
      </c>
      <c r="BE23" s="735">
        <v>1941.82</v>
      </c>
      <c r="BF23" s="735">
        <v>1964.008</v>
      </c>
      <c r="BG23" s="735">
        <v>1986.374</v>
      </c>
      <c r="BH23" s="735">
        <v>2008.92</v>
      </c>
      <c r="BI23" s="735">
        <v>2031.65</v>
      </c>
      <c r="BJ23" s="735">
        <v>2054.5650000000001</v>
      </c>
      <c r="BK23" s="735">
        <v>2077.67</v>
      </c>
      <c r="BL23" s="735">
        <v>2100.9659999999999</v>
      </c>
      <c r="BM23" s="735">
        <v>2124.4560000000001</v>
      </c>
      <c r="BN23" s="735">
        <v>2148.143</v>
      </c>
      <c r="BO23" s="735">
        <v>2172.0309999999999</v>
      </c>
      <c r="BP23" s="735">
        <v>2196.1210000000001</v>
      </c>
      <c r="BQ23" s="735">
        <v>2220.4180000000001</v>
      </c>
      <c r="BR23" s="735">
        <v>2244.924</v>
      </c>
      <c r="BS23" s="735">
        <v>2269.6419999999998</v>
      </c>
      <c r="BT23" s="735">
        <v>2294.576</v>
      </c>
      <c r="BU23" s="735">
        <v>2319.7280000000001</v>
      </c>
      <c r="BV23" s="735">
        <v>2345.1019999999999</v>
      </c>
    </row>
    <row r="24" spans="1:74" ht="12" customHeight="1" x14ac:dyDescent="0.25">
      <c r="A24" s="722" t="s">
        <v>1118</v>
      </c>
      <c r="B24" s="720" t="s">
        <v>92</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127.4</v>
      </c>
      <c r="AY24" s="735">
        <v>127.4</v>
      </c>
      <c r="AZ24" s="735">
        <v>127.4</v>
      </c>
      <c r="BA24" s="735">
        <v>127.4</v>
      </c>
      <c r="BB24" s="735">
        <v>127.4</v>
      </c>
      <c r="BC24" s="735">
        <v>127.4</v>
      </c>
      <c r="BD24" s="735">
        <v>353.4</v>
      </c>
      <c r="BE24" s="735">
        <v>353.4</v>
      </c>
      <c r="BF24" s="735">
        <v>353.4</v>
      </c>
      <c r="BG24" s="735">
        <v>353.4</v>
      </c>
      <c r="BH24" s="735">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25">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7"/>
      <c r="AZ25" s="737"/>
      <c r="BA25" s="737"/>
      <c r="BB25" s="737"/>
      <c r="BC25" s="737"/>
      <c r="BD25" s="737"/>
      <c r="BE25" s="737"/>
      <c r="BF25" s="737"/>
      <c r="BG25" s="737"/>
      <c r="BH25" s="737"/>
      <c r="BI25" s="737"/>
      <c r="BJ25" s="737"/>
      <c r="BK25" s="737"/>
      <c r="BL25" s="737"/>
      <c r="BM25" s="737"/>
      <c r="BN25" s="737"/>
      <c r="BO25" s="737"/>
      <c r="BP25" s="737"/>
      <c r="BQ25" s="737"/>
      <c r="BR25" s="737"/>
      <c r="BS25" s="737"/>
      <c r="BT25" s="737"/>
      <c r="BU25" s="737"/>
      <c r="BV25" s="737"/>
    </row>
    <row r="26" spans="1:74" ht="12" customHeight="1" x14ac:dyDescent="0.25">
      <c r="A26" s="722"/>
      <c r="B26" s="721" t="s">
        <v>1374</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7"/>
      <c r="AZ26" s="737"/>
      <c r="BA26" s="737"/>
      <c r="BB26" s="737"/>
      <c r="BC26" s="737"/>
      <c r="BD26" s="737"/>
      <c r="BE26" s="737"/>
      <c r="BF26" s="737"/>
      <c r="BG26" s="737"/>
      <c r="BH26" s="737"/>
      <c r="BI26" s="737"/>
      <c r="BJ26" s="737"/>
      <c r="BK26" s="737"/>
      <c r="BL26" s="737"/>
      <c r="BM26" s="737"/>
      <c r="BN26" s="737"/>
      <c r="BO26" s="737"/>
      <c r="BP26" s="737"/>
      <c r="BQ26" s="737"/>
      <c r="BR26" s="737"/>
      <c r="BS26" s="737"/>
      <c r="BT26" s="737"/>
      <c r="BU26" s="737"/>
      <c r="BV26" s="737"/>
    </row>
    <row r="27" spans="1:74" ht="12" customHeight="1" x14ac:dyDescent="0.25">
      <c r="A27" s="722"/>
      <c r="B27" s="721" t="s">
        <v>1098</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7"/>
      <c r="AZ27" s="737"/>
      <c r="BA27" s="737"/>
      <c r="BB27" s="737"/>
      <c r="BC27" s="737"/>
      <c r="BD27" s="737"/>
      <c r="BE27" s="737"/>
      <c r="BF27" s="737"/>
      <c r="BG27" s="737"/>
      <c r="BH27" s="737"/>
      <c r="BI27" s="737"/>
      <c r="BJ27" s="737"/>
      <c r="BK27" s="737"/>
      <c r="BL27" s="737"/>
      <c r="BM27" s="737"/>
      <c r="BN27" s="737"/>
      <c r="BO27" s="737"/>
      <c r="BP27" s="737"/>
      <c r="BQ27" s="737"/>
      <c r="BR27" s="737"/>
      <c r="BS27" s="737"/>
      <c r="BT27" s="737"/>
      <c r="BU27" s="737"/>
      <c r="BV27" s="737"/>
    </row>
    <row r="28" spans="1:74" ht="12" customHeight="1" x14ac:dyDescent="0.25">
      <c r="A28" s="722" t="s">
        <v>1266</v>
      </c>
      <c r="B28" s="720" t="s">
        <v>1099</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2.57589106</v>
      </c>
      <c r="AN28" s="768">
        <v>2.283888658</v>
      </c>
      <c r="AO28" s="768">
        <v>2.320049842</v>
      </c>
      <c r="AP28" s="768">
        <v>2.1078402180000002</v>
      </c>
      <c r="AQ28" s="768">
        <v>2.503902396</v>
      </c>
      <c r="AR28" s="768">
        <v>2.4046493089999998</v>
      </c>
      <c r="AS28" s="768">
        <v>2.5603308949999999</v>
      </c>
      <c r="AT28" s="768">
        <v>2.669668412</v>
      </c>
      <c r="AU28" s="768">
        <v>2.4100772539999999</v>
      </c>
      <c r="AV28" s="768">
        <v>2.2823152580000001</v>
      </c>
      <c r="AW28" s="768">
        <v>1.843078</v>
      </c>
      <c r="AX28" s="768">
        <v>1.338511</v>
      </c>
      <c r="AY28" s="769">
        <v>2.1427969999999998</v>
      </c>
      <c r="AZ28" s="769">
        <v>1.827216</v>
      </c>
      <c r="BA28" s="769">
        <v>2.109915</v>
      </c>
      <c r="BB28" s="769">
        <v>2.1104219999999998</v>
      </c>
      <c r="BC28" s="769">
        <v>2.4711470000000002</v>
      </c>
      <c r="BD28" s="769">
        <v>2.4443329999999999</v>
      </c>
      <c r="BE28" s="769">
        <v>2.5834109999999999</v>
      </c>
      <c r="BF28" s="769">
        <v>2.6506240000000001</v>
      </c>
      <c r="BG28" s="769">
        <v>2.280421</v>
      </c>
      <c r="BH28" s="769">
        <v>2.278216</v>
      </c>
      <c r="BI28" s="769">
        <v>1.6693290000000001</v>
      </c>
      <c r="BJ28" s="769">
        <v>1.561307</v>
      </c>
      <c r="BK28" s="769">
        <v>2.0752290000000002</v>
      </c>
      <c r="BL28" s="769">
        <v>1.8347549999999999</v>
      </c>
      <c r="BM28" s="769">
        <v>2.2029670000000001</v>
      </c>
      <c r="BN28" s="769">
        <v>2.0986319999999998</v>
      </c>
      <c r="BO28" s="769">
        <v>2.475679</v>
      </c>
      <c r="BP28" s="769">
        <v>2.4440870000000001</v>
      </c>
      <c r="BQ28" s="769">
        <v>2.59579</v>
      </c>
      <c r="BR28" s="769">
        <v>2.654255</v>
      </c>
      <c r="BS28" s="769">
        <v>2.2445789999999999</v>
      </c>
      <c r="BT28" s="769">
        <v>2.2661760000000002</v>
      </c>
      <c r="BU28" s="769">
        <v>1.72373</v>
      </c>
      <c r="BV28" s="769">
        <v>1.6114269999999999</v>
      </c>
    </row>
    <row r="29" spans="1:74" ht="12" customHeight="1" x14ac:dyDescent="0.25">
      <c r="A29" s="722" t="s">
        <v>1366</v>
      </c>
      <c r="B29" s="720" t="s">
        <v>1100</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1.34314383</v>
      </c>
      <c r="AN29" s="768">
        <v>1.2142115410000001</v>
      </c>
      <c r="AO29" s="768">
        <v>1.3237064030000001</v>
      </c>
      <c r="AP29" s="768">
        <v>1.2352325449999999</v>
      </c>
      <c r="AQ29" s="768">
        <v>1.3335543160000001</v>
      </c>
      <c r="AR29" s="768">
        <v>1.324842504</v>
      </c>
      <c r="AS29" s="768">
        <v>1.3612718749999999</v>
      </c>
      <c r="AT29" s="768">
        <v>1.368383635</v>
      </c>
      <c r="AU29" s="768">
        <v>1.2888469300000001</v>
      </c>
      <c r="AV29" s="768">
        <v>1.325842424</v>
      </c>
      <c r="AW29" s="768">
        <v>1.3055749999999999</v>
      </c>
      <c r="AX29" s="768">
        <v>1.2086140000000001</v>
      </c>
      <c r="AY29" s="769">
        <v>1.2529490000000001</v>
      </c>
      <c r="AZ29" s="769">
        <v>1.115159</v>
      </c>
      <c r="BA29" s="769">
        <v>1.2699780000000001</v>
      </c>
      <c r="BB29" s="769">
        <v>1.2198990000000001</v>
      </c>
      <c r="BC29" s="769">
        <v>1.3263050000000001</v>
      </c>
      <c r="BD29" s="769">
        <v>1.3412139999999999</v>
      </c>
      <c r="BE29" s="769">
        <v>1.397024</v>
      </c>
      <c r="BF29" s="769">
        <v>1.3782779999999999</v>
      </c>
      <c r="BG29" s="769">
        <v>1.2304200000000001</v>
      </c>
      <c r="BH29" s="769">
        <v>1.3300369999999999</v>
      </c>
      <c r="BI29" s="769">
        <v>1.2454449999999999</v>
      </c>
      <c r="BJ29" s="769">
        <v>1.2458579999999999</v>
      </c>
      <c r="BK29" s="769">
        <v>1.2515940000000001</v>
      </c>
      <c r="BL29" s="769">
        <v>1.0854760000000001</v>
      </c>
      <c r="BM29" s="769">
        <v>1.269487</v>
      </c>
      <c r="BN29" s="769">
        <v>1.235152</v>
      </c>
      <c r="BO29" s="769">
        <v>1.3397749999999999</v>
      </c>
      <c r="BP29" s="769">
        <v>1.346571</v>
      </c>
      <c r="BQ29" s="769">
        <v>1.4096340000000001</v>
      </c>
      <c r="BR29" s="769">
        <v>1.371569</v>
      </c>
      <c r="BS29" s="769">
        <v>1.228488</v>
      </c>
      <c r="BT29" s="769">
        <v>1.3296650000000001</v>
      </c>
      <c r="BU29" s="769">
        <v>1.2519400000000001</v>
      </c>
      <c r="BV29" s="769">
        <v>1.2623979999999999</v>
      </c>
    </row>
    <row r="30" spans="1:74" ht="12" customHeight="1" x14ac:dyDescent="0.25">
      <c r="A30" s="722" t="s">
        <v>1367</v>
      </c>
      <c r="B30" s="720" t="s">
        <v>1101</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1.23274723</v>
      </c>
      <c r="AN30" s="768">
        <v>1.0696771169999999</v>
      </c>
      <c r="AO30" s="768">
        <v>0.996343439</v>
      </c>
      <c r="AP30" s="768">
        <v>0.87260767299999997</v>
      </c>
      <c r="AQ30" s="768">
        <v>1.1703480799999999</v>
      </c>
      <c r="AR30" s="768">
        <v>1.079806805</v>
      </c>
      <c r="AS30" s="768">
        <v>1.19905902</v>
      </c>
      <c r="AT30" s="768">
        <v>1.301284777</v>
      </c>
      <c r="AU30" s="768">
        <v>1.1212303239999999</v>
      </c>
      <c r="AV30" s="768">
        <v>0.95647283400000005</v>
      </c>
      <c r="AW30" s="768">
        <v>0.53750249999999999</v>
      </c>
      <c r="AX30" s="768">
        <v>0.12989719999999999</v>
      </c>
      <c r="AY30" s="769">
        <v>0.88984830000000004</v>
      </c>
      <c r="AZ30" s="769">
        <v>0.7120571</v>
      </c>
      <c r="BA30" s="769">
        <v>0.83993720000000005</v>
      </c>
      <c r="BB30" s="769">
        <v>0.89052240000000005</v>
      </c>
      <c r="BC30" s="769">
        <v>1.144841</v>
      </c>
      <c r="BD30" s="769">
        <v>1.103119</v>
      </c>
      <c r="BE30" s="769">
        <v>1.1863870000000001</v>
      </c>
      <c r="BF30" s="769">
        <v>1.272346</v>
      </c>
      <c r="BG30" s="769">
        <v>1.050001</v>
      </c>
      <c r="BH30" s="769">
        <v>0.9481792</v>
      </c>
      <c r="BI30" s="769">
        <v>0.4238847</v>
      </c>
      <c r="BJ30" s="769">
        <v>0.31544949999999999</v>
      </c>
      <c r="BK30" s="769">
        <v>0.82363500000000001</v>
      </c>
      <c r="BL30" s="769">
        <v>0.74927920000000003</v>
      </c>
      <c r="BM30" s="769">
        <v>0.93348039999999999</v>
      </c>
      <c r="BN30" s="769">
        <v>0.86348029999999998</v>
      </c>
      <c r="BO30" s="769">
        <v>1.135904</v>
      </c>
      <c r="BP30" s="769">
        <v>1.0975159999999999</v>
      </c>
      <c r="BQ30" s="769">
        <v>1.1861550000000001</v>
      </c>
      <c r="BR30" s="769">
        <v>1.282686</v>
      </c>
      <c r="BS30" s="769">
        <v>1.0160910000000001</v>
      </c>
      <c r="BT30" s="769">
        <v>0.93651079999999998</v>
      </c>
      <c r="BU30" s="769">
        <v>0.4717906</v>
      </c>
      <c r="BV30" s="769">
        <v>0.34902899999999998</v>
      </c>
    </row>
    <row r="31" spans="1:74" ht="12" customHeight="1" x14ac:dyDescent="0.25">
      <c r="A31" s="722" t="s">
        <v>1263</v>
      </c>
      <c r="B31" s="720" t="s">
        <v>1102</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24.093835069000001</v>
      </c>
      <c r="AN31" s="768">
        <v>21.725672366000001</v>
      </c>
      <c r="AO31" s="768">
        <v>25.428745714000001</v>
      </c>
      <c r="AP31" s="768">
        <v>25.372404320000001</v>
      </c>
      <c r="AQ31" s="768">
        <v>29.935592397000001</v>
      </c>
      <c r="AR31" s="768">
        <v>26.352818835000001</v>
      </c>
      <c r="AS31" s="768">
        <v>23.622422825000001</v>
      </c>
      <c r="AT31" s="768">
        <v>20.689235401000001</v>
      </c>
      <c r="AU31" s="768">
        <v>16.278871351999999</v>
      </c>
      <c r="AV31" s="768">
        <v>16.207952964</v>
      </c>
      <c r="AW31" s="768">
        <v>20.159520000000001</v>
      </c>
      <c r="AX31" s="768">
        <v>23.437760000000001</v>
      </c>
      <c r="AY31" s="769">
        <v>26.33569</v>
      </c>
      <c r="AZ31" s="769">
        <v>25.085650000000001</v>
      </c>
      <c r="BA31" s="769">
        <v>26.251000000000001</v>
      </c>
      <c r="BB31" s="769">
        <v>22.657699999999998</v>
      </c>
      <c r="BC31" s="769">
        <v>30.704940000000001</v>
      </c>
      <c r="BD31" s="769">
        <v>28.804130000000001</v>
      </c>
      <c r="BE31" s="769">
        <v>25.192049999999998</v>
      </c>
      <c r="BF31" s="769">
        <v>21.666080000000001</v>
      </c>
      <c r="BG31" s="769">
        <v>16.724460000000001</v>
      </c>
      <c r="BH31" s="769">
        <v>17.47908</v>
      </c>
      <c r="BI31" s="769">
        <v>20.348269999999999</v>
      </c>
      <c r="BJ31" s="769">
        <v>26.264379999999999</v>
      </c>
      <c r="BK31" s="769">
        <v>26.97298</v>
      </c>
      <c r="BL31" s="769">
        <v>25.864920000000001</v>
      </c>
      <c r="BM31" s="769">
        <v>25.629660000000001</v>
      </c>
      <c r="BN31" s="769">
        <v>21.963709999999999</v>
      </c>
      <c r="BO31" s="769">
        <v>28.528169999999999</v>
      </c>
      <c r="BP31" s="769">
        <v>28.773489999999999</v>
      </c>
      <c r="BQ31" s="769">
        <v>25.625309999999999</v>
      </c>
      <c r="BR31" s="769">
        <v>21.697649999999999</v>
      </c>
      <c r="BS31" s="769">
        <v>16.41226</v>
      </c>
      <c r="BT31" s="769">
        <v>16.887630000000001</v>
      </c>
      <c r="BU31" s="769">
        <v>19.993369999999999</v>
      </c>
      <c r="BV31" s="769">
        <v>26.803660000000001</v>
      </c>
    </row>
    <row r="32" spans="1:74" ht="12" customHeight="1" x14ac:dyDescent="0.25">
      <c r="A32" s="722" t="s">
        <v>1267</v>
      </c>
      <c r="B32" s="720" t="s">
        <v>1119</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1.378283428</v>
      </c>
      <c r="AN32" s="768">
        <v>1.2658902489999999</v>
      </c>
      <c r="AO32" s="768">
        <v>1.391177375</v>
      </c>
      <c r="AP32" s="768">
        <v>1.2103553140000001</v>
      </c>
      <c r="AQ32" s="768">
        <v>1.308654644</v>
      </c>
      <c r="AR32" s="768">
        <v>1.3274659360000001</v>
      </c>
      <c r="AS32" s="768">
        <v>1.3774183520000001</v>
      </c>
      <c r="AT32" s="768">
        <v>1.377193388</v>
      </c>
      <c r="AU32" s="768">
        <v>1.353421918</v>
      </c>
      <c r="AV32" s="768">
        <v>1.2380112560000001</v>
      </c>
      <c r="AW32" s="768">
        <v>1.460744</v>
      </c>
      <c r="AX32" s="768">
        <v>1.402026</v>
      </c>
      <c r="AY32" s="769">
        <v>1.4448749999999999</v>
      </c>
      <c r="AZ32" s="769">
        <v>1.1728559999999999</v>
      </c>
      <c r="BA32" s="769">
        <v>1.397853</v>
      </c>
      <c r="BB32" s="769">
        <v>1.334902</v>
      </c>
      <c r="BC32" s="769">
        <v>1.353332</v>
      </c>
      <c r="BD32" s="769">
        <v>1.3259000000000001</v>
      </c>
      <c r="BE32" s="769">
        <v>1.4142159999999999</v>
      </c>
      <c r="BF32" s="769">
        <v>1.422024</v>
      </c>
      <c r="BG32" s="769">
        <v>1.2901100000000001</v>
      </c>
      <c r="BH32" s="769">
        <v>1.178893</v>
      </c>
      <c r="BI32" s="769">
        <v>1.262956</v>
      </c>
      <c r="BJ32" s="769">
        <v>1.360166</v>
      </c>
      <c r="BK32" s="769">
        <v>1.2735350000000001</v>
      </c>
      <c r="BL32" s="769">
        <v>1.009811</v>
      </c>
      <c r="BM32" s="769">
        <v>1.120126</v>
      </c>
      <c r="BN32" s="769">
        <v>1.251153</v>
      </c>
      <c r="BO32" s="769">
        <v>1.3689020000000001</v>
      </c>
      <c r="BP32" s="769">
        <v>1.3407039999999999</v>
      </c>
      <c r="BQ32" s="769">
        <v>1.4194549999999999</v>
      </c>
      <c r="BR32" s="769">
        <v>1.4326220000000001</v>
      </c>
      <c r="BS32" s="769">
        <v>1.297925</v>
      </c>
      <c r="BT32" s="769">
        <v>1.202755</v>
      </c>
      <c r="BU32" s="769">
        <v>1.302999</v>
      </c>
      <c r="BV32" s="769">
        <v>1.363966</v>
      </c>
    </row>
    <row r="33" spans="1:74" ht="12" customHeight="1" x14ac:dyDescent="0.25">
      <c r="A33" s="722" t="s">
        <v>1265</v>
      </c>
      <c r="B33" s="720" t="s">
        <v>1103</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3.6079472670000001</v>
      </c>
      <c r="AN33" s="768">
        <v>3.7786438109999998</v>
      </c>
      <c r="AO33" s="768">
        <v>5.8326060740000001</v>
      </c>
      <c r="AP33" s="768">
        <v>6.7483710300000004</v>
      </c>
      <c r="AQ33" s="768">
        <v>7.0989291579999998</v>
      </c>
      <c r="AR33" s="768">
        <v>7.9032076059999996</v>
      </c>
      <c r="AS33" s="768">
        <v>8.0608608490000009</v>
      </c>
      <c r="AT33" s="768">
        <v>7.7759726269999998</v>
      </c>
      <c r="AU33" s="768">
        <v>6.6684130770000003</v>
      </c>
      <c r="AV33" s="768">
        <v>6.0603528280000001</v>
      </c>
      <c r="AW33" s="768">
        <v>4.3043779999999998</v>
      </c>
      <c r="AX33" s="768">
        <v>3.543371</v>
      </c>
      <c r="AY33" s="769">
        <v>4.3915860000000002</v>
      </c>
      <c r="AZ33" s="769">
        <v>4.6349359999999997</v>
      </c>
      <c r="BA33" s="769">
        <v>6.7268480000000004</v>
      </c>
      <c r="BB33" s="769">
        <v>8.1934439999999995</v>
      </c>
      <c r="BC33" s="769">
        <v>8.7475009999999997</v>
      </c>
      <c r="BD33" s="769">
        <v>9.7764000000000006</v>
      </c>
      <c r="BE33" s="769">
        <v>10.20726</v>
      </c>
      <c r="BF33" s="769">
        <v>9.8786020000000008</v>
      </c>
      <c r="BG33" s="769">
        <v>8.4012499999999992</v>
      </c>
      <c r="BH33" s="769">
        <v>7.6472449999999998</v>
      </c>
      <c r="BI33" s="769">
        <v>5.5027140000000001</v>
      </c>
      <c r="BJ33" s="769">
        <v>5.0110429999999999</v>
      </c>
      <c r="BK33" s="769">
        <v>5.7816700000000001</v>
      </c>
      <c r="BL33" s="769">
        <v>6.2132019999999999</v>
      </c>
      <c r="BM33" s="769">
        <v>8.9125700000000005</v>
      </c>
      <c r="BN33" s="769">
        <v>10.86974</v>
      </c>
      <c r="BO33" s="769">
        <v>12.24424</v>
      </c>
      <c r="BP33" s="769">
        <v>14.08751</v>
      </c>
      <c r="BQ33" s="769">
        <v>14.45757</v>
      </c>
      <c r="BR33" s="769">
        <v>13.99255</v>
      </c>
      <c r="BS33" s="769">
        <v>11.78341</v>
      </c>
      <c r="BT33" s="769">
        <v>10.445880000000001</v>
      </c>
      <c r="BU33" s="769">
        <v>7.6083160000000003</v>
      </c>
      <c r="BV33" s="769">
        <v>6.3591920000000002</v>
      </c>
    </row>
    <row r="34" spans="1:74" ht="12" customHeight="1" x14ac:dyDescent="0.25">
      <c r="A34" s="722" t="s">
        <v>1264</v>
      </c>
      <c r="B34" s="720" t="s">
        <v>1120</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25.111913009999999</v>
      </c>
      <c r="AN34" s="768">
        <v>22.970732728000002</v>
      </c>
      <c r="AO34" s="768">
        <v>26.075687642999998</v>
      </c>
      <c r="AP34" s="768">
        <v>29.676250092</v>
      </c>
      <c r="AQ34" s="768">
        <v>25.945702763</v>
      </c>
      <c r="AR34" s="768">
        <v>22.918737198999999</v>
      </c>
      <c r="AS34" s="768">
        <v>22.000012827999999</v>
      </c>
      <c r="AT34" s="768">
        <v>19.849122892</v>
      </c>
      <c r="AU34" s="768">
        <v>24.277478919</v>
      </c>
      <c r="AV34" s="768">
        <v>28.118107796</v>
      </c>
      <c r="AW34" s="768">
        <v>25.374389999999998</v>
      </c>
      <c r="AX34" s="768">
        <v>28.522469999999998</v>
      </c>
      <c r="AY34" s="769">
        <v>28.939150000000001</v>
      </c>
      <c r="AZ34" s="769">
        <v>27.196639999999999</v>
      </c>
      <c r="BA34" s="769">
        <v>28.856960000000001</v>
      </c>
      <c r="BB34" s="769">
        <v>36.159419999999997</v>
      </c>
      <c r="BC34" s="769">
        <v>29.689160000000001</v>
      </c>
      <c r="BD34" s="769">
        <v>25.45504</v>
      </c>
      <c r="BE34" s="769">
        <v>24.509820000000001</v>
      </c>
      <c r="BF34" s="769">
        <v>23.66337</v>
      </c>
      <c r="BG34" s="769">
        <v>24.519549999999999</v>
      </c>
      <c r="BH34" s="769">
        <v>33.344169999999998</v>
      </c>
      <c r="BI34" s="769">
        <v>28.044989999999999</v>
      </c>
      <c r="BJ34" s="769">
        <v>35.022280000000002</v>
      </c>
      <c r="BK34" s="769">
        <v>35.201309999999999</v>
      </c>
      <c r="BL34" s="769">
        <v>30.833020000000001</v>
      </c>
      <c r="BM34" s="769">
        <v>35.197000000000003</v>
      </c>
      <c r="BN34" s="769">
        <v>40.848770000000002</v>
      </c>
      <c r="BO34" s="769">
        <v>33.208080000000002</v>
      </c>
      <c r="BP34" s="769">
        <v>29.430499999999999</v>
      </c>
      <c r="BQ34" s="769">
        <v>28.412790000000001</v>
      </c>
      <c r="BR34" s="769">
        <v>26.560970000000001</v>
      </c>
      <c r="BS34" s="769">
        <v>28.571680000000001</v>
      </c>
      <c r="BT34" s="769">
        <v>37.114829999999998</v>
      </c>
      <c r="BU34" s="769">
        <v>31.90803</v>
      </c>
      <c r="BV34" s="769">
        <v>36.63252</v>
      </c>
    </row>
    <row r="35" spans="1:74" ht="12" customHeight="1" x14ac:dyDescent="0.25">
      <c r="A35" s="722"/>
      <c r="B35" s="721" t="s">
        <v>1104</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9"/>
      <c r="AZ35" s="769"/>
      <c r="BA35" s="769"/>
      <c r="BB35" s="769"/>
      <c r="BC35" s="769"/>
      <c r="BD35" s="769"/>
      <c r="BE35" s="769"/>
      <c r="BF35" s="769"/>
      <c r="BG35" s="769"/>
      <c r="BH35" s="769"/>
      <c r="BI35" s="769"/>
      <c r="BJ35" s="769"/>
      <c r="BK35" s="769"/>
      <c r="BL35" s="769"/>
      <c r="BM35" s="769"/>
      <c r="BN35" s="769"/>
      <c r="BO35" s="769"/>
      <c r="BP35" s="769"/>
      <c r="BQ35" s="769"/>
      <c r="BR35" s="769"/>
      <c r="BS35" s="769"/>
      <c r="BT35" s="769"/>
      <c r="BU35" s="769"/>
      <c r="BV35" s="769"/>
    </row>
    <row r="36" spans="1:74" ht="12" customHeight="1" x14ac:dyDescent="0.25">
      <c r="A36" s="722" t="s">
        <v>1368</v>
      </c>
      <c r="B36" s="720" t="s">
        <v>1099</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2.5611917160000002</v>
      </c>
      <c r="AN36" s="768">
        <v>2.3260452059999999</v>
      </c>
      <c r="AO36" s="768">
        <v>2.5169301449999999</v>
      </c>
      <c r="AP36" s="768">
        <v>2.3787285420000002</v>
      </c>
      <c r="AQ36" s="768">
        <v>2.4022983600000001</v>
      </c>
      <c r="AR36" s="768">
        <v>2.4914131980000001</v>
      </c>
      <c r="AS36" s="768">
        <v>2.5973878350000001</v>
      </c>
      <c r="AT36" s="768">
        <v>2.6486363079999999</v>
      </c>
      <c r="AU36" s="768">
        <v>2.3824140360000001</v>
      </c>
      <c r="AV36" s="768">
        <v>2.3700048929999999</v>
      </c>
      <c r="AW36" s="768">
        <v>2.511781</v>
      </c>
      <c r="AX36" s="768">
        <v>2.668774</v>
      </c>
      <c r="AY36" s="769">
        <v>2.5611920000000001</v>
      </c>
      <c r="AZ36" s="769">
        <v>2.4091179999999999</v>
      </c>
      <c r="BA36" s="769">
        <v>2.5169299999999999</v>
      </c>
      <c r="BB36" s="769">
        <v>2.3787289999999999</v>
      </c>
      <c r="BC36" s="769">
        <v>2.4022990000000002</v>
      </c>
      <c r="BD36" s="769">
        <v>2.4914130000000001</v>
      </c>
      <c r="BE36" s="769">
        <v>2.597388</v>
      </c>
      <c r="BF36" s="769">
        <v>2.6486360000000002</v>
      </c>
      <c r="BG36" s="769">
        <v>2.3824139999999998</v>
      </c>
      <c r="BH36" s="769">
        <v>2.3700049999999999</v>
      </c>
      <c r="BI36" s="769">
        <v>2.5117799999999999</v>
      </c>
      <c r="BJ36" s="769">
        <v>2.6687750000000001</v>
      </c>
      <c r="BK36" s="769">
        <v>2.5611920000000001</v>
      </c>
      <c r="BL36" s="769">
        <v>2.3260450000000001</v>
      </c>
      <c r="BM36" s="769">
        <v>2.5169299999999999</v>
      </c>
      <c r="BN36" s="769">
        <v>2.3787289999999999</v>
      </c>
      <c r="BO36" s="769">
        <v>2.4022990000000002</v>
      </c>
      <c r="BP36" s="769">
        <v>2.4914130000000001</v>
      </c>
      <c r="BQ36" s="769">
        <v>2.597388</v>
      </c>
      <c r="BR36" s="769">
        <v>2.6486360000000002</v>
      </c>
      <c r="BS36" s="769">
        <v>2.3824139999999998</v>
      </c>
      <c r="BT36" s="769">
        <v>2.3700049999999999</v>
      </c>
      <c r="BU36" s="769">
        <v>2.5117799999999999</v>
      </c>
      <c r="BV36" s="769">
        <v>2.6687750000000001</v>
      </c>
    </row>
    <row r="37" spans="1:74" ht="12" customHeight="1" x14ac:dyDescent="0.25">
      <c r="A37" s="722" t="s">
        <v>1369</v>
      </c>
      <c r="B37" s="720" t="s">
        <v>1100</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0.26113466099999999</v>
      </c>
      <c r="AN37" s="768">
        <v>0.23181612600000001</v>
      </c>
      <c r="AO37" s="768">
        <v>0.26093549500000002</v>
      </c>
      <c r="AP37" s="768">
        <v>0.228917069</v>
      </c>
      <c r="AQ37" s="768">
        <v>0.208077075</v>
      </c>
      <c r="AR37" s="768">
        <v>0.228994489</v>
      </c>
      <c r="AS37" s="768">
        <v>0.225321205</v>
      </c>
      <c r="AT37" s="768">
        <v>0.23327672899999999</v>
      </c>
      <c r="AU37" s="768">
        <v>0.216421328</v>
      </c>
      <c r="AV37" s="768">
        <v>0.24014253199999999</v>
      </c>
      <c r="AW37" s="768">
        <v>0.27082220000000001</v>
      </c>
      <c r="AX37" s="768">
        <v>0.28558309999999998</v>
      </c>
      <c r="AY37" s="769">
        <v>0.2611347</v>
      </c>
      <c r="AZ37" s="769">
        <v>0.24009530000000001</v>
      </c>
      <c r="BA37" s="769">
        <v>0.26093549999999999</v>
      </c>
      <c r="BB37" s="769">
        <v>0.22891710000000001</v>
      </c>
      <c r="BC37" s="769">
        <v>0.20807709999999999</v>
      </c>
      <c r="BD37" s="769">
        <v>0.22899449999999999</v>
      </c>
      <c r="BE37" s="769">
        <v>0.2253212</v>
      </c>
      <c r="BF37" s="769">
        <v>0.2332767</v>
      </c>
      <c r="BG37" s="769">
        <v>0.21642130000000001</v>
      </c>
      <c r="BH37" s="769">
        <v>0.24014250000000001</v>
      </c>
      <c r="BI37" s="769">
        <v>0.27082240000000002</v>
      </c>
      <c r="BJ37" s="769">
        <v>0.28558309999999998</v>
      </c>
      <c r="BK37" s="769">
        <v>0.2611347</v>
      </c>
      <c r="BL37" s="769">
        <v>0.2318161</v>
      </c>
      <c r="BM37" s="769">
        <v>0.26093549999999999</v>
      </c>
      <c r="BN37" s="769">
        <v>0.22891710000000001</v>
      </c>
      <c r="BO37" s="769">
        <v>0.20807709999999999</v>
      </c>
      <c r="BP37" s="769">
        <v>0.22899449999999999</v>
      </c>
      <c r="BQ37" s="769">
        <v>0.2253212</v>
      </c>
      <c r="BR37" s="769">
        <v>0.2332767</v>
      </c>
      <c r="BS37" s="769">
        <v>0.21642130000000001</v>
      </c>
      <c r="BT37" s="769">
        <v>0.24014250000000001</v>
      </c>
      <c r="BU37" s="769">
        <v>0.27082240000000002</v>
      </c>
      <c r="BV37" s="769">
        <v>0.28558309999999998</v>
      </c>
    </row>
    <row r="38" spans="1:74" ht="12" customHeight="1" x14ac:dyDescent="0.25">
      <c r="A38" s="722" t="s">
        <v>1370</v>
      </c>
      <c r="B38" s="720" t="s">
        <v>1101</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2.3000570549999999</v>
      </c>
      <c r="AN38" s="768">
        <v>2.0942290799999999</v>
      </c>
      <c r="AO38" s="768">
        <v>2.2559946499999999</v>
      </c>
      <c r="AP38" s="768">
        <v>2.1498114730000002</v>
      </c>
      <c r="AQ38" s="768">
        <v>2.1942212849999998</v>
      </c>
      <c r="AR38" s="768">
        <v>2.2624187089999999</v>
      </c>
      <c r="AS38" s="768">
        <v>2.37206663</v>
      </c>
      <c r="AT38" s="768">
        <v>2.415359579</v>
      </c>
      <c r="AU38" s="768">
        <v>2.1659927080000001</v>
      </c>
      <c r="AV38" s="768">
        <v>2.1298623609999998</v>
      </c>
      <c r="AW38" s="768">
        <v>2.240958</v>
      </c>
      <c r="AX38" s="768">
        <v>2.3831910000000001</v>
      </c>
      <c r="AY38" s="769">
        <v>2.3000569999999998</v>
      </c>
      <c r="AZ38" s="769">
        <v>2.1690230000000001</v>
      </c>
      <c r="BA38" s="769">
        <v>2.255995</v>
      </c>
      <c r="BB38" s="769">
        <v>2.1498110000000001</v>
      </c>
      <c r="BC38" s="769">
        <v>2.1942219999999999</v>
      </c>
      <c r="BD38" s="769">
        <v>2.262419</v>
      </c>
      <c r="BE38" s="769">
        <v>2.3720669999999999</v>
      </c>
      <c r="BF38" s="769">
        <v>2.4153600000000002</v>
      </c>
      <c r="BG38" s="769">
        <v>2.1659929999999998</v>
      </c>
      <c r="BH38" s="769">
        <v>2.1298620000000001</v>
      </c>
      <c r="BI38" s="769">
        <v>2.240958</v>
      </c>
      <c r="BJ38" s="769">
        <v>2.3831920000000002</v>
      </c>
      <c r="BK38" s="769">
        <v>2.3000569999999998</v>
      </c>
      <c r="BL38" s="769">
        <v>2.0942289999999999</v>
      </c>
      <c r="BM38" s="769">
        <v>2.255995</v>
      </c>
      <c r="BN38" s="769">
        <v>2.1498110000000001</v>
      </c>
      <c r="BO38" s="769">
        <v>2.1942219999999999</v>
      </c>
      <c r="BP38" s="769">
        <v>2.262419</v>
      </c>
      <c r="BQ38" s="769">
        <v>2.3720669999999999</v>
      </c>
      <c r="BR38" s="769">
        <v>2.4153600000000002</v>
      </c>
      <c r="BS38" s="769">
        <v>2.1659929999999998</v>
      </c>
      <c r="BT38" s="769">
        <v>2.1298620000000001</v>
      </c>
      <c r="BU38" s="769">
        <v>2.240958</v>
      </c>
      <c r="BV38" s="769">
        <v>2.3831920000000002</v>
      </c>
    </row>
    <row r="39" spans="1:74" ht="12" customHeight="1" x14ac:dyDescent="0.25">
      <c r="A39" s="722" t="s">
        <v>1371</v>
      </c>
      <c r="B39" s="720" t="s">
        <v>1102</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0.102837941</v>
      </c>
      <c r="AU39" s="768">
        <v>9.3001798999999996E-2</v>
      </c>
      <c r="AV39" s="768">
        <v>9.5002131000000004E-2</v>
      </c>
      <c r="AW39" s="768">
        <v>0.1319459</v>
      </c>
      <c r="AX39" s="768">
        <v>0.14627509999999999</v>
      </c>
      <c r="AY39" s="769">
        <v>0.1216271</v>
      </c>
      <c r="AZ39" s="769">
        <v>0.10753459999999999</v>
      </c>
      <c r="BA39" s="769">
        <v>0.1211917</v>
      </c>
      <c r="BB39" s="769">
        <v>0.11408219999999999</v>
      </c>
      <c r="BC39" s="769">
        <v>0.1273147</v>
      </c>
      <c r="BD39" s="769">
        <v>0.1177125</v>
      </c>
      <c r="BE39" s="769">
        <v>0.1105198</v>
      </c>
      <c r="BF39" s="769">
        <v>0.1028379</v>
      </c>
      <c r="BG39" s="769">
        <v>9.3001799999999996E-2</v>
      </c>
      <c r="BH39" s="769">
        <v>9.5002100000000006E-2</v>
      </c>
      <c r="BI39" s="769">
        <v>0.1319459</v>
      </c>
      <c r="BJ39" s="769">
        <v>0.14627509999999999</v>
      </c>
      <c r="BK39" s="769">
        <v>0.1216271</v>
      </c>
      <c r="BL39" s="769">
        <v>0.1038265</v>
      </c>
      <c r="BM39" s="769">
        <v>0.1211917</v>
      </c>
      <c r="BN39" s="769">
        <v>0.11408219999999999</v>
      </c>
      <c r="BO39" s="769">
        <v>0.1273147</v>
      </c>
      <c r="BP39" s="769">
        <v>0.1177125</v>
      </c>
      <c r="BQ39" s="769">
        <v>0.1105198</v>
      </c>
      <c r="BR39" s="769">
        <v>0.1028379</v>
      </c>
      <c r="BS39" s="769">
        <v>9.3001799999999996E-2</v>
      </c>
      <c r="BT39" s="769">
        <v>9.5002100000000006E-2</v>
      </c>
      <c r="BU39" s="769">
        <v>0.1319459</v>
      </c>
      <c r="BV39" s="769">
        <v>0.14627509999999999</v>
      </c>
    </row>
    <row r="40" spans="1:74" ht="12" customHeight="1" x14ac:dyDescent="0.25">
      <c r="A40" s="722" t="s">
        <v>1372</v>
      </c>
      <c r="B40" s="720" t="s">
        <v>1103</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3.2841456999999998E-2</v>
      </c>
      <c r="AN40" s="768">
        <v>3.1991774000000001E-2</v>
      </c>
      <c r="AO40" s="768">
        <v>5.2087596E-2</v>
      </c>
      <c r="AP40" s="768">
        <v>5.7831036000000002E-2</v>
      </c>
      <c r="AQ40" s="768">
        <v>6.1664001000000003E-2</v>
      </c>
      <c r="AR40" s="768">
        <v>6.7601382000000002E-2</v>
      </c>
      <c r="AS40" s="768">
        <v>7.1184111999999994E-2</v>
      </c>
      <c r="AT40" s="768">
        <v>6.8121802999999995E-2</v>
      </c>
      <c r="AU40" s="768">
        <v>5.7479753000000001E-2</v>
      </c>
      <c r="AV40" s="768">
        <v>4.9545841E-2</v>
      </c>
      <c r="AW40" s="768">
        <v>5.4166400000000003E-2</v>
      </c>
      <c r="AX40" s="768">
        <v>6.0859700000000003E-2</v>
      </c>
      <c r="AY40" s="769">
        <v>6.6544099999999995E-2</v>
      </c>
      <c r="AZ40" s="769">
        <v>7.3964799999999997E-2</v>
      </c>
      <c r="BA40" s="769">
        <v>8.6720400000000003E-2</v>
      </c>
      <c r="BB40" s="769">
        <v>9.0172600000000006E-2</v>
      </c>
      <c r="BC40" s="769">
        <v>9.7479499999999997E-2</v>
      </c>
      <c r="BD40" s="769">
        <v>9.9024399999999999E-2</v>
      </c>
      <c r="BE40" s="769">
        <v>0.1007369</v>
      </c>
      <c r="BF40" s="769">
        <v>0.1020239</v>
      </c>
      <c r="BG40" s="769">
        <v>9.7728899999999994E-2</v>
      </c>
      <c r="BH40" s="769">
        <v>9.8658200000000001E-2</v>
      </c>
      <c r="BI40" s="769">
        <v>9.2319799999999994E-2</v>
      </c>
      <c r="BJ40" s="769">
        <v>9.2102000000000003E-2</v>
      </c>
      <c r="BK40" s="769">
        <v>9.1891799999999996E-2</v>
      </c>
      <c r="BL40" s="769">
        <v>9.0473700000000004E-2</v>
      </c>
      <c r="BM40" s="769">
        <v>0.104763</v>
      </c>
      <c r="BN40" s="769">
        <v>0.1055007</v>
      </c>
      <c r="BO40" s="769">
        <v>0.1117312</v>
      </c>
      <c r="BP40" s="769">
        <v>0.1117099</v>
      </c>
      <c r="BQ40" s="769">
        <v>0.1130215</v>
      </c>
      <c r="BR40" s="769">
        <v>0.1137152</v>
      </c>
      <c r="BS40" s="769">
        <v>0.1086294</v>
      </c>
      <c r="BT40" s="769">
        <v>0.10961410000000001</v>
      </c>
      <c r="BU40" s="769">
        <v>0.1027077</v>
      </c>
      <c r="BV40" s="769">
        <v>0.1026763</v>
      </c>
    </row>
    <row r="41" spans="1:74" ht="12" customHeight="1" x14ac:dyDescent="0.25">
      <c r="A41" s="722" t="s">
        <v>1121</v>
      </c>
      <c r="B41" s="720" t="s">
        <v>1111</v>
      </c>
      <c r="C41" s="770" t="s">
        <v>1136</v>
      </c>
      <c r="D41" s="770" t="s">
        <v>1136</v>
      </c>
      <c r="E41" s="770" t="s">
        <v>1136</v>
      </c>
      <c r="F41" s="770" t="s">
        <v>1136</v>
      </c>
      <c r="G41" s="770" t="s">
        <v>1136</v>
      </c>
      <c r="H41" s="770" t="s">
        <v>1136</v>
      </c>
      <c r="I41" s="770" t="s">
        <v>1136</v>
      </c>
      <c r="J41" s="770" t="s">
        <v>1136</v>
      </c>
      <c r="K41" s="770" t="s">
        <v>1136</v>
      </c>
      <c r="L41" s="770" t="s">
        <v>1136</v>
      </c>
      <c r="M41" s="770" t="s">
        <v>1136</v>
      </c>
      <c r="N41" s="770" t="s">
        <v>1136</v>
      </c>
      <c r="O41" s="768">
        <v>1.24603</v>
      </c>
      <c r="P41" s="768">
        <v>1.384155</v>
      </c>
      <c r="Q41" s="768">
        <v>1.972458</v>
      </c>
      <c r="R41" s="768">
        <v>2.1951260000000001</v>
      </c>
      <c r="S41" s="768">
        <v>2.4231880000000001</v>
      </c>
      <c r="T41" s="768">
        <v>2.4867720000000002</v>
      </c>
      <c r="U41" s="768">
        <v>2.554646</v>
      </c>
      <c r="V41" s="768">
        <v>2.4796360000000002</v>
      </c>
      <c r="W41" s="768">
        <v>2.2253799999999999</v>
      </c>
      <c r="X41" s="768">
        <v>1.9899340000000001</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1.910355</v>
      </c>
      <c r="AN41" s="768">
        <v>2.0662370000000001</v>
      </c>
      <c r="AO41" s="768">
        <v>2.9246340000000002</v>
      </c>
      <c r="AP41" s="768">
        <v>3.2600630000000002</v>
      </c>
      <c r="AQ41" s="768">
        <v>3.565931</v>
      </c>
      <c r="AR41" s="768">
        <v>3.6219440000000001</v>
      </c>
      <c r="AS41" s="768">
        <v>3.7825190000000002</v>
      </c>
      <c r="AT41" s="768">
        <v>3.6300469999999998</v>
      </c>
      <c r="AU41" s="768">
        <v>3.2220119999999999</v>
      </c>
      <c r="AV41" s="768">
        <v>2.8452160000000002</v>
      </c>
      <c r="AW41" s="768">
        <v>2.2838310000000002</v>
      </c>
      <c r="AX41" s="768">
        <v>2.1262940000000001</v>
      </c>
      <c r="AY41" s="769">
        <v>2.2524120000000001</v>
      </c>
      <c r="AZ41" s="769">
        <v>2.4956879999999999</v>
      </c>
      <c r="BA41" s="769">
        <v>3.4868399999999999</v>
      </c>
      <c r="BB41" s="769">
        <v>3.8906480000000001</v>
      </c>
      <c r="BC41" s="769">
        <v>4.2839710000000002</v>
      </c>
      <c r="BD41" s="769">
        <v>4.3554029999999999</v>
      </c>
      <c r="BE41" s="769">
        <v>4.5208560000000002</v>
      </c>
      <c r="BF41" s="769">
        <v>4.3775040000000001</v>
      </c>
      <c r="BG41" s="769">
        <v>3.924639</v>
      </c>
      <c r="BH41" s="769">
        <v>3.5278860000000001</v>
      </c>
      <c r="BI41" s="769">
        <v>2.8368910000000001</v>
      </c>
      <c r="BJ41" s="769">
        <v>2.6380270000000001</v>
      </c>
      <c r="BK41" s="769">
        <v>2.7858619999999998</v>
      </c>
      <c r="BL41" s="769">
        <v>3.0787580000000001</v>
      </c>
      <c r="BM41" s="769">
        <v>4.2853909999999997</v>
      </c>
      <c r="BN41" s="769">
        <v>4.7778309999999999</v>
      </c>
      <c r="BO41" s="769">
        <v>5.2575390000000004</v>
      </c>
      <c r="BP41" s="769">
        <v>5.3452770000000003</v>
      </c>
      <c r="BQ41" s="769">
        <v>5.5475479999999999</v>
      </c>
      <c r="BR41" s="769">
        <v>5.3726520000000004</v>
      </c>
      <c r="BS41" s="769">
        <v>4.8179699999999999</v>
      </c>
      <c r="BT41" s="769">
        <v>4.3323260000000001</v>
      </c>
      <c r="BU41" s="769">
        <v>3.4866410000000001</v>
      </c>
      <c r="BV41" s="769">
        <v>3.2425519999999999</v>
      </c>
    </row>
    <row r="42" spans="1:74" ht="12" customHeight="1" x14ac:dyDescent="0.25">
      <c r="A42" s="722" t="s">
        <v>1122</v>
      </c>
      <c r="B42" s="720" t="s">
        <v>1123</v>
      </c>
      <c r="C42" s="770" t="s">
        <v>1136</v>
      </c>
      <c r="D42" s="770" t="s">
        <v>1136</v>
      </c>
      <c r="E42" s="770" t="s">
        <v>1136</v>
      </c>
      <c r="F42" s="770" t="s">
        <v>1136</v>
      </c>
      <c r="G42" s="770" t="s">
        <v>1136</v>
      </c>
      <c r="H42" s="770" t="s">
        <v>1136</v>
      </c>
      <c r="I42" s="770" t="s">
        <v>1136</v>
      </c>
      <c r="J42" s="770" t="s">
        <v>1136</v>
      </c>
      <c r="K42" s="770" t="s">
        <v>1136</v>
      </c>
      <c r="L42" s="770" t="s">
        <v>1136</v>
      </c>
      <c r="M42" s="770" t="s">
        <v>1136</v>
      </c>
      <c r="N42" s="770" t="s">
        <v>1136</v>
      </c>
      <c r="O42" s="768">
        <v>0.7029128</v>
      </c>
      <c r="P42" s="768">
        <v>0.78945410000000005</v>
      </c>
      <c r="Q42" s="768">
        <v>1.146679</v>
      </c>
      <c r="R42" s="768">
        <v>1.2831440000000001</v>
      </c>
      <c r="S42" s="768">
        <v>1.414857</v>
      </c>
      <c r="T42" s="768">
        <v>1.4687779999999999</v>
      </c>
      <c r="U42" s="768">
        <v>1.494756</v>
      </c>
      <c r="V42" s="768">
        <v>1.4458660000000001</v>
      </c>
      <c r="W42" s="768">
        <v>1.293315</v>
      </c>
      <c r="X42" s="768">
        <v>1.1567320000000001</v>
      </c>
      <c r="Y42" s="768">
        <v>0.90373840000000005</v>
      </c>
      <c r="Z42" s="768">
        <v>0.84138040000000003</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1.204018</v>
      </c>
      <c r="AO42" s="768">
        <v>1.7258309999999999</v>
      </c>
      <c r="AP42" s="768">
        <v>1.9339740000000001</v>
      </c>
      <c r="AQ42" s="768">
        <v>2.128628</v>
      </c>
      <c r="AR42" s="768">
        <v>2.1743220000000001</v>
      </c>
      <c r="AS42" s="768">
        <v>2.26817</v>
      </c>
      <c r="AT42" s="768">
        <v>2.183497</v>
      </c>
      <c r="AU42" s="768">
        <v>1.928523</v>
      </c>
      <c r="AV42" s="768">
        <v>1.6962839999999999</v>
      </c>
      <c r="AW42" s="768">
        <v>1.367823</v>
      </c>
      <c r="AX42" s="768">
        <v>1.2582</v>
      </c>
      <c r="AY42" s="769">
        <v>1.3203959999999999</v>
      </c>
      <c r="AZ42" s="769">
        <v>1.4717249999999999</v>
      </c>
      <c r="BA42" s="769">
        <v>2.0865969999999998</v>
      </c>
      <c r="BB42" s="769">
        <v>2.3503949999999998</v>
      </c>
      <c r="BC42" s="769">
        <v>2.5950530000000001</v>
      </c>
      <c r="BD42" s="769">
        <v>2.6525699999999999</v>
      </c>
      <c r="BE42" s="769">
        <v>2.7503730000000002</v>
      </c>
      <c r="BF42" s="769">
        <v>2.6701679999999999</v>
      </c>
      <c r="BG42" s="769">
        <v>2.383162</v>
      </c>
      <c r="BH42" s="769">
        <v>2.1471610000000001</v>
      </c>
      <c r="BI42" s="769">
        <v>1.7365470000000001</v>
      </c>
      <c r="BJ42" s="769">
        <v>1.5963970000000001</v>
      </c>
      <c r="BK42" s="769">
        <v>1.6693830000000001</v>
      </c>
      <c r="BL42" s="769">
        <v>1.853423</v>
      </c>
      <c r="BM42" s="769">
        <v>2.6127150000000001</v>
      </c>
      <c r="BN42" s="769">
        <v>2.9386459999999999</v>
      </c>
      <c r="BO42" s="769">
        <v>3.2418130000000001</v>
      </c>
      <c r="BP42" s="769">
        <v>3.3133300000000001</v>
      </c>
      <c r="BQ42" s="769">
        <v>3.4352230000000001</v>
      </c>
      <c r="BR42" s="769">
        <v>3.3361230000000002</v>
      </c>
      <c r="BS42" s="769">
        <v>2.9795289999999999</v>
      </c>
      <c r="BT42" s="769">
        <v>2.6861600000000001</v>
      </c>
      <c r="BU42" s="769">
        <v>2.1746439999999998</v>
      </c>
      <c r="BV42" s="769">
        <v>2.0000689999999999</v>
      </c>
    </row>
    <row r="43" spans="1:74" ht="12" customHeight="1" x14ac:dyDescent="0.25">
      <c r="A43" s="722" t="s">
        <v>1124</v>
      </c>
      <c r="B43" s="720" t="s">
        <v>1125</v>
      </c>
      <c r="C43" s="770" t="s">
        <v>1136</v>
      </c>
      <c r="D43" s="770" t="s">
        <v>1136</v>
      </c>
      <c r="E43" s="770" t="s">
        <v>1136</v>
      </c>
      <c r="F43" s="770" t="s">
        <v>1136</v>
      </c>
      <c r="G43" s="770" t="s">
        <v>1136</v>
      </c>
      <c r="H43" s="770" t="s">
        <v>1136</v>
      </c>
      <c r="I43" s="770" t="s">
        <v>1136</v>
      </c>
      <c r="J43" s="770" t="s">
        <v>1136</v>
      </c>
      <c r="K43" s="770" t="s">
        <v>1136</v>
      </c>
      <c r="L43" s="770" t="s">
        <v>1136</v>
      </c>
      <c r="M43" s="770" t="s">
        <v>1136</v>
      </c>
      <c r="N43" s="770" t="s">
        <v>1136</v>
      </c>
      <c r="O43" s="768">
        <v>0.42040230000000001</v>
      </c>
      <c r="P43" s="768">
        <v>0.45801839999999999</v>
      </c>
      <c r="Q43" s="768">
        <v>0.62904040000000006</v>
      </c>
      <c r="R43" s="768">
        <v>0.69866660000000003</v>
      </c>
      <c r="S43" s="768">
        <v>0.76976489999999997</v>
      </c>
      <c r="T43" s="768">
        <v>0.77729970000000004</v>
      </c>
      <c r="U43" s="768">
        <v>0.80770220000000004</v>
      </c>
      <c r="V43" s="768">
        <v>0.78782949999999996</v>
      </c>
      <c r="W43" s="768">
        <v>0.70937649999999997</v>
      </c>
      <c r="X43" s="768">
        <v>0.63244080000000003</v>
      </c>
      <c r="Y43" s="768">
        <v>0.50179779999999996</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0.63688149999999999</v>
      </c>
      <c r="AN43" s="768">
        <v>0.6844557</v>
      </c>
      <c r="AO43" s="768">
        <v>0.94477979999999995</v>
      </c>
      <c r="AP43" s="768">
        <v>1.0483210000000001</v>
      </c>
      <c r="AQ43" s="768">
        <v>1.1285529999999999</v>
      </c>
      <c r="AR43" s="768">
        <v>1.136984</v>
      </c>
      <c r="AS43" s="768">
        <v>1.193422</v>
      </c>
      <c r="AT43" s="768">
        <v>1.135545</v>
      </c>
      <c r="AU43" s="768">
        <v>1.0121549999999999</v>
      </c>
      <c r="AV43" s="768">
        <v>0.89441599999999999</v>
      </c>
      <c r="AW43" s="768">
        <v>0.71512849999999994</v>
      </c>
      <c r="AX43" s="768">
        <v>0.68592839999999999</v>
      </c>
      <c r="AY43" s="769">
        <v>0.73885069999999997</v>
      </c>
      <c r="AZ43" s="769">
        <v>0.81739689999999998</v>
      </c>
      <c r="BA43" s="769">
        <v>1.1070580000000001</v>
      </c>
      <c r="BB43" s="769">
        <v>1.221903</v>
      </c>
      <c r="BC43" s="769">
        <v>1.336649</v>
      </c>
      <c r="BD43" s="769">
        <v>1.3488549999999999</v>
      </c>
      <c r="BE43" s="769">
        <v>1.403883</v>
      </c>
      <c r="BF43" s="769">
        <v>1.350608</v>
      </c>
      <c r="BG43" s="769">
        <v>1.2177750000000001</v>
      </c>
      <c r="BH43" s="769">
        <v>1.0838829999999999</v>
      </c>
      <c r="BI43" s="769">
        <v>0.8658477</v>
      </c>
      <c r="BJ43" s="769">
        <v>0.82926719999999998</v>
      </c>
      <c r="BK43" s="769">
        <v>0.89208359999999998</v>
      </c>
      <c r="BL43" s="769">
        <v>0.98609919999999995</v>
      </c>
      <c r="BM43" s="769">
        <v>1.3346880000000001</v>
      </c>
      <c r="BN43" s="769">
        <v>1.472837</v>
      </c>
      <c r="BO43" s="769">
        <v>1.610978</v>
      </c>
      <c r="BP43" s="769">
        <v>1.6256360000000001</v>
      </c>
      <c r="BQ43" s="769">
        <v>1.691935</v>
      </c>
      <c r="BR43" s="769">
        <v>1.62775</v>
      </c>
      <c r="BS43" s="769">
        <v>1.4676929999999999</v>
      </c>
      <c r="BT43" s="769">
        <v>1.3063560000000001</v>
      </c>
      <c r="BU43" s="769">
        <v>1.043598</v>
      </c>
      <c r="BV43" s="769">
        <v>0.99952830000000004</v>
      </c>
    </row>
    <row r="44" spans="1:74" ht="12" customHeight="1" x14ac:dyDescent="0.25">
      <c r="A44" s="722" t="s">
        <v>1126</v>
      </c>
      <c r="B44" s="720" t="s">
        <v>1127</v>
      </c>
      <c r="C44" s="770" t="s">
        <v>1136</v>
      </c>
      <c r="D44" s="770" t="s">
        <v>1136</v>
      </c>
      <c r="E44" s="770" t="s">
        <v>1136</v>
      </c>
      <c r="F44" s="770" t="s">
        <v>1136</v>
      </c>
      <c r="G44" s="770" t="s">
        <v>1136</v>
      </c>
      <c r="H44" s="770" t="s">
        <v>1136</v>
      </c>
      <c r="I44" s="770" t="s">
        <v>1136</v>
      </c>
      <c r="J44" s="770" t="s">
        <v>1136</v>
      </c>
      <c r="K44" s="770" t="s">
        <v>1136</v>
      </c>
      <c r="L44" s="770" t="s">
        <v>1136</v>
      </c>
      <c r="M44" s="770" t="s">
        <v>1136</v>
      </c>
      <c r="N44" s="770" t="s">
        <v>1136</v>
      </c>
      <c r="O44" s="768">
        <v>0.1227153</v>
      </c>
      <c r="P44" s="768">
        <v>0.13668230000000001</v>
      </c>
      <c r="Q44" s="768">
        <v>0.19673850000000001</v>
      </c>
      <c r="R44" s="768">
        <v>0.2133149</v>
      </c>
      <c r="S44" s="768">
        <v>0.2385661</v>
      </c>
      <c r="T44" s="768">
        <v>0.24069399999999999</v>
      </c>
      <c r="U44" s="768">
        <v>0.25218810000000003</v>
      </c>
      <c r="V44" s="768">
        <v>0.24594079999999999</v>
      </c>
      <c r="W44" s="768">
        <v>0.222688</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0.16775889999999999</v>
      </c>
      <c r="AN44" s="768">
        <v>0.1777627</v>
      </c>
      <c r="AO44" s="768">
        <v>0.25402330000000001</v>
      </c>
      <c r="AP44" s="768">
        <v>0.27776810000000002</v>
      </c>
      <c r="AQ44" s="768">
        <v>0.30875039999999998</v>
      </c>
      <c r="AR44" s="768">
        <v>0.31063829999999998</v>
      </c>
      <c r="AS44" s="768">
        <v>0.32092660000000001</v>
      </c>
      <c r="AT44" s="768">
        <v>0.311006</v>
      </c>
      <c r="AU44" s="768">
        <v>0.28133399999999997</v>
      </c>
      <c r="AV44" s="768">
        <v>0.25451629999999997</v>
      </c>
      <c r="AW44" s="768">
        <v>0.20087920000000001</v>
      </c>
      <c r="AX44" s="768">
        <v>0.18216579999999999</v>
      </c>
      <c r="AY44" s="769">
        <v>0.19316520000000001</v>
      </c>
      <c r="AZ44" s="769">
        <v>0.20656550000000001</v>
      </c>
      <c r="BA44" s="769">
        <v>0.29318499999999997</v>
      </c>
      <c r="BB44" s="769">
        <v>0.31834950000000001</v>
      </c>
      <c r="BC44" s="769">
        <v>0.35226879999999999</v>
      </c>
      <c r="BD44" s="769">
        <v>0.35397719999999999</v>
      </c>
      <c r="BE44" s="769">
        <v>0.36660019999999999</v>
      </c>
      <c r="BF44" s="769">
        <v>0.35672809999999999</v>
      </c>
      <c r="BG44" s="769">
        <v>0.32370280000000001</v>
      </c>
      <c r="BH44" s="769">
        <v>0.29684120000000003</v>
      </c>
      <c r="BI44" s="769">
        <v>0.23449590000000001</v>
      </c>
      <c r="BJ44" s="769">
        <v>0.21236289999999999</v>
      </c>
      <c r="BK44" s="769">
        <v>0.22439509999999999</v>
      </c>
      <c r="BL44" s="769">
        <v>0.23923639999999999</v>
      </c>
      <c r="BM44" s="769">
        <v>0.33798850000000003</v>
      </c>
      <c r="BN44" s="769">
        <v>0.3663476</v>
      </c>
      <c r="BO44" s="769">
        <v>0.40474830000000001</v>
      </c>
      <c r="BP44" s="769">
        <v>0.40631149999999999</v>
      </c>
      <c r="BQ44" s="769">
        <v>0.4203906</v>
      </c>
      <c r="BR44" s="769">
        <v>0.40877809999999998</v>
      </c>
      <c r="BS44" s="769">
        <v>0.37074760000000001</v>
      </c>
      <c r="BT44" s="769">
        <v>0.33980959999999999</v>
      </c>
      <c r="BU44" s="769">
        <v>0.26839960000000002</v>
      </c>
      <c r="BV44" s="769">
        <v>0.24295510000000001</v>
      </c>
    </row>
    <row r="45" spans="1:74" ht="12" customHeight="1" x14ac:dyDescent="0.25">
      <c r="A45" s="726" t="s">
        <v>1373</v>
      </c>
      <c r="B45" s="727" t="s">
        <v>1120</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2.5218561E-2</v>
      </c>
      <c r="AN45" s="771">
        <v>2.3730878E-2</v>
      </c>
      <c r="AO45" s="771">
        <v>2.5934144999999999E-2</v>
      </c>
      <c r="AP45" s="771">
        <v>2.9946954000000001E-2</v>
      </c>
      <c r="AQ45" s="771">
        <v>2.5486545999999999E-2</v>
      </c>
      <c r="AR45" s="771">
        <v>2.3154040000000001E-2</v>
      </c>
      <c r="AS45" s="771">
        <v>2.0347159E-2</v>
      </c>
      <c r="AT45" s="771">
        <v>1.7623125E-2</v>
      </c>
      <c r="AU45" s="771">
        <v>2.1234814000000001E-2</v>
      </c>
      <c r="AV45" s="771">
        <v>2.5568172E-2</v>
      </c>
      <c r="AW45" s="771">
        <v>2.8087600000000001E-2</v>
      </c>
      <c r="AX45" s="771">
        <v>2.8733100000000001E-2</v>
      </c>
      <c r="AY45" s="772">
        <v>3.03737E-2</v>
      </c>
      <c r="AZ45" s="772">
        <v>2.8405900000000001E-2</v>
      </c>
      <c r="BA45" s="772">
        <v>3.0446899999999999E-2</v>
      </c>
      <c r="BB45" s="772">
        <v>3.0206400000000001E-2</v>
      </c>
      <c r="BC45" s="772">
        <v>2.9958599999999998E-2</v>
      </c>
      <c r="BD45" s="772">
        <v>2.8331800000000001E-2</v>
      </c>
      <c r="BE45" s="772">
        <v>2.79563E-2</v>
      </c>
      <c r="BF45" s="772">
        <v>2.7262499999999999E-2</v>
      </c>
      <c r="BG45" s="772">
        <v>2.7245700000000001E-2</v>
      </c>
      <c r="BH45" s="772">
        <v>3.1023599999999998E-2</v>
      </c>
      <c r="BI45" s="772">
        <v>3.2361500000000001E-2</v>
      </c>
      <c r="BJ45" s="772">
        <v>3.2548000000000001E-2</v>
      </c>
      <c r="BK45" s="772">
        <v>3.3837600000000002E-2</v>
      </c>
      <c r="BL45" s="772">
        <v>3.0368300000000001E-2</v>
      </c>
      <c r="BM45" s="772">
        <v>3.3581199999999999E-2</v>
      </c>
      <c r="BN45" s="772">
        <v>3.3168400000000001E-2</v>
      </c>
      <c r="BO45" s="772">
        <v>3.2974900000000001E-2</v>
      </c>
      <c r="BP45" s="772">
        <v>3.1224600000000002E-2</v>
      </c>
      <c r="BQ45" s="772">
        <v>3.0928899999999999E-2</v>
      </c>
      <c r="BR45" s="772">
        <v>3.02247E-2</v>
      </c>
      <c r="BS45" s="772">
        <v>3.0106299999999999E-2</v>
      </c>
      <c r="BT45" s="772">
        <v>3.3975499999999999E-2</v>
      </c>
      <c r="BU45" s="772">
        <v>3.5215700000000003E-2</v>
      </c>
      <c r="BV45" s="772">
        <v>3.5495800000000001E-2</v>
      </c>
    </row>
    <row r="46" spans="1:74" ht="12" customHeight="1" x14ac:dyDescent="0.25">
      <c r="A46" s="728"/>
      <c r="B46" s="731" t="s">
        <v>1135</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25">
      <c r="A47" s="722"/>
      <c r="B47" s="717" t="s">
        <v>1132</v>
      </c>
      <c r="C47" s="717"/>
      <c r="D47" s="717"/>
      <c r="E47" s="717"/>
      <c r="F47" s="717"/>
      <c r="G47" s="717"/>
      <c r="H47" s="717"/>
      <c r="I47" s="717"/>
      <c r="J47" s="717"/>
      <c r="K47" s="717"/>
      <c r="L47" s="717"/>
      <c r="M47" s="717"/>
      <c r="N47" s="717"/>
      <c r="O47" s="717"/>
      <c r="P47" s="717"/>
      <c r="Q47" s="717"/>
    </row>
    <row r="48" spans="1:74" ht="12" customHeight="1" x14ac:dyDescent="0.25">
      <c r="A48" s="722"/>
      <c r="B48" s="717" t="s">
        <v>1128</v>
      </c>
      <c r="C48" s="717"/>
      <c r="D48" s="717"/>
      <c r="E48" s="717"/>
      <c r="F48" s="717"/>
      <c r="G48" s="717"/>
      <c r="H48" s="717"/>
      <c r="I48" s="717"/>
      <c r="J48" s="717"/>
      <c r="K48" s="717"/>
      <c r="L48" s="717"/>
      <c r="M48" s="717"/>
      <c r="N48" s="717"/>
      <c r="O48" s="717"/>
      <c r="P48" s="717"/>
      <c r="Q48" s="717"/>
    </row>
    <row r="49" spans="1:17" ht="12" customHeight="1" x14ac:dyDescent="0.25">
      <c r="A49" s="722"/>
      <c r="B49" s="717" t="s">
        <v>1129</v>
      </c>
      <c r="C49" s="717"/>
      <c r="D49" s="717"/>
      <c r="E49" s="717"/>
      <c r="F49" s="717"/>
      <c r="G49" s="717"/>
      <c r="H49" s="717"/>
      <c r="I49" s="717"/>
      <c r="J49" s="717"/>
      <c r="K49" s="717"/>
      <c r="L49" s="717"/>
      <c r="M49" s="717"/>
      <c r="N49" s="717"/>
      <c r="O49" s="717"/>
      <c r="P49" s="717"/>
      <c r="Q49" s="717"/>
    </row>
    <row r="50" spans="1:17" ht="12" customHeight="1" x14ac:dyDescent="0.25">
      <c r="A50" s="722"/>
      <c r="B50" s="717" t="s">
        <v>1130</v>
      </c>
      <c r="C50" s="717"/>
      <c r="D50" s="717"/>
      <c r="E50" s="717"/>
      <c r="F50" s="717"/>
      <c r="G50" s="717"/>
      <c r="H50" s="717"/>
      <c r="I50" s="717"/>
      <c r="J50" s="717"/>
      <c r="K50" s="717"/>
      <c r="L50" s="717"/>
      <c r="M50" s="717"/>
      <c r="N50" s="717"/>
      <c r="O50" s="717"/>
      <c r="P50" s="717"/>
      <c r="Q50" s="717"/>
    </row>
    <row r="51" spans="1:17" ht="12" customHeight="1" x14ac:dyDescent="0.25">
      <c r="A51" s="722"/>
      <c r="B51" s="717" t="s">
        <v>1131</v>
      </c>
      <c r="C51" s="717"/>
      <c r="D51" s="717"/>
      <c r="E51" s="717"/>
      <c r="F51" s="717"/>
      <c r="G51" s="717"/>
      <c r="H51" s="717"/>
      <c r="I51" s="717"/>
      <c r="J51" s="717"/>
      <c r="K51" s="717"/>
      <c r="L51" s="717"/>
      <c r="M51" s="717"/>
      <c r="N51" s="717"/>
      <c r="O51" s="717"/>
      <c r="P51" s="717"/>
      <c r="Q51" s="717"/>
    </row>
    <row r="52" spans="1:17" ht="12" customHeight="1" x14ac:dyDescent="0.25">
      <c r="A52" s="722"/>
      <c r="B52" s="717" t="s">
        <v>1133</v>
      </c>
      <c r="C52" s="717"/>
      <c r="D52" s="717"/>
      <c r="E52" s="717"/>
      <c r="F52" s="717"/>
      <c r="G52" s="717"/>
      <c r="H52" s="717"/>
      <c r="I52" s="717"/>
      <c r="J52" s="717"/>
      <c r="K52" s="717"/>
      <c r="L52" s="717"/>
      <c r="M52" s="717"/>
      <c r="N52" s="717"/>
      <c r="O52" s="717"/>
      <c r="P52" s="717"/>
      <c r="Q52" s="717"/>
    </row>
    <row r="53" spans="1:17" ht="12" customHeight="1" x14ac:dyDescent="0.25">
      <c r="A53" s="722"/>
      <c r="B53" s="717" t="s">
        <v>863</v>
      </c>
      <c r="C53" s="717"/>
      <c r="D53" s="717"/>
      <c r="E53" s="717"/>
      <c r="F53" s="717"/>
      <c r="G53" s="717"/>
      <c r="H53" s="717"/>
      <c r="I53" s="717"/>
      <c r="J53" s="717"/>
      <c r="K53" s="717"/>
      <c r="L53" s="717"/>
      <c r="M53" s="717"/>
      <c r="N53" s="717"/>
      <c r="O53" s="717"/>
      <c r="P53" s="717"/>
      <c r="Q53" s="717"/>
    </row>
    <row r="54" spans="1:17" ht="12" customHeight="1" x14ac:dyDescent="0.25">
      <c r="A54" s="722"/>
      <c r="B54" s="717" t="s">
        <v>1134</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6">
    <pageSetUpPr fitToPage="1"/>
  </sheetPr>
  <dimension ref="A1:BV160"/>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1" customWidth="1"/>
    <col min="59" max="62" width="7.42578125" style="355" customWidth="1"/>
    <col min="63" max="74" width="7.42578125" style="135" customWidth="1"/>
    <col min="75" max="16384" width="9.5703125" style="135"/>
  </cols>
  <sheetData>
    <row r="1" spans="1:74" ht="13.35" customHeight="1" x14ac:dyDescent="0.2">
      <c r="A1" s="792" t="s">
        <v>817</v>
      </c>
      <c r="B1" s="865" t="s">
        <v>1164</v>
      </c>
      <c r="C1" s="866"/>
      <c r="D1" s="866"/>
      <c r="E1" s="866"/>
      <c r="F1" s="866"/>
      <c r="G1" s="866"/>
      <c r="H1" s="866"/>
      <c r="I1" s="866"/>
      <c r="J1" s="866"/>
      <c r="K1" s="866"/>
      <c r="L1" s="866"/>
      <c r="M1" s="866"/>
      <c r="N1" s="866"/>
      <c r="O1" s="866"/>
      <c r="P1" s="866"/>
      <c r="Q1" s="866"/>
      <c r="R1" s="866"/>
      <c r="S1" s="866"/>
      <c r="T1" s="866"/>
      <c r="U1" s="866"/>
      <c r="V1" s="866"/>
      <c r="W1" s="866"/>
      <c r="X1" s="866"/>
      <c r="Y1" s="866"/>
      <c r="Z1" s="866"/>
      <c r="AA1" s="866"/>
      <c r="AB1" s="866"/>
      <c r="AC1" s="866"/>
      <c r="AD1" s="866"/>
      <c r="AE1" s="866"/>
      <c r="AF1" s="866"/>
      <c r="AG1" s="866"/>
      <c r="AH1" s="866"/>
      <c r="AI1" s="866"/>
      <c r="AJ1" s="866"/>
      <c r="AK1" s="866"/>
      <c r="AL1" s="866"/>
      <c r="AM1" s="258"/>
    </row>
    <row r="2" spans="1:74" s="47" customFormat="1" ht="12.75"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0"/>
      <c r="B5" s="136" t="s">
        <v>813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573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574</v>
      </c>
      <c r="B7" s="39" t="s">
        <v>1160</v>
      </c>
      <c r="C7" s="238">
        <v>17528.320593</v>
      </c>
      <c r="D7" s="238">
        <v>17557.037480999999</v>
      </c>
      <c r="E7" s="238">
        <v>17585.158926</v>
      </c>
      <c r="F7" s="238">
        <v>17609.953369999999</v>
      </c>
      <c r="G7" s="238">
        <v>17638.932593000001</v>
      </c>
      <c r="H7" s="238">
        <v>17669.365037</v>
      </c>
      <c r="I7" s="238">
        <v>17704.151296</v>
      </c>
      <c r="J7" s="238">
        <v>17735.314740999998</v>
      </c>
      <c r="K7" s="238">
        <v>17765.755963</v>
      </c>
      <c r="L7" s="238">
        <v>17792.753777999998</v>
      </c>
      <c r="M7" s="238">
        <v>17823.791443999999</v>
      </c>
      <c r="N7" s="238">
        <v>17856.147777999999</v>
      </c>
      <c r="O7" s="238">
        <v>17892.356259</v>
      </c>
      <c r="P7" s="238">
        <v>17925.449815</v>
      </c>
      <c r="Q7" s="238">
        <v>17957.961926</v>
      </c>
      <c r="R7" s="238">
        <v>17982.196147999999</v>
      </c>
      <c r="S7" s="238">
        <v>18019.317704000001</v>
      </c>
      <c r="T7" s="238">
        <v>18061.630148</v>
      </c>
      <c r="U7" s="238">
        <v>18113.625629999999</v>
      </c>
      <c r="V7" s="238">
        <v>18162.950741000001</v>
      </c>
      <c r="W7" s="238">
        <v>18214.09763</v>
      </c>
      <c r="X7" s="238">
        <v>18275.882889</v>
      </c>
      <c r="Y7" s="238">
        <v>18324.060889</v>
      </c>
      <c r="Z7" s="238">
        <v>18367.448221999999</v>
      </c>
      <c r="AA7" s="238">
        <v>18393.125333</v>
      </c>
      <c r="AB7" s="238">
        <v>18436.620999999999</v>
      </c>
      <c r="AC7" s="238">
        <v>18485.015667</v>
      </c>
      <c r="AD7" s="238">
        <v>18548.588888999999</v>
      </c>
      <c r="AE7" s="238">
        <v>18599.071888999999</v>
      </c>
      <c r="AF7" s="238">
        <v>18646.744222000001</v>
      </c>
      <c r="AG7" s="238">
        <v>18700.266778000001</v>
      </c>
      <c r="AH7" s="238">
        <v>18735.822111000001</v>
      </c>
      <c r="AI7" s="238">
        <v>18762.071111000001</v>
      </c>
      <c r="AJ7" s="238">
        <v>18752.841629999999</v>
      </c>
      <c r="AK7" s="238">
        <v>18780.107074</v>
      </c>
      <c r="AL7" s="238">
        <v>18817.695296000002</v>
      </c>
      <c r="AM7" s="238">
        <v>18886.652074000001</v>
      </c>
      <c r="AN7" s="238">
        <v>18929.101519</v>
      </c>
      <c r="AO7" s="238">
        <v>18966.089406999999</v>
      </c>
      <c r="AP7" s="238">
        <v>18989.500926000001</v>
      </c>
      <c r="AQ7" s="238">
        <v>19021.651815000001</v>
      </c>
      <c r="AR7" s="238">
        <v>19054.427259</v>
      </c>
      <c r="AS7" s="238">
        <v>19087.827259000002</v>
      </c>
      <c r="AT7" s="238">
        <v>19121.851815000002</v>
      </c>
      <c r="AU7" s="238">
        <v>19156.500926000001</v>
      </c>
      <c r="AV7" s="238">
        <v>19170.476296000001</v>
      </c>
      <c r="AW7" s="238">
        <v>19198.764073999999</v>
      </c>
      <c r="AX7" s="238">
        <v>19229.499629999998</v>
      </c>
      <c r="AY7" s="329">
        <v>19265.16</v>
      </c>
      <c r="AZ7" s="329">
        <v>19298.93</v>
      </c>
      <c r="BA7" s="329">
        <v>19333.3</v>
      </c>
      <c r="BB7" s="329">
        <v>19370.419999999998</v>
      </c>
      <c r="BC7" s="329">
        <v>19404.330000000002</v>
      </c>
      <c r="BD7" s="329">
        <v>19437.22</v>
      </c>
      <c r="BE7" s="329">
        <v>19468.259999999998</v>
      </c>
      <c r="BF7" s="329">
        <v>19499.68</v>
      </c>
      <c r="BG7" s="329">
        <v>19530.68</v>
      </c>
      <c r="BH7" s="329">
        <v>19561.759999999998</v>
      </c>
      <c r="BI7" s="329">
        <v>19591.54</v>
      </c>
      <c r="BJ7" s="329">
        <v>19620.509999999998</v>
      </c>
      <c r="BK7" s="329">
        <v>19649.87</v>
      </c>
      <c r="BL7" s="329">
        <v>19676.34</v>
      </c>
      <c r="BM7" s="329">
        <v>19701.11</v>
      </c>
      <c r="BN7" s="329">
        <v>19720.669999999998</v>
      </c>
      <c r="BO7" s="329">
        <v>19744.68</v>
      </c>
      <c r="BP7" s="329">
        <v>19769.62</v>
      </c>
      <c r="BQ7" s="329">
        <v>19794.09</v>
      </c>
      <c r="BR7" s="329">
        <v>19821.939999999999</v>
      </c>
      <c r="BS7" s="329">
        <v>19851.77</v>
      </c>
      <c r="BT7" s="329">
        <v>19884.78</v>
      </c>
      <c r="BU7" s="329">
        <v>19917.689999999999</v>
      </c>
      <c r="BV7" s="329">
        <v>19951.68</v>
      </c>
    </row>
    <row r="8" spans="1:74" ht="11.1" customHeight="1" x14ac:dyDescent="0.2">
      <c r="A8" s="140"/>
      <c r="B8" s="36" t="s">
        <v>839</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329"/>
      <c r="AZ8" s="329"/>
      <c r="BA8" s="329"/>
      <c r="BB8" s="329"/>
      <c r="BC8" s="329"/>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840</v>
      </c>
      <c r="B9" s="39" t="s">
        <v>1160</v>
      </c>
      <c r="C9" s="238">
        <v>12083.6</v>
      </c>
      <c r="D9" s="238">
        <v>12159.3</v>
      </c>
      <c r="E9" s="238">
        <v>12129.7</v>
      </c>
      <c r="F9" s="238">
        <v>12172.2</v>
      </c>
      <c r="G9" s="238">
        <v>12202.2</v>
      </c>
      <c r="H9" s="238">
        <v>12259.4</v>
      </c>
      <c r="I9" s="238">
        <v>12265.1</v>
      </c>
      <c r="J9" s="238">
        <v>12277.9</v>
      </c>
      <c r="K9" s="238">
        <v>12324.2</v>
      </c>
      <c r="L9" s="238">
        <v>12332.8</v>
      </c>
      <c r="M9" s="238">
        <v>12355.5</v>
      </c>
      <c r="N9" s="238">
        <v>12407.6</v>
      </c>
      <c r="O9" s="238">
        <v>12417.4</v>
      </c>
      <c r="P9" s="238">
        <v>12418</v>
      </c>
      <c r="Q9" s="238">
        <v>12481.3</v>
      </c>
      <c r="R9" s="238">
        <v>12493.3</v>
      </c>
      <c r="S9" s="238">
        <v>12506.2</v>
      </c>
      <c r="T9" s="238">
        <v>12539.1</v>
      </c>
      <c r="U9" s="238">
        <v>12552</v>
      </c>
      <c r="V9" s="238">
        <v>12564.6</v>
      </c>
      <c r="W9" s="238">
        <v>12642.2</v>
      </c>
      <c r="X9" s="238">
        <v>12673.3</v>
      </c>
      <c r="Y9" s="238">
        <v>12730.3</v>
      </c>
      <c r="Z9" s="238">
        <v>12785.5</v>
      </c>
      <c r="AA9" s="238">
        <v>12775.5</v>
      </c>
      <c r="AB9" s="238">
        <v>12765.2</v>
      </c>
      <c r="AC9" s="238">
        <v>12808</v>
      </c>
      <c r="AD9" s="238">
        <v>12863.2</v>
      </c>
      <c r="AE9" s="238">
        <v>12918.2</v>
      </c>
      <c r="AF9" s="238">
        <v>12946.2</v>
      </c>
      <c r="AG9" s="238">
        <v>12992.6</v>
      </c>
      <c r="AH9" s="238">
        <v>13035.3</v>
      </c>
      <c r="AI9" s="238">
        <v>13031.5</v>
      </c>
      <c r="AJ9" s="238">
        <v>13082.2</v>
      </c>
      <c r="AK9" s="238">
        <v>13115.6</v>
      </c>
      <c r="AL9" s="238">
        <v>13001.2</v>
      </c>
      <c r="AM9" s="238">
        <v>13084.8</v>
      </c>
      <c r="AN9" s="238">
        <v>13063</v>
      </c>
      <c r="AO9" s="238">
        <v>13162.2</v>
      </c>
      <c r="AP9" s="238">
        <v>13210.9</v>
      </c>
      <c r="AQ9" s="238">
        <v>13255.8</v>
      </c>
      <c r="AR9" s="238">
        <v>13283.4</v>
      </c>
      <c r="AS9" s="238">
        <v>13316.7</v>
      </c>
      <c r="AT9" s="238">
        <v>13345</v>
      </c>
      <c r="AU9" s="238">
        <v>13375.1</v>
      </c>
      <c r="AV9" s="238">
        <v>13386.3</v>
      </c>
      <c r="AW9" s="238">
        <v>13423.441407</v>
      </c>
      <c r="AX9" s="238">
        <v>13451.760963000001</v>
      </c>
      <c r="AY9" s="329">
        <v>13482.32</v>
      </c>
      <c r="AZ9" s="329">
        <v>13512.05</v>
      </c>
      <c r="BA9" s="329">
        <v>13542.06</v>
      </c>
      <c r="BB9" s="329">
        <v>13572.84</v>
      </c>
      <c r="BC9" s="329">
        <v>13603.06</v>
      </c>
      <c r="BD9" s="329">
        <v>13633.21</v>
      </c>
      <c r="BE9" s="329">
        <v>13665.38</v>
      </c>
      <c r="BF9" s="329">
        <v>13693.82</v>
      </c>
      <c r="BG9" s="329">
        <v>13720.62</v>
      </c>
      <c r="BH9" s="329">
        <v>13744.2</v>
      </c>
      <c r="BI9" s="329">
        <v>13768.91</v>
      </c>
      <c r="BJ9" s="329">
        <v>13793.16</v>
      </c>
      <c r="BK9" s="329">
        <v>13817.65</v>
      </c>
      <c r="BL9" s="329">
        <v>13840.48</v>
      </c>
      <c r="BM9" s="329">
        <v>13862.34</v>
      </c>
      <c r="BN9" s="329">
        <v>13880.77</v>
      </c>
      <c r="BO9" s="329">
        <v>13902.55</v>
      </c>
      <c r="BP9" s="329">
        <v>13925.22</v>
      </c>
      <c r="BQ9" s="329">
        <v>13949.71</v>
      </c>
      <c r="BR9" s="329">
        <v>13973.45</v>
      </c>
      <c r="BS9" s="329">
        <v>13997.39</v>
      </c>
      <c r="BT9" s="329">
        <v>14020.07</v>
      </c>
      <c r="BU9" s="329">
        <v>14045.45</v>
      </c>
      <c r="BV9" s="329">
        <v>14072.11</v>
      </c>
    </row>
    <row r="10" spans="1:74" ht="11.1" customHeight="1" x14ac:dyDescent="0.2">
      <c r="A10" s="140"/>
      <c r="B10" s="750" t="s">
        <v>1165</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350"/>
      <c r="AZ10" s="350"/>
      <c r="BA10" s="350"/>
      <c r="BB10" s="350"/>
      <c r="BC10" s="350"/>
      <c r="BD10" s="350"/>
      <c r="BE10" s="350"/>
      <c r="BF10" s="350"/>
      <c r="BG10" s="350"/>
      <c r="BH10" s="350"/>
      <c r="BI10" s="350"/>
      <c r="BJ10" s="350"/>
      <c r="BK10" s="350"/>
      <c r="BL10" s="350"/>
      <c r="BM10" s="350"/>
      <c r="BN10" s="350"/>
      <c r="BO10" s="350"/>
      <c r="BP10" s="350"/>
      <c r="BQ10" s="350"/>
      <c r="BR10" s="350"/>
      <c r="BS10" s="350"/>
      <c r="BT10" s="350"/>
      <c r="BU10" s="350"/>
      <c r="BV10" s="350"/>
    </row>
    <row r="11" spans="1:74" ht="11.1" customHeight="1" x14ac:dyDescent="0.2">
      <c r="A11" s="140" t="s">
        <v>588</v>
      </c>
      <c r="B11" s="39" t="s">
        <v>1160</v>
      </c>
      <c r="C11" s="238">
        <v>2984.4876296000002</v>
      </c>
      <c r="D11" s="238">
        <v>2990.9527407</v>
      </c>
      <c r="E11" s="238">
        <v>2997.5116296000001</v>
      </c>
      <c r="F11" s="238">
        <v>3003.1099258999998</v>
      </c>
      <c r="G11" s="238">
        <v>3010.6471480999999</v>
      </c>
      <c r="H11" s="238">
        <v>3019.0689259000001</v>
      </c>
      <c r="I11" s="238">
        <v>3031.4924443999998</v>
      </c>
      <c r="J11" s="238">
        <v>3039.3454443999999</v>
      </c>
      <c r="K11" s="238">
        <v>3045.7451111</v>
      </c>
      <c r="L11" s="238">
        <v>3042.4505555999999</v>
      </c>
      <c r="M11" s="238">
        <v>3052.1242222000001</v>
      </c>
      <c r="N11" s="238">
        <v>3066.5252221999999</v>
      </c>
      <c r="O11" s="238">
        <v>3097.2131110999999</v>
      </c>
      <c r="P11" s="238">
        <v>3112.3991111</v>
      </c>
      <c r="Q11" s="238">
        <v>3123.6427778000002</v>
      </c>
      <c r="R11" s="238">
        <v>3127.2881111000002</v>
      </c>
      <c r="S11" s="238">
        <v>3133.3891110999998</v>
      </c>
      <c r="T11" s="238">
        <v>3138.2897778000001</v>
      </c>
      <c r="U11" s="238">
        <v>3132.1712963</v>
      </c>
      <c r="V11" s="238">
        <v>3142.0354074000002</v>
      </c>
      <c r="W11" s="238">
        <v>3158.0632962999998</v>
      </c>
      <c r="X11" s="238">
        <v>3191.9202962999998</v>
      </c>
      <c r="Y11" s="238">
        <v>3211.5267407000001</v>
      </c>
      <c r="Z11" s="238">
        <v>3228.547963</v>
      </c>
      <c r="AA11" s="238">
        <v>3239.8229259</v>
      </c>
      <c r="AB11" s="238">
        <v>3254.0444815000001</v>
      </c>
      <c r="AC11" s="238">
        <v>3268.0515925999998</v>
      </c>
      <c r="AD11" s="238">
        <v>3286.8063333</v>
      </c>
      <c r="AE11" s="238">
        <v>3296.663</v>
      </c>
      <c r="AF11" s="238">
        <v>3302.5836666999999</v>
      </c>
      <c r="AG11" s="238">
        <v>3296.9853704000002</v>
      </c>
      <c r="AH11" s="238">
        <v>3300.7212592999999</v>
      </c>
      <c r="AI11" s="238">
        <v>3306.2083704000001</v>
      </c>
      <c r="AJ11" s="238">
        <v>3315.0840370000001</v>
      </c>
      <c r="AK11" s="238">
        <v>3322.8455926000001</v>
      </c>
      <c r="AL11" s="238">
        <v>3331.1303704000002</v>
      </c>
      <c r="AM11" s="238">
        <v>3346.3346667000001</v>
      </c>
      <c r="AN11" s="238">
        <v>3350.8686667000002</v>
      </c>
      <c r="AO11" s="238">
        <v>3351.1286666999999</v>
      </c>
      <c r="AP11" s="238">
        <v>3340.9152592999999</v>
      </c>
      <c r="AQ11" s="238">
        <v>3337.2768148</v>
      </c>
      <c r="AR11" s="238">
        <v>3334.0139258999998</v>
      </c>
      <c r="AS11" s="238">
        <v>3331.1265926000001</v>
      </c>
      <c r="AT11" s="238">
        <v>3328.6148148000002</v>
      </c>
      <c r="AU11" s="238">
        <v>3326.4785926</v>
      </c>
      <c r="AV11" s="238">
        <v>3337.4828148000001</v>
      </c>
      <c r="AW11" s="238">
        <v>3342.5440370000001</v>
      </c>
      <c r="AX11" s="238">
        <v>3348.0191481000002</v>
      </c>
      <c r="AY11" s="329">
        <v>3353.4760000000001</v>
      </c>
      <c r="AZ11" s="329">
        <v>3360.1030000000001</v>
      </c>
      <c r="BA11" s="329">
        <v>3367.4679999999998</v>
      </c>
      <c r="BB11" s="329">
        <v>3377.6219999999998</v>
      </c>
      <c r="BC11" s="329">
        <v>3384.9259999999999</v>
      </c>
      <c r="BD11" s="329">
        <v>3391.431</v>
      </c>
      <c r="BE11" s="329">
        <v>3395.3029999999999</v>
      </c>
      <c r="BF11" s="329">
        <v>3401.585</v>
      </c>
      <c r="BG11" s="329">
        <v>3408.4430000000002</v>
      </c>
      <c r="BH11" s="329">
        <v>3416.9</v>
      </c>
      <c r="BI11" s="329">
        <v>3424.1439999999998</v>
      </c>
      <c r="BJ11" s="329">
        <v>3431.1979999999999</v>
      </c>
      <c r="BK11" s="329">
        <v>3438.6529999999998</v>
      </c>
      <c r="BL11" s="329">
        <v>3444.8820000000001</v>
      </c>
      <c r="BM11" s="329">
        <v>3450.4780000000001</v>
      </c>
      <c r="BN11" s="329">
        <v>3456.08</v>
      </c>
      <c r="BO11" s="329">
        <v>3459.9279999999999</v>
      </c>
      <c r="BP11" s="329">
        <v>3462.663</v>
      </c>
      <c r="BQ11" s="329">
        <v>3460.864</v>
      </c>
      <c r="BR11" s="329">
        <v>3463.9349999999999</v>
      </c>
      <c r="BS11" s="329">
        <v>3468.4569999999999</v>
      </c>
      <c r="BT11" s="329">
        <v>3475.7820000000002</v>
      </c>
      <c r="BU11" s="329">
        <v>3482.1909999999998</v>
      </c>
      <c r="BV11" s="329">
        <v>3489.0349999999999</v>
      </c>
    </row>
    <row r="12" spans="1:74" ht="11.1" customHeight="1" x14ac:dyDescent="0.2">
      <c r="A12" s="140"/>
      <c r="B12" s="141" t="s">
        <v>593</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328"/>
      <c r="AZ12" s="328"/>
      <c r="BA12" s="328"/>
      <c r="BB12" s="328"/>
      <c r="BC12" s="328"/>
      <c r="BD12" s="328"/>
      <c r="BE12" s="328"/>
      <c r="BF12" s="328"/>
      <c r="BG12" s="328"/>
      <c r="BH12" s="328"/>
      <c r="BI12" s="328"/>
      <c r="BJ12" s="328"/>
      <c r="BK12" s="328"/>
      <c r="BL12" s="328"/>
      <c r="BM12" s="328"/>
      <c r="BN12" s="328"/>
      <c r="BO12" s="328"/>
      <c r="BP12" s="328"/>
      <c r="BQ12" s="328"/>
      <c r="BR12" s="328"/>
      <c r="BS12" s="328"/>
      <c r="BT12" s="328"/>
      <c r="BU12" s="328"/>
      <c r="BV12" s="328"/>
    </row>
    <row r="13" spans="1:74" ht="11.1" customHeight="1" x14ac:dyDescent="0.2">
      <c r="A13" s="140" t="s">
        <v>594</v>
      </c>
      <c r="B13" s="39" t="s">
        <v>1160</v>
      </c>
      <c r="C13" s="611">
        <v>59.043629629999998</v>
      </c>
      <c r="D13" s="611">
        <v>46.329740741000002</v>
      </c>
      <c r="E13" s="611">
        <v>35.34462963</v>
      </c>
      <c r="F13" s="611">
        <v>27.516148147999999</v>
      </c>
      <c r="G13" s="611">
        <v>18.917703704000001</v>
      </c>
      <c r="H13" s="611">
        <v>10.977148147999999</v>
      </c>
      <c r="I13" s="611">
        <v>-5.7258148147999997</v>
      </c>
      <c r="J13" s="611">
        <v>-5.2853703703999999</v>
      </c>
      <c r="K13" s="611">
        <v>2.8781851852</v>
      </c>
      <c r="L13" s="611">
        <v>40.797148147999998</v>
      </c>
      <c r="M13" s="611">
        <v>47.882703704000001</v>
      </c>
      <c r="N13" s="611">
        <v>46.167148148000003</v>
      </c>
      <c r="O13" s="611">
        <v>18.437740740999999</v>
      </c>
      <c r="P13" s="611">
        <v>12.029518519</v>
      </c>
      <c r="Q13" s="611">
        <v>9.7297407407000005</v>
      </c>
      <c r="R13" s="611">
        <v>12.187148148</v>
      </c>
      <c r="S13" s="611">
        <v>17.617703704</v>
      </c>
      <c r="T13" s="611">
        <v>26.670148147999999</v>
      </c>
      <c r="U13" s="611">
        <v>53.534407407000003</v>
      </c>
      <c r="V13" s="611">
        <v>59.188185185000002</v>
      </c>
      <c r="W13" s="611">
        <v>57.821407407000002</v>
      </c>
      <c r="X13" s="611">
        <v>34.895555555999998</v>
      </c>
      <c r="Y13" s="611">
        <v>30.391555556</v>
      </c>
      <c r="Z13" s="611">
        <v>29.770888888999998</v>
      </c>
      <c r="AA13" s="611">
        <v>47.280962963</v>
      </c>
      <c r="AB13" s="611">
        <v>43.741407406999997</v>
      </c>
      <c r="AC13" s="611">
        <v>33.39962963</v>
      </c>
      <c r="AD13" s="611">
        <v>-14.843629630000001</v>
      </c>
      <c r="AE13" s="611">
        <v>-15.465407407000001</v>
      </c>
      <c r="AF13" s="611">
        <v>0.43503703704000002</v>
      </c>
      <c r="AG13" s="611">
        <v>67.407037036999995</v>
      </c>
      <c r="AH13" s="611">
        <v>90.439925926000001</v>
      </c>
      <c r="AI13" s="611">
        <v>104.08303703999999</v>
      </c>
      <c r="AJ13" s="611">
        <v>95.748518519000001</v>
      </c>
      <c r="AK13" s="611">
        <v>100.05296296</v>
      </c>
      <c r="AL13" s="611">
        <v>104.40851852</v>
      </c>
      <c r="AM13" s="611">
        <v>116.54437037</v>
      </c>
      <c r="AN13" s="611">
        <v>115.20525926000001</v>
      </c>
      <c r="AO13" s="611">
        <v>108.12037037</v>
      </c>
      <c r="AP13" s="611">
        <v>81.639925926000004</v>
      </c>
      <c r="AQ13" s="611">
        <v>73.300814814999995</v>
      </c>
      <c r="AR13" s="611">
        <v>69.453259259000006</v>
      </c>
      <c r="AS13" s="611">
        <v>70.097259258999998</v>
      </c>
      <c r="AT13" s="611">
        <v>75.232814814999998</v>
      </c>
      <c r="AU13" s="611">
        <v>84.859925926000003</v>
      </c>
      <c r="AV13" s="611">
        <v>62.326097777999998</v>
      </c>
      <c r="AW13" s="611">
        <v>57.380591111000001</v>
      </c>
      <c r="AX13" s="611">
        <v>53.788951111000003</v>
      </c>
      <c r="AY13" s="612">
        <v>58.772582815</v>
      </c>
      <c r="AZ13" s="612">
        <v>52.472622370000003</v>
      </c>
      <c r="BA13" s="612">
        <v>42.110474815000003</v>
      </c>
      <c r="BB13" s="612">
        <v>15.301282074</v>
      </c>
      <c r="BC13" s="612">
        <v>6.1034038518999996</v>
      </c>
      <c r="BD13" s="612">
        <v>2.1319820741000002</v>
      </c>
      <c r="BE13" s="612">
        <v>9.7442659259000006</v>
      </c>
      <c r="BF13" s="612">
        <v>11.457820148</v>
      </c>
      <c r="BG13" s="612">
        <v>13.629893925999999</v>
      </c>
      <c r="BH13" s="612">
        <v>17.495634814999999</v>
      </c>
      <c r="BI13" s="612">
        <v>19.658387037000001</v>
      </c>
      <c r="BJ13" s="612">
        <v>21.353298148</v>
      </c>
      <c r="BK13" s="612">
        <v>22.492074814999999</v>
      </c>
      <c r="BL13" s="612">
        <v>23.317523703999999</v>
      </c>
      <c r="BM13" s="612">
        <v>23.741351480999999</v>
      </c>
      <c r="BN13" s="612">
        <v>21.450389259000001</v>
      </c>
      <c r="BO13" s="612">
        <v>22.805851481000001</v>
      </c>
      <c r="BP13" s="612">
        <v>25.494569258999999</v>
      </c>
      <c r="BQ13" s="612">
        <v>32.344933703999999</v>
      </c>
      <c r="BR13" s="612">
        <v>35.578869259000001</v>
      </c>
      <c r="BS13" s="612">
        <v>38.024767036999997</v>
      </c>
      <c r="BT13" s="612">
        <v>37.791935185</v>
      </c>
      <c r="BU13" s="612">
        <v>40.079776295999999</v>
      </c>
      <c r="BV13" s="612">
        <v>42.997598519</v>
      </c>
    </row>
    <row r="14" spans="1:74" ht="11.1" customHeight="1" x14ac:dyDescent="0.2">
      <c r="A14" s="140"/>
      <c r="B14" s="141" t="s">
        <v>950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351"/>
      <c r="AZ14" s="351"/>
      <c r="BA14" s="351"/>
      <c r="BB14" s="351"/>
      <c r="BC14" s="351"/>
      <c r="BD14" s="351"/>
      <c r="BE14" s="351"/>
      <c r="BF14" s="351"/>
      <c r="BG14" s="351"/>
      <c r="BH14" s="351"/>
      <c r="BI14" s="351"/>
      <c r="BJ14" s="351"/>
      <c r="BK14" s="351"/>
      <c r="BL14" s="351"/>
      <c r="BM14" s="351"/>
      <c r="BN14" s="351"/>
      <c r="BO14" s="351"/>
      <c r="BP14" s="351"/>
      <c r="BQ14" s="351"/>
      <c r="BR14" s="351"/>
      <c r="BS14" s="351"/>
      <c r="BT14" s="351"/>
      <c r="BU14" s="351"/>
      <c r="BV14" s="351"/>
    </row>
    <row r="15" spans="1:74" ht="11.1" customHeight="1" x14ac:dyDescent="0.2">
      <c r="A15" s="140" t="s">
        <v>952</v>
      </c>
      <c r="B15" s="39" t="s">
        <v>1160</v>
      </c>
      <c r="C15" s="238">
        <v>3138.3534814999998</v>
      </c>
      <c r="D15" s="238">
        <v>3144.2767036999999</v>
      </c>
      <c r="E15" s="238">
        <v>3146.3248147999998</v>
      </c>
      <c r="F15" s="238">
        <v>3136.5181111000002</v>
      </c>
      <c r="G15" s="238">
        <v>3136.8007778000001</v>
      </c>
      <c r="H15" s="238">
        <v>3139.1931110999999</v>
      </c>
      <c r="I15" s="238">
        <v>3147.2773333</v>
      </c>
      <c r="J15" s="238">
        <v>3151.2023333000002</v>
      </c>
      <c r="K15" s="238">
        <v>3154.5503333000001</v>
      </c>
      <c r="L15" s="238">
        <v>3158.0791110999999</v>
      </c>
      <c r="M15" s="238">
        <v>3159.7047778000001</v>
      </c>
      <c r="N15" s="238">
        <v>3160.1851111000001</v>
      </c>
      <c r="O15" s="238">
        <v>3156.1196666999999</v>
      </c>
      <c r="P15" s="238">
        <v>3156.8596667000002</v>
      </c>
      <c r="Q15" s="238">
        <v>3159.0046667000001</v>
      </c>
      <c r="R15" s="238">
        <v>3166.1333332999998</v>
      </c>
      <c r="S15" s="238">
        <v>3168.4043333</v>
      </c>
      <c r="T15" s="238">
        <v>3169.3963333000002</v>
      </c>
      <c r="U15" s="238">
        <v>3164.4638519</v>
      </c>
      <c r="V15" s="238">
        <v>3166.3819629999998</v>
      </c>
      <c r="W15" s="238">
        <v>3170.5051852000001</v>
      </c>
      <c r="X15" s="238">
        <v>3180.3600369999999</v>
      </c>
      <c r="Y15" s="238">
        <v>3186.2485925999999</v>
      </c>
      <c r="Z15" s="238">
        <v>3191.6973704000002</v>
      </c>
      <c r="AA15" s="238">
        <v>3195.3411851999999</v>
      </c>
      <c r="AB15" s="238">
        <v>3200.9342962999999</v>
      </c>
      <c r="AC15" s="238">
        <v>3207.1115184999999</v>
      </c>
      <c r="AD15" s="238">
        <v>3215.2038148000001</v>
      </c>
      <c r="AE15" s="238">
        <v>3221.5510370000002</v>
      </c>
      <c r="AF15" s="238">
        <v>3227.4841480999999</v>
      </c>
      <c r="AG15" s="238">
        <v>3235.3520370000001</v>
      </c>
      <c r="AH15" s="238">
        <v>3238.6952593000001</v>
      </c>
      <c r="AI15" s="238">
        <v>3239.8627037000001</v>
      </c>
      <c r="AJ15" s="238">
        <v>3232.0684443999999</v>
      </c>
      <c r="AK15" s="238">
        <v>3233.9737777999999</v>
      </c>
      <c r="AL15" s="238">
        <v>3238.7927777999998</v>
      </c>
      <c r="AM15" s="238">
        <v>3248.1571481000001</v>
      </c>
      <c r="AN15" s="238">
        <v>3257.5797037000002</v>
      </c>
      <c r="AO15" s="238">
        <v>3268.6921480999999</v>
      </c>
      <c r="AP15" s="238">
        <v>3287.4870741</v>
      </c>
      <c r="AQ15" s="238">
        <v>3297.4848519000002</v>
      </c>
      <c r="AR15" s="238">
        <v>3304.6780740999998</v>
      </c>
      <c r="AS15" s="238">
        <v>3309.0667407000001</v>
      </c>
      <c r="AT15" s="238">
        <v>3310.6508518999999</v>
      </c>
      <c r="AU15" s="238">
        <v>3309.4304074000001</v>
      </c>
      <c r="AV15" s="238">
        <v>3311.3464444000001</v>
      </c>
      <c r="AW15" s="238">
        <v>3314.1577778000001</v>
      </c>
      <c r="AX15" s="238">
        <v>3318.1667778000001</v>
      </c>
      <c r="AY15" s="329">
        <v>3322.44</v>
      </c>
      <c r="AZ15" s="329">
        <v>3329.5439999999999</v>
      </c>
      <c r="BA15" s="329">
        <v>3338.547</v>
      </c>
      <c r="BB15" s="329">
        <v>3355.8319999999999</v>
      </c>
      <c r="BC15" s="329">
        <v>3363.8429999999998</v>
      </c>
      <c r="BD15" s="329">
        <v>3368.9650000000001</v>
      </c>
      <c r="BE15" s="329">
        <v>3367.5940000000001</v>
      </c>
      <c r="BF15" s="329">
        <v>3369.6370000000002</v>
      </c>
      <c r="BG15" s="329">
        <v>3371.491</v>
      </c>
      <c r="BH15" s="329">
        <v>3372.6309999999999</v>
      </c>
      <c r="BI15" s="329">
        <v>3374.502</v>
      </c>
      <c r="BJ15" s="329">
        <v>3376.578</v>
      </c>
      <c r="BK15" s="329">
        <v>3379.471</v>
      </c>
      <c r="BL15" s="329">
        <v>3381.4989999999998</v>
      </c>
      <c r="BM15" s="329">
        <v>3383.2750000000001</v>
      </c>
      <c r="BN15" s="329">
        <v>3384.6959999999999</v>
      </c>
      <c r="BO15" s="329">
        <v>3386.0410000000002</v>
      </c>
      <c r="BP15" s="329">
        <v>3387.2089999999998</v>
      </c>
      <c r="BQ15" s="329">
        <v>3388.0450000000001</v>
      </c>
      <c r="BR15" s="329">
        <v>3388.9740000000002</v>
      </c>
      <c r="BS15" s="329">
        <v>3389.8429999999998</v>
      </c>
      <c r="BT15" s="329">
        <v>3390.3359999999998</v>
      </c>
      <c r="BU15" s="329">
        <v>3391.319</v>
      </c>
      <c r="BV15" s="329">
        <v>3392.4769999999999</v>
      </c>
    </row>
    <row r="16" spans="1:74" ht="11.1" customHeight="1" x14ac:dyDescent="0.2">
      <c r="A16" s="140"/>
      <c r="B16" s="141" t="s">
        <v>951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351"/>
      <c r="AZ16" s="351"/>
      <c r="BA16" s="351"/>
      <c r="BB16" s="351"/>
      <c r="BC16" s="351"/>
      <c r="BD16" s="351"/>
      <c r="BE16" s="351"/>
      <c r="BF16" s="351"/>
      <c r="BG16" s="351"/>
      <c r="BH16" s="351"/>
      <c r="BI16" s="351"/>
      <c r="BJ16" s="351"/>
      <c r="BK16" s="351"/>
      <c r="BL16" s="351"/>
      <c r="BM16" s="351"/>
      <c r="BN16" s="351"/>
      <c r="BO16" s="351"/>
      <c r="BP16" s="351"/>
      <c r="BQ16" s="351"/>
      <c r="BR16" s="351"/>
      <c r="BS16" s="351"/>
      <c r="BT16" s="351"/>
      <c r="BU16" s="351"/>
      <c r="BV16" s="351"/>
    </row>
    <row r="17" spans="1:74" ht="11.1" customHeight="1" x14ac:dyDescent="0.2">
      <c r="A17" s="140" t="s">
        <v>953</v>
      </c>
      <c r="B17" s="39" t="s">
        <v>1160</v>
      </c>
      <c r="C17" s="238">
        <v>2345.0354074000002</v>
      </c>
      <c r="D17" s="238">
        <v>2343.5425184999999</v>
      </c>
      <c r="E17" s="238">
        <v>2346.6080741000001</v>
      </c>
      <c r="F17" s="238">
        <v>2358.4381481</v>
      </c>
      <c r="G17" s="238">
        <v>2367.4660370000001</v>
      </c>
      <c r="H17" s="238">
        <v>2377.8978148000001</v>
      </c>
      <c r="I17" s="238">
        <v>2399.1361480999999</v>
      </c>
      <c r="J17" s="238">
        <v>2405.3237036999999</v>
      </c>
      <c r="K17" s="238">
        <v>2405.8631481000002</v>
      </c>
      <c r="L17" s="238">
        <v>2385.7170000000001</v>
      </c>
      <c r="M17" s="238">
        <v>2386.2383332999998</v>
      </c>
      <c r="N17" s="238">
        <v>2392.3896666999999</v>
      </c>
      <c r="O17" s="238">
        <v>2415.5123333000001</v>
      </c>
      <c r="P17" s="238">
        <v>2424.4176667000002</v>
      </c>
      <c r="Q17" s="238">
        <v>2430.4470000000001</v>
      </c>
      <c r="R17" s="238">
        <v>2427.2323332999999</v>
      </c>
      <c r="S17" s="238">
        <v>2432.2856667000001</v>
      </c>
      <c r="T17" s="238">
        <v>2439.239</v>
      </c>
      <c r="U17" s="238">
        <v>2445.7087778</v>
      </c>
      <c r="V17" s="238">
        <v>2458.2497778000002</v>
      </c>
      <c r="W17" s="238">
        <v>2474.4784444000002</v>
      </c>
      <c r="X17" s="238">
        <v>2507.4614443999999</v>
      </c>
      <c r="Y17" s="238">
        <v>2521.2654444</v>
      </c>
      <c r="Z17" s="238">
        <v>2528.9571111</v>
      </c>
      <c r="AA17" s="238">
        <v>2517.7628147999999</v>
      </c>
      <c r="AB17" s="238">
        <v>2522.8100370000002</v>
      </c>
      <c r="AC17" s="238">
        <v>2531.3251481000002</v>
      </c>
      <c r="AD17" s="238">
        <v>2559.2717037000002</v>
      </c>
      <c r="AE17" s="238">
        <v>2562.7499259000001</v>
      </c>
      <c r="AF17" s="238">
        <v>2557.7233704</v>
      </c>
      <c r="AG17" s="238">
        <v>2525.4714444000001</v>
      </c>
      <c r="AH17" s="238">
        <v>2517.4757777999998</v>
      </c>
      <c r="AI17" s="238">
        <v>2515.0157777999998</v>
      </c>
      <c r="AJ17" s="238">
        <v>2523.0155926000002</v>
      </c>
      <c r="AK17" s="238">
        <v>2527.9338148000002</v>
      </c>
      <c r="AL17" s="238">
        <v>2534.6945925999999</v>
      </c>
      <c r="AM17" s="238">
        <v>2555.0414814999999</v>
      </c>
      <c r="AN17" s="238">
        <v>2556.6797037000001</v>
      </c>
      <c r="AO17" s="238">
        <v>2551.3528148</v>
      </c>
      <c r="AP17" s="238">
        <v>2523.4734073999998</v>
      </c>
      <c r="AQ17" s="238">
        <v>2515.9068519000002</v>
      </c>
      <c r="AR17" s="238">
        <v>2513.0657406999999</v>
      </c>
      <c r="AS17" s="238">
        <v>2514.9500741000002</v>
      </c>
      <c r="AT17" s="238">
        <v>2521.5598519</v>
      </c>
      <c r="AU17" s="238">
        <v>2532.8950740999999</v>
      </c>
      <c r="AV17" s="238">
        <v>2504.9558889</v>
      </c>
      <c r="AW17" s="238">
        <v>2500.9402221999999</v>
      </c>
      <c r="AX17" s="238">
        <v>2499.9688888999999</v>
      </c>
      <c r="AY17" s="329">
        <v>2501.154</v>
      </c>
      <c r="AZ17" s="329">
        <v>2506.9369999999999</v>
      </c>
      <c r="BA17" s="329">
        <v>2516.431</v>
      </c>
      <c r="BB17" s="329">
        <v>2535.8679999999999</v>
      </c>
      <c r="BC17" s="329">
        <v>2548.1089999999999</v>
      </c>
      <c r="BD17" s="329">
        <v>2559.3870000000002</v>
      </c>
      <c r="BE17" s="329">
        <v>2569.1460000000002</v>
      </c>
      <c r="BF17" s="329">
        <v>2578.913</v>
      </c>
      <c r="BG17" s="329">
        <v>2588.1329999999998</v>
      </c>
      <c r="BH17" s="329">
        <v>2597.42</v>
      </c>
      <c r="BI17" s="329">
        <v>2605.0839999999998</v>
      </c>
      <c r="BJ17" s="329">
        <v>2611.741</v>
      </c>
      <c r="BK17" s="329">
        <v>2616.0419999999999</v>
      </c>
      <c r="BL17" s="329">
        <v>2621.6930000000002</v>
      </c>
      <c r="BM17" s="329">
        <v>2627.3470000000002</v>
      </c>
      <c r="BN17" s="329">
        <v>2634.2069999999999</v>
      </c>
      <c r="BO17" s="329">
        <v>2638.9609999999998</v>
      </c>
      <c r="BP17" s="329">
        <v>2642.8150000000001</v>
      </c>
      <c r="BQ17" s="329">
        <v>2642.654</v>
      </c>
      <c r="BR17" s="329">
        <v>2647.0390000000002</v>
      </c>
      <c r="BS17" s="329">
        <v>2652.8580000000002</v>
      </c>
      <c r="BT17" s="329">
        <v>2661.556</v>
      </c>
      <c r="BU17" s="329">
        <v>2669.1570000000002</v>
      </c>
      <c r="BV17" s="329">
        <v>2677.1060000000002</v>
      </c>
    </row>
    <row r="18" spans="1:74" ht="11.1" customHeight="1" x14ac:dyDescent="0.2">
      <c r="A18" s="140"/>
      <c r="B18" s="141" t="s">
        <v>955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351"/>
      <c r="AZ18" s="351"/>
      <c r="BA18" s="351"/>
      <c r="BB18" s="351"/>
      <c r="BC18" s="351"/>
      <c r="BD18" s="351"/>
      <c r="BE18" s="351"/>
      <c r="BF18" s="351"/>
      <c r="BG18" s="351"/>
      <c r="BH18" s="351"/>
      <c r="BI18" s="351"/>
      <c r="BJ18" s="351"/>
      <c r="BK18" s="351"/>
      <c r="BL18" s="351"/>
      <c r="BM18" s="351"/>
      <c r="BN18" s="351"/>
      <c r="BO18" s="351"/>
      <c r="BP18" s="351"/>
      <c r="BQ18" s="351"/>
      <c r="BR18" s="351"/>
      <c r="BS18" s="351"/>
      <c r="BT18" s="351"/>
      <c r="BU18" s="351"/>
      <c r="BV18" s="351"/>
    </row>
    <row r="19" spans="1:74" ht="11.1" customHeight="1" x14ac:dyDescent="0.2">
      <c r="A19" s="606" t="s">
        <v>954</v>
      </c>
      <c r="B19" s="39" t="s">
        <v>1160</v>
      </c>
      <c r="C19" s="238">
        <v>3120.5869259000001</v>
      </c>
      <c r="D19" s="238">
        <v>3122.7631480999999</v>
      </c>
      <c r="E19" s="238">
        <v>3124.8699259</v>
      </c>
      <c r="F19" s="238">
        <v>3122.3841480999999</v>
      </c>
      <c r="G19" s="238">
        <v>3127.7443704000002</v>
      </c>
      <c r="H19" s="238">
        <v>3136.4274814999999</v>
      </c>
      <c r="I19" s="238">
        <v>3149.6266667</v>
      </c>
      <c r="J19" s="238">
        <v>3164.0606667000002</v>
      </c>
      <c r="K19" s="238">
        <v>3180.9226666999998</v>
      </c>
      <c r="L19" s="238">
        <v>3207.2498519000001</v>
      </c>
      <c r="M19" s="238">
        <v>3223.6899629999998</v>
      </c>
      <c r="N19" s="238">
        <v>3237.2801851999998</v>
      </c>
      <c r="O19" s="238">
        <v>3244.8501480999998</v>
      </c>
      <c r="P19" s="238">
        <v>3255.1183704</v>
      </c>
      <c r="Q19" s="238">
        <v>3264.9144815</v>
      </c>
      <c r="R19" s="238">
        <v>3276.2359630000001</v>
      </c>
      <c r="S19" s="238">
        <v>3283.5897407000002</v>
      </c>
      <c r="T19" s="238">
        <v>3288.9732963000001</v>
      </c>
      <c r="U19" s="238">
        <v>3275.0035185000002</v>
      </c>
      <c r="V19" s="238">
        <v>3289.4839630000001</v>
      </c>
      <c r="W19" s="238">
        <v>3315.0315184999999</v>
      </c>
      <c r="X19" s="238">
        <v>3381.9128519000001</v>
      </c>
      <c r="Y19" s="238">
        <v>3406.8946295999999</v>
      </c>
      <c r="Z19" s="238">
        <v>3420.2435184999999</v>
      </c>
      <c r="AA19" s="238">
        <v>3406.8789259</v>
      </c>
      <c r="AB19" s="238">
        <v>3408.2724815000001</v>
      </c>
      <c r="AC19" s="238">
        <v>3409.3435926000002</v>
      </c>
      <c r="AD19" s="238">
        <v>3399.4245556000001</v>
      </c>
      <c r="AE19" s="238">
        <v>3407.8515556000002</v>
      </c>
      <c r="AF19" s="238">
        <v>3423.9568889000002</v>
      </c>
      <c r="AG19" s="238">
        <v>3464.1309259</v>
      </c>
      <c r="AH19" s="238">
        <v>3483.3001481000001</v>
      </c>
      <c r="AI19" s="238">
        <v>3497.8549259000001</v>
      </c>
      <c r="AJ19" s="238">
        <v>3508.0226667000002</v>
      </c>
      <c r="AK19" s="238">
        <v>3513.1779999999999</v>
      </c>
      <c r="AL19" s="238">
        <v>3513.5483333000002</v>
      </c>
      <c r="AM19" s="238">
        <v>3500.8169259000001</v>
      </c>
      <c r="AN19" s="238">
        <v>3497.8548148</v>
      </c>
      <c r="AO19" s="238">
        <v>3496.3452593000002</v>
      </c>
      <c r="AP19" s="238">
        <v>3496.2352222</v>
      </c>
      <c r="AQ19" s="238">
        <v>3497.6705556000002</v>
      </c>
      <c r="AR19" s="238">
        <v>3500.5982221999998</v>
      </c>
      <c r="AS19" s="238">
        <v>3505.0182221999999</v>
      </c>
      <c r="AT19" s="238">
        <v>3510.9305555999999</v>
      </c>
      <c r="AU19" s="238">
        <v>3518.3352221999999</v>
      </c>
      <c r="AV19" s="238">
        <v>3489.8102222000002</v>
      </c>
      <c r="AW19" s="238">
        <v>3487.3485556000001</v>
      </c>
      <c r="AX19" s="238">
        <v>3489.8952221999998</v>
      </c>
      <c r="AY19" s="329">
        <v>3500.7649999999999</v>
      </c>
      <c r="AZ19" s="329">
        <v>3510.8420000000001</v>
      </c>
      <c r="BA19" s="329">
        <v>3523.4409999999998</v>
      </c>
      <c r="BB19" s="329">
        <v>3539.873</v>
      </c>
      <c r="BC19" s="329">
        <v>3556.5329999999999</v>
      </c>
      <c r="BD19" s="329">
        <v>3574.732</v>
      </c>
      <c r="BE19" s="329">
        <v>3597.991</v>
      </c>
      <c r="BF19" s="329">
        <v>3616.6260000000002</v>
      </c>
      <c r="BG19" s="329">
        <v>3634.1570000000002</v>
      </c>
      <c r="BH19" s="329">
        <v>3650.6930000000002</v>
      </c>
      <c r="BI19" s="329">
        <v>3665.9389999999999</v>
      </c>
      <c r="BJ19" s="329">
        <v>3680.002</v>
      </c>
      <c r="BK19" s="329">
        <v>3692.1039999999998</v>
      </c>
      <c r="BL19" s="329">
        <v>3704.384</v>
      </c>
      <c r="BM19" s="329">
        <v>3716.0639999999999</v>
      </c>
      <c r="BN19" s="329">
        <v>3727.9940000000001</v>
      </c>
      <c r="BO19" s="329">
        <v>3737.837</v>
      </c>
      <c r="BP19" s="329">
        <v>3746.4430000000002</v>
      </c>
      <c r="BQ19" s="329">
        <v>3751.9830000000002</v>
      </c>
      <c r="BR19" s="329">
        <v>3759.4870000000001</v>
      </c>
      <c r="BS19" s="329">
        <v>3767.1260000000002</v>
      </c>
      <c r="BT19" s="329">
        <v>3772.2809999999999</v>
      </c>
      <c r="BU19" s="329">
        <v>3782.154</v>
      </c>
      <c r="BV19" s="329">
        <v>3794.127</v>
      </c>
    </row>
    <row r="20" spans="1:74" ht="11.1" customHeight="1" x14ac:dyDescent="0.2">
      <c r="A20" s="140"/>
      <c r="B20" s="36" t="s">
        <v>577</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349"/>
      <c r="AZ20" s="349"/>
      <c r="BA20" s="349"/>
      <c r="BB20" s="349"/>
      <c r="BC20" s="349"/>
      <c r="BD20" s="349"/>
      <c r="BE20" s="349"/>
      <c r="BF20" s="349"/>
      <c r="BG20" s="349"/>
      <c r="BH20" s="349"/>
      <c r="BI20" s="349"/>
      <c r="BJ20" s="349"/>
      <c r="BK20" s="349"/>
      <c r="BL20" s="349"/>
      <c r="BM20" s="349"/>
      <c r="BN20" s="349"/>
      <c r="BO20" s="349"/>
      <c r="BP20" s="349"/>
      <c r="BQ20" s="349"/>
      <c r="BR20" s="349"/>
      <c r="BS20" s="349"/>
      <c r="BT20" s="349"/>
      <c r="BU20" s="349"/>
      <c r="BV20" s="349"/>
    </row>
    <row r="21" spans="1:74" ht="11.1" customHeight="1" x14ac:dyDescent="0.2">
      <c r="A21" s="140" t="s">
        <v>578</v>
      </c>
      <c r="B21" s="39" t="s">
        <v>1160</v>
      </c>
      <c r="C21" s="238">
        <v>13556.7</v>
      </c>
      <c r="D21" s="238">
        <v>13568.3</v>
      </c>
      <c r="E21" s="238">
        <v>13581.1</v>
      </c>
      <c r="F21" s="238">
        <v>13560.8</v>
      </c>
      <c r="G21" s="238">
        <v>13548.6</v>
      </c>
      <c r="H21" s="238">
        <v>13553.7</v>
      </c>
      <c r="I21" s="238">
        <v>13591.7</v>
      </c>
      <c r="J21" s="238">
        <v>13606.6</v>
      </c>
      <c r="K21" s="238">
        <v>13646.9</v>
      </c>
      <c r="L21" s="238">
        <v>13672</v>
      </c>
      <c r="M21" s="238">
        <v>13699.7</v>
      </c>
      <c r="N21" s="238">
        <v>13718.5</v>
      </c>
      <c r="O21" s="238">
        <v>13802.7</v>
      </c>
      <c r="P21" s="238">
        <v>13855.3</v>
      </c>
      <c r="Q21" s="238">
        <v>13924.9</v>
      </c>
      <c r="R21" s="238">
        <v>13917</v>
      </c>
      <c r="S21" s="238">
        <v>13977.7</v>
      </c>
      <c r="T21" s="238">
        <v>13965.5</v>
      </c>
      <c r="U21" s="238">
        <v>14005.4</v>
      </c>
      <c r="V21" s="238">
        <v>14031.2</v>
      </c>
      <c r="W21" s="238">
        <v>14067.1</v>
      </c>
      <c r="X21" s="238">
        <v>14113.4</v>
      </c>
      <c r="Y21" s="238">
        <v>14155.7</v>
      </c>
      <c r="Z21" s="238">
        <v>14218.2</v>
      </c>
      <c r="AA21" s="238">
        <v>14358.3</v>
      </c>
      <c r="AB21" s="238">
        <v>14394.8</v>
      </c>
      <c r="AC21" s="238">
        <v>14447.8</v>
      </c>
      <c r="AD21" s="238">
        <v>14463.2</v>
      </c>
      <c r="AE21" s="238">
        <v>14490.8</v>
      </c>
      <c r="AF21" s="238">
        <v>14533.8</v>
      </c>
      <c r="AG21" s="238">
        <v>14577.8</v>
      </c>
      <c r="AH21" s="238">
        <v>14634.2</v>
      </c>
      <c r="AI21" s="238">
        <v>14627.8</v>
      </c>
      <c r="AJ21" s="238">
        <v>14655.6</v>
      </c>
      <c r="AK21" s="238">
        <v>14675.4</v>
      </c>
      <c r="AL21" s="238">
        <v>14814.5</v>
      </c>
      <c r="AM21" s="238">
        <v>14823.6</v>
      </c>
      <c r="AN21" s="238">
        <v>14889</v>
      </c>
      <c r="AO21" s="238">
        <v>14921.7</v>
      </c>
      <c r="AP21" s="238">
        <v>14915</v>
      </c>
      <c r="AQ21" s="238">
        <v>14927.4</v>
      </c>
      <c r="AR21" s="238">
        <v>14960.5</v>
      </c>
      <c r="AS21" s="238">
        <v>14966.4</v>
      </c>
      <c r="AT21" s="238">
        <v>15053.2</v>
      </c>
      <c r="AU21" s="238">
        <v>15105.6</v>
      </c>
      <c r="AV21" s="238">
        <v>15066.2</v>
      </c>
      <c r="AW21" s="238">
        <v>15067.758443999999</v>
      </c>
      <c r="AX21" s="238">
        <v>15088.599111</v>
      </c>
      <c r="AY21" s="329">
        <v>15123.55</v>
      </c>
      <c r="AZ21" s="329">
        <v>15149.65</v>
      </c>
      <c r="BA21" s="329">
        <v>15175.27</v>
      </c>
      <c r="BB21" s="329">
        <v>15201.75</v>
      </c>
      <c r="BC21" s="329">
        <v>15225.35</v>
      </c>
      <c r="BD21" s="329">
        <v>15247.42</v>
      </c>
      <c r="BE21" s="329">
        <v>15264.41</v>
      </c>
      <c r="BF21" s="329">
        <v>15286.1</v>
      </c>
      <c r="BG21" s="329">
        <v>15308.93</v>
      </c>
      <c r="BH21" s="329">
        <v>15332.03</v>
      </c>
      <c r="BI21" s="329">
        <v>15357.8</v>
      </c>
      <c r="BJ21" s="329">
        <v>15385.37</v>
      </c>
      <c r="BK21" s="329">
        <v>15416.19</v>
      </c>
      <c r="BL21" s="329">
        <v>15446.28</v>
      </c>
      <c r="BM21" s="329">
        <v>15477.09</v>
      </c>
      <c r="BN21" s="329">
        <v>15510.84</v>
      </c>
      <c r="BO21" s="329">
        <v>15541.42</v>
      </c>
      <c r="BP21" s="329">
        <v>15571.04</v>
      </c>
      <c r="BQ21" s="329">
        <v>15598.24</v>
      </c>
      <c r="BR21" s="329">
        <v>15627.08</v>
      </c>
      <c r="BS21" s="329">
        <v>15656.07</v>
      </c>
      <c r="BT21" s="329">
        <v>15682.21</v>
      </c>
      <c r="BU21" s="329">
        <v>15713.77</v>
      </c>
      <c r="BV21" s="329">
        <v>15747.73</v>
      </c>
    </row>
    <row r="22" spans="1:74" ht="11.1" customHeight="1" x14ac:dyDescent="0.2">
      <c r="A22" s="140"/>
      <c r="B22" s="139" t="s">
        <v>598</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328"/>
      <c r="AZ22" s="328"/>
      <c r="BA22" s="328"/>
      <c r="BB22" s="328"/>
      <c r="BC22" s="328"/>
      <c r="BD22" s="328"/>
      <c r="BE22" s="328"/>
      <c r="BF22" s="328"/>
      <c r="BG22" s="328"/>
      <c r="BH22" s="328"/>
      <c r="BI22" s="328"/>
      <c r="BJ22" s="328"/>
      <c r="BK22" s="328"/>
      <c r="BL22" s="328"/>
      <c r="BM22" s="328"/>
      <c r="BN22" s="328"/>
      <c r="BO22" s="328"/>
      <c r="BP22" s="328"/>
      <c r="BQ22" s="328"/>
      <c r="BR22" s="328"/>
      <c r="BS22" s="328"/>
      <c r="BT22" s="328"/>
      <c r="BU22" s="328"/>
      <c r="BV22" s="328"/>
    </row>
    <row r="23" spans="1:74" ht="11.1" customHeight="1" x14ac:dyDescent="0.2">
      <c r="A23" s="140" t="s">
        <v>599</v>
      </c>
      <c r="B23" s="208" t="s">
        <v>474</v>
      </c>
      <c r="C23" s="256">
        <v>143.215</v>
      </c>
      <c r="D23" s="256">
        <v>143.447</v>
      </c>
      <c r="E23" s="256">
        <v>143.68100000000001</v>
      </c>
      <c r="F23" s="256">
        <v>143.892</v>
      </c>
      <c r="G23" s="256">
        <v>143.90700000000001</v>
      </c>
      <c r="H23" s="256">
        <v>144.18899999999999</v>
      </c>
      <c r="I23" s="256">
        <v>144.52500000000001</v>
      </c>
      <c r="J23" s="256">
        <v>144.66</v>
      </c>
      <c r="K23" s="256">
        <v>144.93</v>
      </c>
      <c r="L23" s="256">
        <v>145.05799999999999</v>
      </c>
      <c r="M23" s="256">
        <v>145.22800000000001</v>
      </c>
      <c r="N23" s="256">
        <v>145.44300000000001</v>
      </c>
      <c r="O23" s="256">
        <v>145.69499999999999</v>
      </c>
      <c r="P23" s="256">
        <v>145.83600000000001</v>
      </c>
      <c r="Q23" s="256">
        <v>145.96299999999999</v>
      </c>
      <c r="R23" s="256">
        <v>146.17599999999999</v>
      </c>
      <c r="S23" s="256">
        <v>146.304</v>
      </c>
      <c r="T23" s="256">
        <v>146.53299999999999</v>
      </c>
      <c r="U23" s="256">
        <v>146.73699999999999</v>
      </c>
      <c r="V23" s="256">
        <v>146.92400000000001</v>
      </c>
      <c r="W23" s="256">
        <v>146.94200000000001</v>
      </c>
      <c r="X23" s="256">
        <v>147.202</v>
      </c>
      <c r="Y23" s="256">
        <v>147.422</v>
      </c>
      <c r="Z23" s="256">
        <v>147.596</v>
      </c>
      <c r="AA23" s="256">
        <v>147.767</v>
      </c>
      <c r="AB23" s="256">
        <v>148.09700000000001</v>
      </c>
      <c r="AC23" s="256">
        <v>148.279</v>
      </c>
      <c r="AD23" s="256">
        <v>148.47499999999999</v>
      </c>
      <c r="AE23" s="256">
        <v>148.745</v>
      </c>
      <c r="AF23" s="256">
        <v>149.00700000000001</v>
      </c>
      <c r="AG23" s="256">
        <v>149.185</v>
      </c>
      <c r="AH23" s="256">
        <v>149.46700000000001</v>
      </c>
      <c r="AI23" s="256">
        <v>149.57499999999999</v>
      </c>
      <c r="AJ23" s="256">
        <v>149.852</v>
      </c>
      <c r="AK23" s="256">
        <v>150.048</v>
      </c>
      <c r="AL23" s="256">
        <v>150.27500000000001</v>
      </c>
      <c r="AM23" s="256">
        <v>150.58699999999999</v>
      </c>
      <c r="AN23" s="256">
        <v>150.643</v>
      </c>
      <c r="AO23" s="256">
        <v>150.79599999999999</v>
      </c>
      <c r="AP23" s="256">
        <v>151.012</v>
      </c>
      <c r="AQ23" s="256">
        <v>151.07400000000001</v>
      </c>
      <c r="AR23" s="256">
        <v>151.25200000000001</v>
      </c>
      <c r="AS23" s="256">
        <v>151.41800000000001</v>
      </c>
      <c r="AT23" s="256">
        <v>151.637</v>
      </c>
      <c r="AU23" s="256">
        <v>151.83000000000001</v>
      </c>
      <c r="AV23" s="256">
        <v>151.98599999999999</v>
      </c>
      <c r="AW23" s="256">
        <v>152.25200000000001</v>
      </c>
      <c r="AX23" s="256">
        <v>152.2785963</v>
      </c>
      <c r="AY23" s="342">
        <v>152.39109999999999</v>
      </c>
      <c r="AZ23" s="342">
        <v>152.55410000000001</v>
      </c>
      <c r="BA23" s="342">
        <v>152.73480000000001</v>
      </c>
      <c r="BB23" s="342">
        <v>153.02699999999999</v>
      </c>
      <c r="BC23" s="342">
        <v>153.173</v>
      </c>
      <c r="BD23" s="342">
        <v>153.26660000000001</v>
      </c>
      <c r="BE23" s="342">
        <v>153.22489999999999</v>
      </c>
      <c r="BF23" s="342">
        <v>153.27549999999999</v>
      </c>
      <c r="BG23" s="342">
        <v>153.3356</v>
      </c>
      <c r="BH23" s="342">
        <v>153.4058</v>
      </c>
      <c r="BI23" s="342">
        <v>153.4846</v>
      </c>
      <c r="BJ23" s="342">
        <v>153.57239999999999</v>
      </c>
      <c r="BK23" s="342">
        <v>153.69059999999999</v>
      </c>
      <c r="BL23" s="342">
        <v>153.7807</v>
      </c>
      <c r="BM23" s="342">
        <v>153.864</v>
      </c>
      <c r="BN23" s="342">
        <v>153.93719999999999</v>
      </c>
      <c r="BO23" s="342">
        <v>154.0095</v>
      </c>
      <c r="BP23" s="342">
        <v>154.07740000000001</v>
      </c>
      <c r="BQ23" s="342">
        <v>154.1361</v>
      </c>
      <c r="BR23" s="342">
        <v>154.19929999999999</v>
      </c>
      <c r="BS23" s="342">
        <v>154.262</v>
      </c>
      <c r="BT23" s="342">
        <v>154.31989999999999</v>
      </c>
      <c r="BU23" s="342">
        <v>154.38489999999999</v>
      </c>
      <c r="BV23" s="342">
        <v>154.45259999999999</v>
      </c>
    </row>
    <row r="24" spans="1:74" s="143" customFormat="1" ht="11.1" customHeight="1" x14ac:dyDescent="0.2">
      <c r="A24" s="140"/>
      <c r="B24" s="139" t="s">
        <v>841</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342"/>
      <c r="AZ24" s="342"/>
      <c r="BA24" s="342"/>
      <c r="BB24" s="342"/>
      <c r="BC24" s="342"/>
      <c r="BD24" s="342"/>
      <c r="BE24" s="342"/>
      <c r="BF24" s="342"/>
      <c r="BG24" s="342"/>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843</v>
      </c>
      <c r="B25" s="208" t="s">
        <v>842</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4.7</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3.9</v>
      </c>
      <c r="AE25" s="256">
        <v>3.8</v>
      </c>
      <c r="AF25" s="256">
        <v>4</v>
      </c>
      <c r="AG25" s="256">
        <v>3.9</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3.5105205167000002</v>
      </c>
      <c r="AY25" s="342">
        <v>3.4996580000000002</v>
      </c>
      <c r="AZ25" s="342">
        <v>3.4836399999999998</v>
      </c>
      <c r="BA25" s="342">
        <v>3.4684729999999999</v>
      </c>
      <c r="BB25" s="342">
        <v>3.4458760000000002</v>
      </c>
      <c r="BC25" s="342">
        <v>3.4386190000000001</v>
      </c>
      <c r="BD25" s="342">
        <v>3.4384229999999998</v>
      </c>
      <c r="BE25" s="342">
        <v>3.454167</v>
      </c>
      <c r="BF25" s="342">
        <v>3.461433</v>
      </c>
      <c r="BG25" s="342">
        <v>3.4691000000000001</v>
      </c>
      <c r="BH25" s="342">
        <v>3.4749720000000002</v>
      </c>
      <c r="BI25" s="342">
        <v>3.4850880000000002</v>
      </c>
      <c r="BJ25" s="342">
        <v>3.497252</v>
      </c>
      <c r="BK25" s="342">
        <v>3.5096029999999998</v>
      </c>
      <c r="BL25" s="342">
        <v>3.5272600000000001</v>
      </c>
      <c r="BM25" s="342">
        <v>3.548362</v>
      </c>
      <c r="BN25" s="342">
        <v>3.5757379999999999</v>
      </c>
      <c r="BO25" s="342">
        <v>3.6016080000000001</v>
      </c>
      <c r="BP25" s="342">
        <v>3.6288</v>
      </c>
      <c r="BQ25" s="342">
        <v>3.6614779999999998</v>
      </c>
      <c r="BR25" s="342">
        <v>3.6881949999999999</v>
      </c>
      <c r="BS25" s="342">
        <v>3.713114</v>
      </c>
      <c r="BT25" s="342">
        <v>3.7361629999999999</v>
      </c>
      <c r="BU25" s="342">
        <v>3.7575379999999998</v>
      </c>
      <c r="BV25" s="342">
        <v>3.7771680000000001</v>
      </c>
    </row>
    <row r="26" spans="1:74" ht="11.1" customHeight="1" x14ac:dyDescent="0.2">
      <c r="A26" s="140"/>
      <c r="B26" s="139" t="s">
        <v>844</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352"/>
      <c r="AZ26" s="352"/>
      <c r="BA26" s="352"/>
      <c r="BB26" s="352"/>
      <c r="BC26" s="352"/>
      <c r="BD26" s="352"/>
      <c r="BE26" s="352"/>
      <c r="BF26" s="352"/>
      <c r="BG26" s="352"/>
      <c r="BH26" s="352"/>
      <c r="BI26" s="352"/>
      <c r="BJ26" s="352"/>
      <c r="BK26" s="352"/>
      <c r="BL26" s="352"/>
      <c r="BM26" s="352"/>
      <c r="BN26" s="352"/>
      <c r="BO26" s="352"/>
      <c r="BP26" s="352"/>
      <c r="BQ26" s="352"/>
      <c r="BR26" s="352"/>
      <c r="BS26" s="352"/>
      <c r="BT26" s="352"/>
      <c r="BU26" s="352"/>
      <c r="BV26" s="352"/>
    </row>
    <row r="27" spans="1:74" ht="11.1" customHeight="1" x14ac:dyDescent="0.2">
      <c r="A27" s="140" t="s">
        <v>845</v>
      </c>
      <c r="B27" s="208" t="s">
        <v>846</v>
      </c>
      <c r="C27" s="479">
        <v>1.1140000000000001</v>
      </c>
      <c r="D27" s="479">
        <v>1.208</v>
      </c>
      <c r="E27" s="479">
        <v>1.115</v>
      </c>
      <c r="F27" s="479">
        <v>1.1599999999999999</v>
      </c>
      <c r="G27" s="479">
        <v>1.131</v>
      </c>
      <c r="H27" s="479">
        <v>1.1910000000000001</v>
      </c>
      <c r="I27" s="479">
        <v>1.232</v>
      </c>
      <c r="J27" s="479">
        <v>1.159</v>
      </c>
      <c r="K27" s="479">
        <v>1.0629999999999999</v>
      </c>
      <c r="L27" s="479">
        <v>1.325</v>
      </c>
      <c r="M27" s="479">
        <v>1.1499999999999999</v>
      </c>
      <c r="N27" s="479">
        <v>1.2869999999999999</v>
      </c>
      <c r="O27" s="479">
        <v>1.2210000000000001</v>
      </c>
      <c r="P27" s="479">
        <v>1.292</v>
      </c>
      <c r="Q27" s="479">
        <v>1.179</v>
      </c>
      <c r="R27" s="479">
        <v>1.1519999999999999</v>
      </c>
      <c r="S27" s="479">
        <v>1.1240000000000001</v>
      </c>
      <c r="T27" s="479">
        <v>1.232</v>
      </c>
      <c r="U27" s="479">
        <v>1.196</v>
      </c>
      <c r="V27" s="479">
        <v>1.167</v>
      </c>
      <c r="W27" s="479">
        <v>1.163</v>
      </c>
      <c r="X27" s="479">
        <v>1.2609999999999999</v>
      </c>
      <c r="Y27" s="479">
        <v>1.2989999999999999</v>
      </c>
      <c r="Z27" s="479">
        <v>1.2190000000000001</v>
      </c>
      <c r="AA27" s="479">
        <v>1.335</v>
      </c>
      <c r="AB27" s="479">
        <v>1.2949999999999999</v>
      </c>
      <c r="AC27" s="479">
        <v>1.3320000000000001</v>
      </c>
      <c r="AD27" s="479">
        <v>1.2669999999999999</v>
      </c>
      <c r="AE27" s="479">
        <v>1.3320000000000001</v>
      </c>
      <c r="AF27" s="479">
        <v>1.18</v>
      </c>
      <c r="AG27" s="479">
        <v>1.1839999999999999</v>
      </c>
      <c r="AH27" s="479">
        <v>1.2789999999999999</v>
      </c>
      <c r="AI27" s="479">
        <v>1.236</v>
      </c>
      <c r="AJ27" s="479">
        <v>1.2110000000000001</v>
      </c>
      <c r="AK27" s="479">
        <v>1.202</v>
      </c>
      <c r="AL27" s="479">
        <v>1.1419999999999999</v>
      </c>
      <c r="AM27" s="479">
        <v>1.2909999999999999</v>
      </c>
      <c r="AN27" s="479">
        <v>1.149</v>
      </c>
      <c r="AO27" s="479">
        <v>1.1990000000000001</v>
      </c>
      <c r="AP27" s="479">
        <v>1.27</v>
      </c>
      <c r="AQ27" s="479">
        <v>1.264</v>
      </c>
      <c r="AR27" s="479">
        <v>1.2330000000000001</v>
      </c>
      <c r="AS27" s="479">
        <v>1.204</v>
      </c>
      <c r="AT27" s="479">
        <v>1.375</v>
      </c>
      <c r="AU27" s="479">
        <v>1.266</v>
      </c>
      <c r="AV27" s="479">
        <v>1.323</v>
      </c>
      <c r="AW27" s="479">
        <v>1.365</v>
      </c>
      <c r="AX27" s="479">
        <v>1.3097184937999999</v>
      </c>
      <c r="AY27" s="480">
        <v>1.303992</v>
      </c>
      <c r="AZ27" s="480">
        <v>1.301323</v>
      </c>
      <c r="BA27" s="480">
        <v>1.297973</v>
      </c>
      <c r="BB27" s="480">
        <v>1.2917110000000001</v>
      </c>
      <c r="BC27" s="480">
        <v>1.288673</v>
      </c>
      <c r="BD27" s="480">
        <v>1.286629</v>
      </c>
      <c r="BE27" s="480">
        <v>1.287819</v>
      </c>
      <c r="BF27" s="480">
        <v>1.286079</v>
      </c>
      <c r="BG27" s="480">
        <v>1.283652</v>
      </c>
      <c r="BH27" s="480">
        <v>1.2800050000000001</v>
      </c>
      <c r="BI27" s="480">
        <v>1.276599</v>
      </c>
      <c r="BJ27" s="480">
        <v>1.272905</v>
      </c>
      <c r="BK27" s="480">
        <v>1.2690980000000001</v>
      </c>
      <c r="BL27" s="480">
        <v>1.2646919999999999</v>
      </c>
      <c r="BM27" s="480">
        <v>1.259863</v>
      </c>
      <c r="BN27" s="480">
        <v>1.2534650000000001</v>
      </c>
      <c r="BO27" s="480">
        <v>1.248651</v>
      </c>
      <c r="BP27" s="480">
        <v>1.244275</v>
      </c>
      <c r="BQ27" s="480">
        <v>1.238451</v>
      </c>
      <c r="BR27" s="480">
        <v>1.2363660000000001</v>
      </c>
      <c r="BS27" s="480">
        <v>1.236132</v>
      </c>
      <c r="BT27" s="480">
        <v>1.2387109999999999</v>
      </c>
      <c r="BU27" s="480">
        <v>1.241463</v>
      </c>
      <c r="BV27" s="480">
        <v>1.2453479999999999</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342"/>
      <c r="AZ28" s="342"/>
      <c r="BA28" s="342"/>
      <c r="BB28" s="342"/>
      <c r="BC28" s="342"/>
      <c r="BD28" s="342"/>
      <c r="BE28" s="342"/>
      <c r="BF28" s="342"/>
      <c r="BG28" s="342"/>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1032</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330"/>
      <c r="AZ29" s="330"/>
      <c r="BA29" s="330"/>
      <c r="BB29" s="330"/>
      <c r="BC29" s="330"/>
      <c r="BD29" s="330"/>
      <c r="BE29" s="330"/>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606" t="s">
        <v>601</v>
      </c>
      <c r="B30" s="607" t="s">
        <v>600</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109.1062</v>
      </c>
      <c r="AT30" s="256">
        <v>109.9392</v>
      </c>
      <c r="AU30" s="256">
        <v>109.456</v>
      </c>
      <c r="AV30" s="256">
        <v>108.48869999999999</v>
      </c>
      <c r="AW30" s="256">
        <v>109.67700000000001</v>
      </c>
      <c r="AX30" s="256">
        <v>109.52284691</v>
      </c>
      <c r="AY30" s="342">
        <v>109.66419999999999</v>
      </c>
      <c r="AZ30" s="342">
        <v>109.6917</v>
      </c>
      <c r="BA30" s="342">
        <v>109.6832</v>
      </c>
      <c r="BB30" s="342">
        <v>109.5243</v>
      </c>
      <c r="BC30" s="342">
        <v>109.5296</v>
      </c>
      <c r="BD30" s="342">
        <v>109.58450000000001</v>
      </c>
      <c r="BE30" s="342">
        <v>109.7724</v>
      </c>
      <c r="BF30" s="342">
        <v>109.86450000000001</v>
      </c>
      <c r="BG30" s="342">
        <v>109.9438</v>
      </c>
      <c r="BH30" s="342">
        <v>109.974</v>
      </c>
      <c r="BI30" s="342">
        <v>110.05540000000001</v>
      </c>
      <c r="BJ30" s="342">
        <v>110.1515</v>
      </c>
      <c r="BK30" s="342">
        <v>110.3137</v>
      </c>
      <c r="BL30" s="342">
        <v>110.4006</v>
      </c>
      <c r="BM30" s="342">
        <v>110.4636</v>
      </c>
      <c r="BN30" s="342">
        <v>110.4395</v>
      </c>
      <c r="BO30" s="342">
        <v>110.50230000000001</v>
      </c>
      <c r="BP30" s="342">
        <v>110.5889</v>
      </c>
      <c r="BQ30" s="342">
        <v>110.6985</v>
      </c>
      <c r="BR30" s="342">
        <v>110.83280000000001</v>
      </c>
      <c r="BS30" s="342">
        <v>110.99120000000001</v>
      </c>
      <c r="BT30" s="342">
        <v>111.1798</v>
      </c>
      <c r="BU30" s="342">
        <v>111.3817</v>
      </c>
      <c r="BV30" s="342">
        <v>111.60290000000001</v>
      </c>
    </row>
    <row r="31" spans="1:74" ht="11.1" customHeight="1" x14ac:dyDescent="0.2">
      <c r="A31" s="321" t="s">
        <v>579</v>
      </c>
      <c r="B31" s="41" t="s">
        <v>939</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105.70010000000001</v>
      </c>
      <c r="AT31" s="256">
        <v>106.4237</v>
      </c>
      <c r="AU31" s="256">
        <v>105.628</v>
      </c>
      <c r="AV31" s="256">
        <v>104.8888</v>
      </c>
      <c r="AW31" s="256">
        <v>106.0932</v>
      </c>
      <c r="AX31" s="256">
        <v>106.07191975000001</v>
      </c>
      <c r="AY31" s="342">
        <v>106.121</v>
      </c>
      <c r="AZ31" s="342">
        <v>106.1468</v>
      </c>
      <c r="BA31" s="342">
        <v>106.1621</v>
      </c>
      <c r="BB31" s="342">
        <v>106.08669999999999</v>
      </c>
      <c r="BC31" s="342">
        <v>106.14109999999999</v>
      </c>
      <c r="BD31" s="342">
        <v>106.245</v>
      </c>
      <c r="BE31" s="342">
        <v>106.503</v>
      </c>
      <c r="BF31" s="342">
        <v>106.6276</v>
      </c>
      <c r="BG31" s="342">
        <v>106.7234</v>
      </c>
      <c r="BH31" s="342">
        <v>106.7749</v>
      </c>
      <c r="BI31" s="342">
        <v>106.8245</v>
      </c>
      <c r="BJ31" s="342">
        <v>106.85680000000001</v>
      </c>
      <c r="BK31" s="342">
        <v>106.86709999999999</v>
      </c>
      <c r="BL31" s="342">
        <v>106.8683</v>
      </c>
      <c r="BM31" s="342">
        <v>106.8556</v>
      </c>
      <c r="BN31" s="342">
        <v>106.7482</v>
      </c>
      <c r="BO31" s="342">
        <v>106.76860000000001</v>
      </c>
      <c r="BP31" s="342">
        <v>106.8359</v>
      </c>
      <c r="BQ31" s="342">
        <v>106.97110000000001</v>
      </c>
      <c r="BR31" s="342">
        <v>107.1164</v>
      </c>
      <c r="BS31" s="342">
        <v>107.2929</v>
      </c>
      <c r="BT31" s="342">
        <v>107.5253</v>
      </c>
      <c r="BU31" s="342">
        <v>107.7453</v>
      </c>
      <c r="BV31" s="342">
        <v>107.97790000000001</v>
      </c>
    </row>
    <row r="32" spans="1:74" ht="11.1" customHeight="1" x14ac:dyDescent="0.2">
      <c r="A32" s="608" t="s">
        <v>922</v>
      </c>
      <c r="B32" s="609" t="s">
        <v>940</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115.1058</v>
      </c>
      <c r="AT32" s="256">
        <v>114.3515</v>
      </c>
      <c r="AU32" s="256">
        <v>114.3747</v>
      </c>
      <c r="AV32" s="256">
        <v>115.52589999999999</v>
      </c>
      <c r="AW32" s="256">
        <v>116.1698</v>
      </c>
      <c r="AX32" s="256">
        <v>114.79908272</v>
      </c>
      <c r="AY32" s="342">
        <v>114.8467</v>
      </c>
      <c r="AZ32" s="342">
        <v>114.9225</v>
      </c>
      <c r="BA32" s="342">
        <v>115.0133</v>
      </c>
      <c r="BB32" s="342">
        <v>115.1294</v>
      </c>
      <c r="BC32" s="342">
        <v>115.2427</v>
      </c>
      <c r="BD32" s="342">
        <v>115.3634</v>
      </c>
      <c r="BE32" s="342">
        <v>115.498</v>
      </c>
      <c r="BF32" s="342">
        <v>115.62860000000001</v>
      </c>
      <c r="BG32" s="342">
        <v>115.7619</v>
      </c>
      <c r="BH32" s="342">
        <v>115.89790000000001</v>
      </c>
      <c r="BI32" s="342">
        <v>116.0361</v>
      </c>
      <c r="BJ32" s="342">
        <v>116.1767</v>
      </c>
      <c r="BK32" s="342">
        <v>116.31910000000001</v>
      </c>
      <c r="BL32" s="342">
        <v>116.465</v>
      </c>
      <c r="BM32" s="342">
        <v>116.6139</v>
      </c>
      <c r="BN32" s="342">
        <v>116.7526</v>
      </c>
      <c r="BO32" s="342">
        <v>116.91719999999999</v>
      </c>
      <c r="BP32" s="342">
        <v>117.0946</v>
      </c>
      <c r="BQ32" s="342">
        <v>117.29989999999999</v>
      </c>
      <c r="BR32" s="342">
        <v>117.4914</v>
      </c>
      <c r="BS32" s="342">
        <v>117.6844</v>
      </c>
      <c r="BT32" s="342">
        <v>117.8767</v>
      </c>
      <c r="BU32" s="342">
        <v>118.0742</v>
      </c>
      <c r="BV32" s="342">
        <v>118.2747</v>
      </c>
    </row>
    <row r="33" spans="1:74" ht="11.1" customHeight="1" x14ac:dyDescent="0.2">
      <c r="A33" s="608" t="s">
        <v>923</v>
      </c>
      <c r="B33" s="609" t="s">
        <v>941</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91.608099999999993</v>
      </c>
      <c r="AT33" s="256">
        <v>93.024199999999993</v>
      </c>
      <c r="AU33" s="256">
        <v>92.903400000000005</v>
      </c>
      <c r="AV33" s="256">
        <v>93.167500000000004</v>
      </c>
      <c r="AW33" s="256">
        <v>93.255899999999997</v>
      </c>
      <c r="AX33" s="256">
        <v>91.549213456999993</v>
      </c>
      <c r="AY33" s="342">
        <v>91.296049999999994</v>
      </c>
      <c r="AZ33" s="342">
        <v>91.025980000000004</v>
      </c>
      <c r="BA33" s="342">
        <v>90.744640000000004</v>
      </c>
      <c r="BB33" s="342">
        <v>90.390230000000003</v>
      </c>
      <c r="BC33" s="342">
        <v>90.132739999999998</v>
      </c>
      <c r="BD33" s="342">
        <v>89.910359999999997</v>
      </c>
      <c r="BE33" s="342">
        <v>89.778890000000004</v>
      </c>
      <c r="BF33" s="342">
        <v>89.584850000000003</v>
      </c>
      <c r="BG33" s="342">
        <v>89.384039999999999</v>
      </c>
      <c r="BH33" s="342">
        <v>89.136930000000007</v>
      </c>
      <c r="BI33" s="342">
        <v>88.952250000000006</v>
      </c>
      <c r="BJ33" s="342">
        <v>88.790440000000004</v>
      </c>
      <c r="BK33" s="342">
        <v>88.683859999999996</v>
      </c>
      <c r="BL33" s="342">
        <v>88.543570000000003</v>
      </c>
      <c r="BM33" s="342">
        <v>88.401920000000004</v>
      </c>
      <c r="BN33" s="342">
        <v>88.204210000000003</v>
      </c>
      <c r="BO33" s="342">
        <v>88.100840000000005</v>
      </c>
      <c r="BP33" s="342">
        <v>88.037109999999998</v>
      </c>
      <c r="BQ33" s="342">
        <v>88.029229999999998</v>
      </c>
      <c r="BR33" s="342">
        <v>88.032660000000007</v>
      </c>
      <c r="BS33" s="342">
        <v>88.063580000000002</v>
      </c>
      <c r="BT33" s="342">
        <v>88.128150000000005</v>
      </c>
      <c r="BU33" s="342">
        <v>88.209460000000007</v>
      </c>
      <c r="BV33" s="342">
        <v>88.313670000000002</v>
      </c>
    </row>
    <row r="34" spans="1:74" ht="11.1" customHeight="1" x14ac:dyDescent="0.2">
      <c r="A34" s="608" t="s">
        <v>924</v>
      </c>
      <c r="B34" s="609" t="s">
        <v>942</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106.66840000000001</v>
      </c>
      <c r="AT34" s="256">
        <v>107.31659999999999</v>
      </c>
      <c r="AU34" s="256">
        <v>106.4177</v>
      </c>
      <c r="AV34" s="256">
        <v>106.1921</v>
      </c>
      <c r="AW34" s="256">
        <v>104.9027</v>
      </c>
      <c r="AX34" s="256">
        <v>106.4471321</v>
      </c>
      <c r="AY34" s="342">
        <v>106.5752</v>
      </c>
      <c r="AZ34" s="342">
        <v>106.62430000000001</v>
      </c>
      <c r="BA34" s="342">
        <v>106.67059999999999</v>
      </c>
      <c r="BB34" s="342">
        <v>106.71469999999999</v>
      </c>
      <c r="BC34" s="342">
        <v>106.75490000000001</v>
      </c>
      <c r="BD34" s="342">
        <v>106.79179999999999</v>
      </c>
      <c r="BE34" s="342">
        <v>106.8566</v>
      </c>
      <c r="BF34" s="342">
        <v>106.86369999999999</v>
      </c>
      <c r="BG34" s="342">
        <v>106.84399999999999</v>
      </c>
      <c r="BH34" s="342">
        <v>106.78489999999999</v>
      </c>
      <c r="BI34" s="342">
        <v>106.72150000000001</v>
      </c>
      <c r="BJ34" s="342">
        <v>106.6412</v>
      </c>
      <c r="BK34" s="342">
        <v>106.5284</v>
      </c>
      <c r="BL34" s="342">
        <v>106.4256</v>
      </c>
      <c r="BM34" s="342">
        <v>106.31740000000001</v>
      </c>
      <c r="BN34" s="342">
        <v>106.1661</v>
      </c>
      <c r="BO34" s="342">
        <v>106.0753</v>
      </c>
      <c r="BP34" s="342">
        <v>106.0073</v>
      </c>
      <c r="BQ34" s="342">
        <v>106.0318</v>
      </c>
      <c r="BR34" s="342">
        <v>105.9573</v>
      </c>
      <c r="BS34" s="342">
        <v>105.8533</v>
      </c>
      <c r="BT34" s="342">
        <v>105.6202</v>
      </c>
      <c r="BU34" s="342">
        <v>105.5321</v>
      </c>
      <c r="BV34" s="342">
        <v>105.4893</v>
      </c>
    </row>
    <row r="35" spans="1:74" ht="11.1" customHeight="1" x14ac:dyDescent="0.2">
      <c r="A35" s="608" t="s">
        <v>925</v>
      </c>
      <c r="B35" s="609" t="s">
        <v>943</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99.953599999999994</v>
      </c>
      <c r="AT35" s="256">
        <v>101.4837</v>
      </c>
      <c r="AU35" s="256">
        <v>100.5138</v>
      </c>
      <c r="AV35" s="256">
        <v>99.605400000000003</v>
      </c>
      <c r="AW35" s="256">
        <v>99.103099999999998</v>
      </c>
      <c r="AX35" s="256">
        <v>100.63718765</v>
      </c>
      <c r="AY35" s="342">
        <v>100.7038</v>
      </c>
      <c r="AZ35" s="342">
        <v>100.7428</v>
      </c>
      <c r="BA35" s="342">
        <v>100.7799</v>
      </c>
      <c r="BB35" s="342">
        <v>100.7424</v>
      </c>
      <c r="BC35" s="342">
        <v>100.82989999999999</v>
      </c>
      <c r="BD35" s="342">
        <v>100.96980000000001</v>
      </c>
      <c r="BE35" s="342">
        <v>101.2413</v>
      </c>
      <c r="BF35" s="342">
        <v>101.42659999999999</v>
      </c>
      <c r="BG35" s="342">
        <v>101.60509999999999</v>
      </c>
      <c r="BH35" s="342">
        <v>101.7734</v>
      </c>
      <c r="BI35" s="342">
        <v>101.94029999999999</v>
      </c>
      <c r="BJ35" s="342">
        <v>102.1028</v>
      </c>
      <c r="BK35" s="342">
        <v>102.2599</v>
      </c>
      <c r="BL35" s="342">
        <v>102.41379999999999</v>
      </c>
      <c r="BM35" s="342">
        <v>102.5637</v>
      </c>
      <c r="BN35" s="342">
        <v>102.66630000000001</v>
      </c>
      <c r="BO35" s="342">
        <v>102.8408</v>
      </c>
      <c r="BP35" s="342">
        <v>103.04389999999999</v>
      </c>
      <c r="BQ35" s="342">
        <v>103.2945</v>
      </c>
      <c r="BR35" s="342">
        <v>103.54040000000001</v>
      </c>
      <c r="BS35" s="342">
        <v>103.8005</v>
      </c>
      <c r="BT35" s="342">
        <v>104.08459999999999</v>
      </c>
      <c r="BU35" s="342">
        <v>104.36620000000001</v>
      </c>
      <c r="BV35" s="342">
        <v>104.65479999999999</v>
      </c>
    </row>
    <row r="36" spans="1:74" ht="11.1" customHeight="1" x14ac:dyDescent="0.2">
      <c r="A36" s="608" t="s">
        <v>926</v>
      </c>
      <c r="B36" s="609" t="s">
        <v>944</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118.54949999999999</v>
      </c>
      <c r="AT36" s="256">
        <v>120.23260000000001</v>
      </c>
      <c r="AU36" s="256">
        <v>120.75360000000001</v>
      </c>
      <c r="AV36" s="256">
        <v>120.4041</v>
      </c>
      <c r="AW36" s="256">
        <v>119.881</v>
      </c>
      <c r="AX36" s="256">
        <v>120.30154321000001</v>
      </c>
      <c r="AY36" s="342">
        <v>119.5859</v>
      </c>
      <c r="AZ36" s="342">
        <v>119.2771</v>
      </c>
      <c r="BA36" s="342">
        <v>119.03449999999999</v>
      </c>
      <c r="BB36" s="342">
        <v>118.9076</v>
      </c>
      <c r="BC36" s="342">
        <v>118.76009999999999</v>
      </c>
      <c r="BD36" s="342">
        <v>118.6416</v>
      </c>
      <c r="BE36" s="342">
        <v>118.583</v>
      </c>
      <c r="BF36" s="342">
        <v>118.49930000000001</v>
      </c>
      <c r="BG36" s="342">
        <v>118.4216</v>
      </c>
      <c r="BH36" s="342">
        <v>118.3447</v>
      </c>
      <c r="BI36" s="342">
        <v>118.2825</v>
      </c>
      <c r="BJ36" s="342">
        <v>118.2299</v>
      </c>
      <c r="BK36" s="342">
        <v>118.1915</v>
      </c>
      <c r="BL36" s="342">
        <v>118.15470000000001</v>
      </c>
      <c r="BM36" s="342">
        <v>118.12390000000001</v>
      </c>
      <c r="BN36" s="342">
        <v>118.0675</v>
      </c>
      <c r="BO36" s="342">
        <v>118.07299999999999</v>
      </c>
      <c r="BP36" s="342">
        <v>118.10850000000001</v>
      </c>
      <c r="BQ36" s="342">
        <v>118.17659999999999</v>
      </c>
      <c r="BR36" s="342">
        <v>118.2704</v>
      </c>
      <c r="BS36" s="342">
        <v>118.3925</v>
      </c>
      <c r="BT36" s="342">
        <v>118.5668</v>
      </c>
      <c r="BU36" s="342">
        <v>118.7273</v>
      </c>
      <c r="BV36" s="342">
        <v>118.898</v>
      </c>
    </row>
    <row r="37" spans="1:74" ht="11.1" customHeight="1" x14ac:dyDescent="0.2">
      <c r="A37" s="608" t="s">
        <v>927</v>
      </c>
      <c r="B37" s="609" t="s">
        <v>945</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95.459500000000006</v>
      </c>
      <c r="AT37" s="256">
        <v>97.264899999999997</v>
      </c>
      <c r="AU37" s="256">
        <v>97.004900000000006</v>
      </c>
      <c r="AV37" s="256">
        <v>95</v>
      </c>
      <c r="AW37" s="256">
        <v>97.768500000000003</v>
      </c>
      <c r="AX37" s="256">
        <v>95.878366542999999</v>
      </c>
      <c r="AY37" s="342">
        <v>95.147229999999993</v>
      </c>
      <c r="AZ37" s="342">
        <v>94.611980000000003</v>
      </c>
      <c r="BA37" s="342">
        <v>94.080119999999994</v>
      </c>
      <c r="BB37" s="342">
        <v>93.451790000000003</v>
      </c>
      <c r="BC37" s="342">
        <v>93.001639999999995</v>
      </c>
      <c r="BD37" s="342">
        <v>92.62979</v>
      </c>
      <c r="BE37" s="342">
        <v>92.530749999999998</v>
      </c>
      <c r="BF37" s="342">
        <v>92.169640000000001</v>
      </c>
      <c r="BG37" s="342">
        <v>91.740960000000001</v>
      </c>
      <c r="BH37" s="342">
        <v>91.108980000000003</v>
      </c>
      <c r="BI37" s="342">
        <v>90.646950000000004</v>
      </c>
      <c r="BJ37" s="342">
        <v>90.219149999999999</v>
      </c>
      <c r="BK37" s="342">
        <v>89.866720000000001</v>
      </c>
      <c r="BL37" s="342">
        <v>89.476500000000001</v>
      </c>
      <c r="BM37" s="342">
        <v>89.089640000000003</v>
      </c>
      <c r="BN37" s="342">
        <v>88.534719999999993</v>
      </c>
      <c r="BO37" s="342">
        <v>88.283140000000003</v>
      </c>
      <c r="BP37" s="342">
        <v>88.163470000000004</v>
      </c>
      <c r="BQ37" s="342">
        <v>88.253839999999997</v>
      </c>
      <c r="BR37" s="342">
        <v>88.339429999999993</v>
      </c>
      <c r="BS37" s="342">
        <v>88.498339999999999</v>
      </c>
      <c r="BT37" s="342">
        <v>88.763490000000004</v>
      </c>
      <c r="BU37" s="342">
        <v>89.044380000000004</v>
      </c>
      <c r="BV37" s="342">
        <v>89.373900000000006</v>
      </c>
    </row>
    <row r="38" spans="1:74" ht="11.1" customHeight="1" x14ac:dyDescent="0.2">
      <c r="A38" s="321" t="s">
        <v>917</v>
      </c>
      <c r="B38" s="41" t="s">
        <v>946</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105.37925756</v>
      </c>
      <c r="AT38" s="256">
        <v>106.56908955</v>
      </c>
      <c r="AU38" s="256">
        <v>106.23284909</v>
      </c>
      <c r="AV38" s="256">
        <v>105.67310913</v>
      </c>
      <c r="AW38" s="256">
        <v>105.94610319</v>
      </c>
      <c r="AX38" s="256">
        <v>105.87284775000001</v>
      </c>
      <c r="AY38" s="342">
        <v>105.733</v>
      </c>
      <c r="AZ38" s="342">
        <v>105.6255</v>
      </c>
      <c r="BA38" s="342">
        <v>105.51819999999999</v>
      </c>
      <c r="BB38" s="342">
        <v>105.33629999999999</v>
      </c>
      <c r="BC38" s="342">
        <v>105.2859</v>
      </c>
      <c r="BD38" s="342">
        <v>105.2919</v>
      </c>
      <c r="BE38" s="342">
        <v>105.4525</v>
      </c>
      <c r="BF38" s="342">
        <v>105.498</v>
      </c>
      <c r="BG38" s="342">
        <v>105.5266</v>
      </c>
      <c r="BH38" s="342">
        <v>105.51309999999999</v>
      </c>
      <c r="BI38" s="342">
        <v>105.5265</v>
      </c>
      <c r="BJ38" s="342">
        <v>105.5416</v>
      </c>
      <c r="BK38" s="342">
        <v>105.5638</v>
      </c>
      <c r="BL38" s="342">
        <v>105.57850000000001</v>
      </c>
      <c r="BM38" s="342">
        <v>105.5911</v>
      </c>
      <c r="BN38" s="342">
        <v>105.52679999999999</v>
      </c>
      <c r="BO38" s="342">
        <v>105.5908</v>
      </c>
      <c r="BP38" s="342">
        <v>105.7086</v>
      </c>
      <c r="BQ38" s="342">
        <v>105.91370000000001</v>
      </c>
      <c r="BR38" s="342">
        <v>106.11369999999999</v>
      </c>
      <c r="BS38" s="342">
        <v>106.34229999999999</v>
      </c>
      <c r="BT38" s="342">
        <v>106.6246</v>
      </c>
      <c r="BU38" s="342">
        <v>106.89149999999999</v>
      </c>
      <c r="BV38" s="342">
        <v>107.1681</v>
      </c>
    </row>
    <row r="39" spans="1:74" ht="11.1" customHeight="1" x14ac:dyDescent="0.2">
      <c r="A39" s="321" t="s">
        <v>918</v>
      </c>
      <c r="B39" s="41" t="s">
        <v>947</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97.978058090000005</v>
      </c>
      <c r="AT39" s="256">
        <v>98.611038199999996</v>
      </c>
      <c r="AU39" s="256">
        <v>98.365341700000002</v>
      </c>
      <c r="AV39" s="256">
        <v>98.397820530000004</v>
      </c>
      <c r="AW39" s="256">
        <v>98.659697530000003</v>
      </c>
      <c r="AX39" s="256">
        <v>98.273236388000001</v>
      </c>
      <c r="AY39" s="342">
        <v>98.009039999999999</v>
      </c>
      <c r="AZ39" s="342">
        <v>97.864699999999999</v>
      </c>
      <c r="BA39" s="342">
        <v>97.738309999999998</v>
      </c>
      <c r="BB39" s="342">
        <v>97.620220000000003</v>
      </c>
      <c r="BC39" s="342">
        <v>97.53698</v>
      </c>
      <c r="BD39" s="342">
        <v>97.478930000000005</v>
      </c>
      <c r="BE39" s="342">
        <v>97.492519999999999</v>
      </c>
      <c r="BF39" s="342">
        <v>97.450010000000006</v>
      </c>
      <c r="BG39" s="342">
        <v>97.397840000000002</v>
      </c>
      <c r="BH39" s="342">
        <v>97.319000000000003</v>
      </c>
      <c r="BI39" s="342">
        <v>97.260300000000001</v>
      </c>
      <c r="BJ39" s="342">
        <v>97.204729999999998</v>
      </c>
      <c r="BK39" s="342">
        <v>97.157169999999994</v>
      </c>
      <c r="BL39" s="342">
        <v>97.104159999999993</v>
      </c>
      <c r="BM39" s="342">
        <v>97.05059</v>
      </c>
      <c r="BN39" s="342">
        <v>96.944069999999996</v>
      </c>
      <c r="BO39" s="342">
        <v>96.928700000000006</v>
      </c>
      <c r="BP39" s="342">
        <v>96.952100000000002</v>
      </c>
      <c r="BQ39" s="342">
        <v>97.039050000000003</v>
      </c>
      <c r="BR39" s="342">
        <v>97.121350000000007</v>
      </c>
      <c r="BS39" s="342">
        <v>97.223799999999997</v>
      </c>
      <c r="BT39" s="342">
        <v>97.346289999999996</v>
      </c>
      <c r="BU39" s="342">
        <v>97.489130000000003</v>
      </c>
      <c r="BV39" s="342">
        <v>97.652209999999997</v>
      </c>
    </row>
    <row r="40" spans="1:74" ht="11.1" customHeight="1" x14ac:dyDescent="0.2">
      <c r="A40" s="321" t="s">
        <v>919</v>
      </c>
      <c r="B40" s="41" t="s">
        <v>948</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105.09361526000001</v>
      </c>
      <c r="AT40" s="256">
        <v>106.20115414999999</v>
      </c>
      <c r="AU40" s="256">
        <v>105.66512668</v>
      </c>
      <c r="AV40" s="256">
        <v>104.85462353</v>
      </c>
      <c r="AW40" s="256">
        <v>105.81049772999999</v>
      </c>
      <c r="AX40" s="256">
        <v>105.00228348</v>
      </c>
      <c r="AY40" s="342">
        <v>104.96</v>
      </c>
      <c r="AZ40" s="342">
        <v>104.8561</v>
      </c>
      <c r="BA40" s="342">
        <v>104.7414</v>
      </c>
      <c r="BB40" s="342">
        <v>104.54</v>
      </c>
      <c r="BC40" s="342">
        <v>104.4603</v>
      </c>
      <c r="BD40" s="342">
        <v>104.4265</v>
      </c>
      <c r="BE40" s="342">
        <v>104.5472</v>
      </c>
      <c r="BF40" s="342">
        <v>104.524</v>
      </c>
      <c r="BG40" s="342">
        <v>104.4654</v>
      </c>
      <c r="BH40" s="342">
        <v>104.3186</v>
      </c>
      <c r="BI40" s="342">
        <v>104.2286</v>
      </c>
      <c r="BJ40" s="342">
        <v>104.1429</v>
      </c>
      <c r="BK40" s="342">
        <v>104.0609</v>
      </c>
      <c r="BL40" s="342">
        <v>103.9836</v>
      </c>
      <c r="BM40" s="342">
        <v>103.91079999999999</v>
      </c>
      <c r="BN40" s="342">
        <v>103.74769999999999</v>
      </c>
      <c r="BO40" s="342">
        <v>103.75449999999999</v>
      </c>
      <c r="BP40" s="342">
        <v>103.83669999999999</v>
      </c>
      <c r="BQ40" s="342">
        <v>104.0514</v>
      </c>
      <c r="BR40" s="342">
        <v>104.2411</v>
      </c>
      <c r="BS40" s="342">
        <v>104.4632</v>
      </c>
      <c r="BT40" s="342">
        <v>104.7323</v>
      </c>
      <c r="BU40" s="342">
        <v>105.0078</v>
      </c>
      <c r="BV40" s="342">
        <v>105.3047</v>
      </c>
    </row>
    <row r="41" spans="1:74" ht="11.1" customHeight="1" x14ac:dyDescent="0.2">
      <c r="A41" s="321" t="s">
        <v>920</v>
      </c>
      <c r="B41" s="41" t="s">
        <v>949</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107.33267146</v>
      </c>
      <c r="AT41" s="256">
        <v>108.58951764</v>
      </c>
      <c r="AU41" s="256">
        <v>108.29414548</v>
      </c>
      <c r="AV41" s="256">
        <v>107.49863551</v>
      </c>
      <c r="AW41" s="256">
        <v>107.52926207</v>
      </c>
      <c r="AX41" s="256">
        <v>107.38634441000001</v>
      </c>
      <c r="AY41" s="342">
        <v>107.405</v>
      </c>
      <c r="AZ41" s="342">
        <v>107.32940000000001</v>
      </c>
      <c r="BA41" s="342">
        <v>107.2381</v>
      </c>
      <c r="BB41" s="342">
        <v>107.0352</v>
      </c>
      <c r="BC41" s="342">
        <v>106.9843</v>
      </c>
      <c r="BD41" s="342">
        <v>106.9896</v>
      </c>
      <c r="BE41" s="342">
        <v>107.16849999999999</v>
      </c>
      <c r="BF41" s="342">
        <v>107.1979</v>
      </c>
      <c r="BG41" s="342">
        <v>107.1953</v>
      </c>
      <c r="BH41" s="342">
        <v>107.1131</v>
      </c>
      <c r="BI41" s="342">
        <v>107.0821</v>
      </c>
      <c r="BJ41" s="342">
        <v>107.0549</v>
      </c>
      <c r="BK41" s="342">
        <v>107.0287</v>
      </c>
      <c r="BL41" s="342">
        <v>107.0106</v>
      </c>
      <c r="BM41" s="342">
        <v>106.9982</v>
      </c>
      <c r="BN41" s="342">
        <v>106.8994</v>
      </c>
      <c r="BO41" s="342">
        <v>106.967</v>
      </c>
      <c r="BP41" s="342">
        <v>107.1091</v>
      </c>
      <c r="BQ41" s="342">
        <v>107.39279999999999</v>
      </c>
      <c r="BR41" s="342">
        <v>107.6335</v>
      </c>
      <c r="BS41" s="342">
        <v>107.8982</v>
      </c>
      <c r="BT41" s="342">
        <v>108.19459999999999</v>
      </c>
      <c r="BU41" s="342">
        <v>108.5017</v>
      </c>
      <c r="BV41" s="342">
        <v>108.827</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342"/>
      <c r="AZ42" s="342"/>
      <c r="BA42" s="342"/>
      <c r="BB42" s="342"/>
      <c r="BC42" s="342"/>
      <c r="BD42" s="342"/>
      <c r="BE42" s="342"/>
      <c r="BF42" s="342"/>
      <c r="BG42" s="342"/>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325"/>
      <c r="AZ43" s="325"/>
      <c r="BA43" s="325"/>
      <c r="BB43" s="325"/>
      <c r="BC43" s="325"/>
      <c r="BD43" s="325"/>
      <c r="BE43" s="325"/>
      <c r="BF43" s="325"/>
      <c r="BG43" s="325"/>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915</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353"/>
      <c r="AZ44" s="353"/>
      <c r="BA44" s="353"/>
      <c r="BB44" s="353"/>
      <c r="BC44" s="353"/>
      <c r="BD44" s="353"/>
      <c r="BE44" s="353"/>
      <c r="BF44" s="353"/>
      <c r="BG44" s="353"/>
      <c r="BH44" s="353"/>
      <c r="BI44" s="353"/>
      <c r="BJ44" s="353"/>
      <c r="BK44" s="353"/>
      <c r="BL44" s="353"/>
      <c r="BM44" s="353"/>
      <c r="BN44" s="353"/>
      <c r="BO44" s="353"/>
      <c r="BP44" s="353"/>
      <c r="BQ44" s="353"/>
      <c r="BR44" s="353"/>
      <c r="BS44" s="353"/>
      <c r="BT44" s="353"/>
      <c r="BU44" s="353"/>
      <c r="BV44" s="353"/>
    </row>
    <row r="45" spans="1:74" ht="11.1" customHeight="1" x14ac:dyDescent="0.2">
      <c r="A45" s="140" t="s">
        <v>596</v>
      </c>
      <c r="B45" s="208" t="s">
        <v>475</v>
      </c>
      <c r="C45" s="213">
        <v>2.3783300000000001</v>
      </c>
      <c r="D45" s="213">
        <v>2.3746900000000002</v>
      </c>
      <c r="E45" s="213">
        <v>2.3803800000000002</v>
      </c>
      <c r="F45" s="213">
        <v>2.3882699999999999</v>
      </c>
      <c r="G45" s="213">
        <v>2.3946399999999999</v>
      </c>
      <c r="H45" s="213">
        <v>2.4016700000000002</v>
      </c>
      <c r="I45" s="213">
        <v>2.4015</v>
      </c>
      <c r="J45" s="213">
        <v>2.4060199999999998</v>
      </c>
      <c r="K45" s="213">
        <v>2.4105099999999999</v>
      </c>
      <c r="L45" s="213">
        <v>2.4169100000000001</v>
      </c>
      <c r="M45" s="213">
        <v>2.4202900000000001</v>
      </c>
      <c r="N45" s="213">
        <v>2.4277199999999999</v>
      </c>
      <c r="O45" s="213">
        <v>2.4378000000000002</v>
      </c>
      <c r="P45" s="213">
        <v>2.4396100000000001</v>
      </c>
      <c r="Q45" s="213">
        <v>2.4374899999999999</v>
      </c>
      <c r="R45" s="213">
        <v>2.4405100000000002</v>
      </c>
      <c r="S45" s="213">
        <v>2.4396200000000001</v>
      </c>
      <c r="T45" s="213">
        <v>2.4418199999999999</v>
      </c>
      <c r="U45" s="213">
        <v>2.4439000000000002</v>
      </c>
      <c r="V45" s="213">
        <v>2.4529700000000001</v>
      </c>
      <c r="W45" s="213">
        <v>2.4641799999999998</v>
      </c>
      <c r="X45" s="213">
        <v>2.4658699999999998</v>
      </c>
      <c r="Y45" s="213">
        <v>2.4733200000000002</v>
      </c>
      <c r="Z45" s="213">
        <v>2.4790100000000002</v>
      </c>
      <c r="AA45" s="213">
        <v>2.4888400000000002</v>
      </c>
      <c r="AB45" s="213">
        <v>2.49369</v>
      </c>
      <c r="AC45" s="213">
        <v>2.49498</v>
      </c>
      <c r="AD45" s="213">
        <v>2.4995599999999998</v>
      </c>
      <c r="AE45" s="213">
        <v>2.5064600000000001</v>
      </c>
      <c r="AF45" s="213">
        <v>2.5113400000000001</v>
      </c>
      <c r="AG45" s="213">
        <v>2.5159699999999998</v>
      </c>
      <c r="AH45" s="213">
        <v>2.5187900000000001</v>
      </c>
      <c r="AI45" s="213">
        <v>2.5200999999999998</v>
      </c>
      <c r="AJ45" s="213">
        <v>2.5279400000000001</v>
      </c>
      <c r="AK45" s="213">
        <v>2.5276000000000001</v>
      </c>
      <c r="AL45" s="213">
        <v>2.5272299999999999</v>
      </c>
      <c r="AM45" s="213">
        <v>2.5267300000000001</v>
      </c>
      <c r="AN45" s="213">
        <v>2.5311300000000001</v>
      </c>
      <c r="AO45" s="213">
        <v>2.54148</v>
      </c>
      <c r="AP45" s="213">
        <v>2.5495800000000002</v>
      </c>
      <c r="AQ45" s="213">
        <v>2.5515500000000002</v>
      </c>
      <c r="AR45" s="213">
        <v>2.5530499999999998</v>
      </c>
      <c r="AS45" s="213">
        <v>2.5616099999999999</v>
      </c>
      <c r="AT45" s="213">
        <v>2.5630000000000002</v>
      </c>
      <c r="AU45" s="213">
        <v>2.56358</v>
      </c>
      <c r="AV45" s="213">
        <v>2.5727099999999998</v>
      </c>
      <c r="AW45" s="213">
        <v>2.5793599999999999</v>
      </c>
      <c r="AX45" s="213">
        <v>2.5828918518999999</v>
      </c>
      <c r="AY45" s="351">
        <v>2.5860180000000001</v>
      </c>
      <c r="AZ45" s="351">
        <v>2.5894529999999998</v>
      </c>
      <c r="BA45" s="351">
        <v>2.592705</v>
      </c>
      <c r="BB45" s="351">
        <v>2.5950229999999999</v>
      </c>
      <c r="BC45" s="351">
        <v>2.5984729999999998</v>
      </c>
      <c r="BD45" s="351">
        <v>2.6023040000000002</v>
      </c>
      <c r="BE45" s="351">
        <v>2.6070530000000001</v>
      </c>
      <c r="BF45" s="351">
        <v>2.6112419999999998</v>
      </c>
      <c r="BG45" s="351">
        <v>2.6154090000000001</v>
      </c>
      <c r="BH45" s="351">
        <v>2.6186050000000001</v>
      </c>
      <c r="BI45" s="351">
        <v>2.6234380000000002</v>
      </c>
      <c r="BJ45" s="351">
        <v>2.6289600000000002</v>
      </c>
      <c r="BK45" s="351">
        <v>2.6369340000000001</v>
      </c>
      <c r="BL45" s="351">
        <v>2.642512</v>
      </c>
      <c r="BM45" s="351">
        <v>2.6474570000000002</v>
      </c>
      <c r="BN45" s="351">
        <v>2.650569</v>
      </c>
      <c r="BO45" s="351">
        <v>2.6551490000000002</v>
      </c>
      <c r="BP45" s="351">
        <v>2.659996</v>
      </c>
      <c r="BQ45" s="351">
        <v>2.66554</v>
      </c>
      <c r="BR45" s="351">
        <v>2.670601</v>
      </c>
      <c r="BS45" s="351">
        <v>2.675608</v>
      </c>
      <c r="BT45" s="351">
        <v>2.6806990000000002</v>
      </c>
      <c r="BU45" s="351">
        <v>2.685495</v>
      </c>
      <c r="BV45" s="351">
        <v>2.690134</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328"/>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40" t="s">
        <v>595</v>
      </c>
      <c r="B47" s="208" t="s">
        <v>476</v>
      </c>
      <c r="C47" s="213">
        <v>1.8353287192000001</v>
      </c>
      <c r="D47" s="213">
        <v>1.8286423084000001</v>
      </c>
      <c r="E47" s="213">
        <v>1.8274210631000001</v>
      </c>
      <c r="F47" s="213">
        <v>1.8383562338999999</v>
      </c>
      <c r="G47" s="213">
        <v>1.8430468819000001</v>
      </c>
      <c r="H47" s="213">
        <v>1.8481842575</v>
      </c>
      <c r="I47" s="213">
        <v>1.8536142054</v>
      </c>
      <c r="J47" s="213">
        <v>1.8597606528999999</v>
      </c>
      <c r="K47" s="213">
        <v>1.8664694447000001</v>
      </c>
      <c r="L47" s="213">
        <v>1.871626633</v>
      </c>
      <c r="M47" s="213">
        <v>1.8810455741000001</v>
      </c>
      <c r="N47" s="213">
        <v>1.8926123202</v>
      </c>
      <c r="O47" s="213">
        <v>1.915677549</v>
      </c>
      <c r="P47" s="213">
        <v>1.924526897</v>
      </c>
      <c r="Q47" s="213">
        <v>1.9285110417</v>
      </c>
      <c r="R47" s="213">
        <v>1.9192286516999999</v>
      </c>
      <c r="S47" s="213">
        <v>1.9197833887</v>
      </c>
      <c r="T47" s="213">
        <v>1.9217739213</v>
      </c>
      <c r="U47" s="213">
        <v>1.9230306832999999</v>
      </c>
      <c r="V47" s="213">
        <v>1.9295199811999999</v>
      </c>
      <c r="W47" s="213">
        <v>1.9390722491000001</v>
      </c>
      <c r="X47" s="213">
        <v>1.9569611172000001</v>
      </c>
      <c r="Y47" s="213">
        <v>1.9686841022999999</v>
      </c>
      <c r="Z47" s="213">
        <v>1.9795148345</v>
      </c>
      <c r="AA47" s="213">
        <v>1.9903606784000001</v>
      </c>
      <c r="AB47" s="213">
        <v>1.9987263818000001</v>
      </c>
      <c r="AC47" s="213">
        <v>2.0055193091999999</v>
      </c>
      <c r="AD47" s="213">
        <v>2.0088626677999999</v>
      </c>
      <c r="AE47" s="213">
        <v>2.0139176377000001</v>
      </c>
      <c r="AF47" s="213">
        <v>2.0188074261</v>
      </c>
      <c r="AG47" s="213">
        <v>2.0239392677999999</v>
      </c>
      <c r="AH47" s="213">
        <v>2.0281932670999998</v>
      </c>
      <c r="AI47" s="213">
        <v>2.0319766588000001</v>
      </c>
      <c r="AJ47" s="213">
        <v>2.0407927988000001</v>
      </c>
      <c r="AK47" s="213">
        <v>2.0395074584000001</v>
      </c>
      <c r="AL47" s="213">
        <v>2.0336239934</v>
      </c>
      <c r="AM47" s="213">
        <v>2.0130269890000001</v>
      </c>
      <c r="AN47" s="213">
        <v>2.0055338361000001</v>
      </c>
      <c r="AO47" s="213">
        <v>2.0010291198000001</v>
      </c>
      <c r="AP47" s="213">
        <v>2.0052094024999998</v>
      </c>
      <c r="AQ47" s="213">
        <v>2.0024091377</v>
      </c>
      <c r="AR47" s="213">
        <v>1.9983248876999999</v>
      </c>
      <c r="AS47" s="213">
        <v>1.9862087808</v>
      </c>
      <c r="AT47" s="213">
        <v>1.9846174643000001</v>
      </c>
      <c r="AU47" s="213">
        <v>1.9868030666000001</v>
      </c>
      <c r="AV47" s="213">
        <v>1.9995325254</v>
      </c>
      <c r="AW47" s="213">
        <v>2.0041967615999998</v>
      </c>
      <c r="AX47" s="213">
        <v>2.007562713</v>
      </c>
      <c r="AY47" s="351">
        <v>2.0091060000000001</v>
      </c>
      <c r="AZ47" s="351">
        <v>2.0102690000000001</v>
      </c>
      <c r="BA47" s="351">
        <v>2.010526</v>
      </c>
      <c r="BB47" s="351">
        <v>2.0066039999999998</v>
      </c>
      <c r="BC47" s="351">
        <v>2.0075059999999998</v>
      </c>
      <c r="BD47" s="351">
        <v>2.0099589999999998</v>
      </c>
      <c r="BE47" s="351">
        <v>2.0160770000000001</v>
      </c>
      <c r="BF47" s="351">
        <v>2.0200459999999998</v>
      </c>
      <c r="BG47" s="351">
        <v>2.0239799999999999</v>
      </c>
      <c r="BH47" s="351">
        <v>2.02793</v>
      </c>
      <c r="BI47" s="351">
        <v>2.031755</v>
      </c>
      <c r="BJ47" s="351">
        <v>2.0355080000000001</v>
      </c>
      <c r="BK47" s="351">
        <v>2.0404819999999999</v>
      </c>
      <c r="BL47" s="351">
        <v>2.0431159999999999</v>
      </c>
      <c r="BM47" s="351">
        <v>2.044705</v>
      </c>
      <c r="BN47" s="351">
        <v>2.043971</v>
      </c>
      <c r="BO47" s="351">
        <v>2.0444279999999999</v>
      </c>
      <c r="BP47" s="351">
        <v>2.0447980000000001</v>
      </c>
      <c r="BQ47" s="351">
        <v>2.0435940000000001</v>
      </c>
      <c r="BR47" s="351">
        <v>2.0449069999999998</v>
      </c>
      <c r="BS47" s="351">
        <v>2.0472489999999999</v>
      </c>
      <c r="BT47" s="351">
        <v>2.0526650000000002</v>
      </c>
      <c r="BU47" s="351">
        <v>2.0555310000000002</v>
      </c>
      <c r="BV47" s="351">
        <v>2.05789</v>
      </c>
    </row>
    <row r="48" spans="1:74" ht="11.1" customHeight="1" x14ac:dyDescent="0.2">
      <c r="A48" s="134"/>
      <c r="B48" s="139" t="s">
        <v>701</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353"/>
      <c r="AZ48" s="353"/>
      <c r="BA48" s="353"/>
      <c r="BB48" s="353"/>
      <c r="BC48" s="353"/>
      <c r="BD48" s="353"/>
      <c r="BE48" s="353"/>
      <c r="BF48" s="353"/>
      <c r="BG48" s="353"/>
      <c r="BH48" s="353"/>
      <c r="BI48" s="353"/>
      <c r="BJ48" s="353"/>
      <c r="BK48" s="353"/>
      <c r="BL48" s="353"/>
      <c r="BM48" s="353"/>
      <c r="BN48" s="353"/>
      <c r="BO48" s="353"/>
      <c r="BP48" s="353"/>
      <c r="BQ48" s="353"/>
      <c r="BR48" s="353"/>
      <c r="BS48" s="353"/>
      <c r="BT48" s="353"/>
      <c r="BU48" s="353"/>
      <c r="BV48" s="353"/>
    </row>
    <row r="49" spans="1:74" ht="11.1" customHeight="1" x14ac:dyDescent="0.2">
      <c r="A49" s="140" t="s">
        <v>597</v>
      </c>
      <c r="B49" s="208" t="s">
        <v>476</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1.9450000000000001</v>
      </c>
      <c r="AU49" s="213">
        <v>1.925</v>
      </c>
      <c r="AV49" s="213">
        <v>1.964</v>
      </c>
      <c r="AW49" s="213">
        <v>1.9379999999999999</v>
      </c>
      <c r="AX49" s="213">
        <v>1.913181</v>
      </c>
      <c r="AY49" s="351">
        <v>2.0185970000000002</v>
      </c>
      <c r="AZ49" s="351">
        <v>2.0037090000000002</v>
      </c>
      <c r="BA49" s="351">
        <v>1.972685</v>
      </c>
      <c r="BB49" s="351">
        <v>2.0388700000000002</v>
      </c>
      <c r="BC49" s="351">
        <v>2.0175190000000001</v>
      </c>
      <c r="BD49" s="351">
        <v>2.0527769999999999</v>
      </c>
      <c r="BE49" s="351">
        <v>2.087723</v>
      </c>
      <c r="BF49" s="351">
        <v>2.0816780000000001</v>
      </c>
      <c r="BG49" s="351">
        <v>2.079415</v>
      </c>
      <c r="BH49" s="351">
        <v>2.0560209999999999</v>
      </c>
      <c r="BI49" s="351">
        <v>2.0360469999999999</v>
      </c>
      <c r="BJ49" s="351">
        <v>2.004149</v>
      </c>
      <c r="BK49" s="351">
        <v>1.916852</v>
      </c>
      <c r="BL49" s="351">
        <v>1.9356100000000001</v>
      </c>
      <c r="BM49" s="351">
        <v>1.9680070000000001</v>
      </c>
      <c r="BN49" s="351">
        <v>2.010014</v>
      </c>
      <c r="BO49" s="351">
        <v>2.0394410000000001</v>
      </c>
      <c r="BP49" s="351">
        <v>2.0405570000000002</v>
      </c>
      <c r="BQ49" s="351">
        <v>2.035841</v>
      </c>
      <c r="BR49" s="351">
        <v>2.0525899999999999</v>
      </c>
      <c r="BS49" s="351">
        <v>2.020127</v>
      </c>
      <c r="BT49" s="351">
        <v>2.00813</v>
      </c>
      <c r="BU49" s="351">
        <v>2.0034420000000002</v>
      </c>
      <c r="BV49" s="351">
        <v>1.971929</v>
      </c>
    </row>
    <row r="50" spans="1:74" ht="11.1" customHeight="1" x14ac:dyDescent="0.2">
      <c r="A50" s="140"/>
      <c r="B50" s="139" t="s">
        <v>575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325"/>
      <c r="AZ50" s="325"/>
      <c r="BA50" s="325"/>
      <c r="BB50" s="325"/>
      <c r="BC50" s="325"/>
      <c r="BD50" s="325"/>
      <c r="BE50" s="325"/>
      <c r="BF50" s="325"/>
      <c r="BG50" s="325"/>
      <c r="BH50" s="325"/>
      <c r="BI50" s="325"/>
      <c r="BJ50" s="325"/>
      <c r="BK50" s="325"/>
      <c r="BL50" s="325"/>
      <c r="BM50" s="325"/>
      <c r="BN50" s="325"/>
      <c r="BO50" s="325"/>
      <c r="BP50" s="325"/>
      <c r="BQ50" s="325"/>
      <c r="BR50" s="325"/>
      <c r="BS50" s="325"/>
      <c r="BT50" s="325"/>
      <c r="BU50" s="325"/>
      <c r="BV50" s="325"/>
    </row>
    <row r="51" spans="1:74" ht="11.1" customHeight="1" x14ac:dyDescent="0.2">
      <c r="A51" s="37" t="s">
        <v>576</v>
      </c>
      <c r="B51" s="607" t="s">
        <v>1161</v>
      </c>
      <c r="C51" s="256">
        <v>104.84337037</v>
      </c>
      <c r="D51" s="256">
        <v>104.90525925999999</v>
      </c>
      <c r="E51" s="256">
        <v>105.05037037</v>
      </c>
      <c r="F51" s="256">
        <v>105.43648148</v>
      </c>
      <c r="G51" s="256">
        <v>105.62970369999999</v>
      </c>
      <c r="H51" s="256">
        <v>105.78781481</v>
      </c>
      <c r="I51" s="256">
        <v>105.8362963</v>
      </c>
      <c r="J51" s="256">
        <v>105.98007407</v>
      </c>
      <c r="K51" s="256">
        <v>106.14462963</v>
      </c>
      <c r="L51" s="256">
        <v>106.36640740999999</v>
      </c>
      <c r="M51" s="256">
        <v>106.54518519</v>
      </c>
      <c r="N51" s="256">
        <v>106.71740741000001</v>
      </c>
      <c r="O51" s="256">
        <v>106.89551852</v>
      </c>
      <c r="P51" s="256">
        <v>107.0452963</v>
      </c>
      <c r="Q51" s="256">
        <v>107.17918519</v>
      </c>
      <c r="R51" s="256">
        <v>107.23392593</v>
      </c>
      <c r="S51" s="256">
        <v>107.38348148</v>
      </c>
      <c r="T51" s="256">
        <v>107.56459259</v>
      </c>
      <c r="U51" s="256">
        <v>107.81266667</v>
      </c>
      <c r="V51" s="256">
        <v>108.03033333</v>
      </c>
      <c r="W51" s="256">
        <v>108.253</v>
      </c>
      <c r="X51" s="256">
        <v>108.49577778</v>
      </c>
      <c r="Y51" s="256">
        <v>108.71711111</v>
      </c>
      <c r="Z51" s="256">
        <v>108.93211110999999</v>
      </c>
      <c r="AA51" s="256">
        <v>109.09648147999999</v>
      </c>
      <c r="AB51" s="256">
        <v>109.33203704</v>
      </c>
      <c r="AC51" s="256">
        <v>109.59448148</v>
      </c>
      <c r="AD51" s="256">
        <v>109.96588889</v>
      </c>
      <c r="AE51" s="256">
        <v>110.22055555999999</v>
      </c>
      <c r="AF51" s="256">
        <v>110.44055556000001</v>
      </c>
      <c r="AG51" s="256">
        <v>110.59581480999999</v>
      </c>
      <c r="AH51" s="256">
        <v>110.76903704</v>
      </c>
      <c r="AI51" s="256">
        <v>110.93014814999999</v>
      </c>
      <c r="AJ51" s="256">
        <v>111.08596296</v>
      </c>
      <c r="AK51" s="256">
        <v>111.21774074</v>
      </c>
      <c r="AL51" s="256">
        <v>111.3322963</v>
      </c>
      <c r="AM51" s="256">
        <v>111.35081481</v>
      </c>
      <c r="AN51" s="256">
        <v>111.49003704</v>
      </c>
      <c r="AO51" s="256">
        <v>111.67114814999999</v>
      </c>
      <c r="AP51" s="256">
        <v>111.97488889</v>
      </c>
      <c r="AQ51" s="256">
        <v>112.17922222</v>
      </c>
      <c r="AR51" s="256">
        <v>112.36488889</v>
      </c>
      <c r="AS51" s="256">
        <v>112.53188889</v>
      </c>
      <c r="AT51" s="256">
        <v>112.68022222</v>
      </c>
      <c r="AU51" s="256">
        <v>112.80988889</v>
      </c>
      <c r="AV51" s="256">
        <v>112.96065185</v>
      </c>
      <c r="AW51" s="256">
        <v>113.13699630000001</v>
      </c>
      <c r="AX51" s="256">
        <v>113.33315184999999</v>
      </c>
      <c r="AY51" s="342">
        <v>113.59610000000001</v>
      </c>
      <c r="AZ51" s="342">
        <v>113.7966</v>
      </c>
      <c r="BA51" s="342">
        <v>113.9817</v>
      </c>
      <c r="BB51" s="342">
        <v>114.1053</v>
      </c>
      <c r="BC51" s="342">
        <v>114.294</v>
      </c>
      <c r="BD51" s="342">
        <v>114.50190000000001</v>
      </c>
      <c r="BE51" s="342">
        <v>114.7457</v>
      </c>
      <c r="BF51" s="342">
        <v>114.9791</v>
      </c>
      <c r="BG51" s="342">
        <v>115.2188</v>
      </c>
      <c r="BH51" s="342">
        <v>115.464</v>
      </c>
      <c r="BI51" s="342">
        <v>115.71720000000001</v>
      </c>
      <c r="BJ51" s="342">
        <v>115.9776</v>
      </c>
      <c r="BK51" s="342">
        <v>116.2736</v>
      </c>
      <c r="BL51" s="342">
        <v>116.5269</v>
      </c>
      <c r="BM51" s="342">
        <v>116.76600000000001</v>
      </c>
      <c r="BN51" s="342">
        <v>116.97190000000001</v>
      </c>
      <c r="BO51" s="342">
        <v>117.1969</v>
      </c>
      <c r="BP51" s="342">
        <v>117.422</v>
      </c>
      <c r="BQ51" s="342">
        <v>117.6472</v>
      </c>
      <c r="BR51" s="342">
        <v>117.8725</v>
      </c>
      <c r="BS51" s="342">
        <v>118.09780000000001</v>
      </c>
      <c r="BT51" s="342">
        <v>118.3173</v>
      </c>
      <c r="BU51" s="342">
        <v>118.5474</v>
      </c>
      <c r="BV51" s="342">
        <v>118.7821</v>
      </c>
    </row>
    <row r="52" spans="1:74" ht="11.1" customHeight="1" x14ac:dyDescent="0.2">
      <c r="A52" s="134"/>
      <c r="B52" s="139" t="s">
        <v>518</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328"/>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602</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328"/>
      <c r="AZ53" s="328"/>
      <c r="BA53" s="328"/>
      <c r="BB53" s="32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328"/>
      <c r="AZ54" s="328"/>
      <c r="BA54" s="328"/>
      <c r="BB54" s="328"/>
      <c r="BC54" s="328"/>
      <c r="BD54" s="328"/>
      <c r="BE54" s="328"/>
      <c r="BF54" s="328"/>
      <c r="BG54" s="328"/>
      <c r="BH54" s="328"/>
      <c r="BI54" s="328"/>
      <c r="BJ54" s="328"/>
      <c r="BK54" s="328"/>
      <c r="BL54" s="328"/>
      <c r="BM54" s="328"/>
      <c r="BN54" s="328"/>
      <c r="BO54" s="328"/>
      <c r="BP54" s="328"/>
      <c r="BQ54" s="328"/>
      <c r="BR54" s="328"/>
      <c r="BS54" s="328"/>
      <c r="BT54" s="328"/>
      <c r="BU54" s="328"/>
      <c r="BV54" s="328"/>
    </row>
    <row r="55" spans="1:74" ht="11.1" customHeight="1" x14ac:dyDescent="0.2">
      <c r="A55" s="146" t="s">
        <v>603</v>
      </c>
      <c r="B55" s="208" t="s">
        <v>477</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7854.2903225999999</v>
      </c>
      <c r="AB55" s="238">
        <v>8040.9285713999998</v>
      </c>
      <c r="AC55" s="238">
        <v>8684.8064515999995</v>
      </c>
      <c r="AD55" s="238">
        <v>9081.4666667000001</v>
      </c>
      <c r="AE55" s="238">
        <v>9142.4838710000004</v>
      </c>
      <c r="AF55" s="238">
        <v>9352.7666666999994</v>
      </c>
      <c r="AG55" s="238">
        <v>9335.1612903000005</v>
      </c>
      <c r="AH55" s="238">
        <v>9225.1290322999994</v>
      </c>
      <c r="AI55" s="238">
        <v>8772.5</v>
      </c>
      <c r="AJ55" s="238">
        <v>9104.1935484000005</v>
      </c>
      <c r="AK55" s="238">
        <v>8619.1333333000002</v>
      </c>
      <c r="AL55" s="238">
        <v>8700.1935484000005</v>
      </c>
      <c r="AM55" s="238">
        <v>7972.4516129000003</v>
      </c>
      <c r="AN55" s="238">
        <v>8006.3214286000002</v>
      </c>
      <c r="AO55" s="238">
        <v>8718.4193548000003</v>
      </c>
      <c r="AP55" s="238">
        <v>9305.2333333000006</v>
      </c>
      <c r="AQ55" s="238">
        <v>9238.5483870999997</v>
      </c>
      <c r="AR55" s="238">
        <v>9323</v>
      </c>
      <c r="AS55" s="238">
        <v>9494.4516129000003</v>
      </c>
      <c r="AT55" s="238">
        <v>9294.0645160999993</v>
      </c>
      <c r="AU55" s="238">
        <v>8924.9</v>
      </c>
      <c r="AV55" s="238">
        <v>9196.7741934999995</v>
      </c>
      <c r="AW55" s="238">
        <v>8770.7839999999997</v>
      </c>
      <c r="AX55" s="238">
        <v>8821.9140000000007</v>
      </c>
      <c r="AY55" s="329">
        <v>8056.9250000000002</v>
      </c>
      <c r="AZ55" s="329">
        <v>8162.8630000000003</v>
      </c>
      <c r="BA55" s="329">
        <v>8837.5730000000003</v>
      </c>
      <c r="BB55" s="329">
        <v>9306.02</v>
      </c>
      <c r="BC55" s="329">
        <v>9333.018</v>
      </c>
      <c r="BD55" s="329">
        <v>9459.884</v>
      </c>
      <c r="BE55" s="329">
        <v>9548.9130000000005</v>
      </c>
      <c r="BF55" s="329">
        <v>9376.4359999999997</v>
      </c>
      <c r="BG55" s="329">
        <v>9015.857</v>
      </c>
      <c r="BH55" s="329">
        <v>9284.7420000000002</v>
      </c>
      <c r="BI55" s="329">
        <v>8848.52</v>
      </c>
      <c r="BJ55" s="329">
        <v>8916.6489999999994</v>
      </c>
      <c r="BK55" s="329">
        <v>8121.2219999999998</v>
      </c>
      <c r="BL55" s="329">
        <v>8275.6470000000008</v>
      </c>
      <c r="BM55" s="329">
        <v>8940.68</v>
      </c>
      <c r="BN55" s="329">
        <v>9409.7199999999993</v>
      </c>
      <c r="BO55" s="329">
        <v>9407.473</v>
      </c>
      <c r="BP55" s="329">
        <v>9568.0709999999999</v>
      </c>
      <c r="BQ55" s="329">
        <v>9633.0779999999995</v>
      </c>
      <c r="BR55" s="329">
        <v>9455.9959999999992</v>
      </c>
      <c r="BS55" s="329">
        <v>9106.3109999999997</v>
      </c>
      <c r="BT55" s="329">
        <v>9364.5540000000001</v>
      </c>
      <c r="BU55" s="329">
        <v>8899.8160000000007</v>
      </c>
      <c r="BV55" s="329">
        <v>8986.6540000000005</v>
      </c>
    </row>
    <row r="56" spans="1:74" ht="11.1" customHeight="1" x14ac:dyDescent="0.2">
      <c r="A56" s="134"/>
      <c r="B56" s="139" t="s">
        <v>604</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328"/>
      <c r="AZ56" s="328"/>
      <c r="BA56" s="328"/>
      <c r="BB56" s="328"/>
      <c r="BC56" s="328"/>
      <c r="BD56" s="328"/>
      <c r="BE56" s="328"/>
      <c r="BF56" s="328"/>
      <c r="BG56" s="328"/>
      <c r="BH56" s="328"/>
      <c r="BI56" s="328"/>
      <c r="BJ56" s="328"/>
      <c r="BK56" s="328"/>
      <c r="BL56" s="328"/>
      <c r="BM56" s="328"/>
      <c r="BN56" s="328"/>
      <c r="BO56" s="328"/>
      <c r="BP56" s="328"/>
      <c r="BQ56" s="328"/>
      <c r="BR56" s="328"/>
      <c r="BS56" s="328"/>
      <c r="BT56" s="328"/>
      <c r="BU56" s="328"/>
      <c r="BV56" s="328"/>
    </row>
    <row r="57" spans="1:74" ht="11.1" customHeight="1" x14ac:dyDescent="0.2">
      <c r="A57" s="140" t="s">
        <v>605</v>
      </c>
      <c r="B57" s="208" t="s">
        <v>823</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616.29873153999995</v>
      </c>
      <c r="AO57" s="238">
        <v>674.55900328999996</v>
      </c>
      <c r="AP57" s="238">
        <v>652.32818003</v>
      </c>
      <c r="AQ57" s="238">
        <v>692.70164209999996</v>
      </c>
      <c r="AR57" s="238">
        <v>709.34493117</v>
      </c>
      <c r="AS57" s="238">
        <v>725.07246103</v>
      </c>
      <c r="AT57" s="238">
        <v>719.20722174000002</v>
      </c>
      <c r="AU57" s="238">
        <v>675.60736139999995</v>
      </c>
      <c r="AV57" s="238">
        <v>657.55079999999998</v>
      </c>
      <c r="AW57" s="238">
        <v>647.12919999999997</v>
      </c>
      <c r="AX57" s="238">
        <v>665.89440000000002</v>
      </c>
      <c r="AY57" s="329">
        <v>625.70240000000001</v>
      </c>
      <c r="AZ57" s="329">
        <v>624.94449999999995</v>
      </c>
      <c r="BA57" s="329">
        <v>661.35749999999996</v>
      </c>
      <c r="BB57" s="329">
        <v>663.06269999999995</v>
      </c>
      <c r="BC57" s="329">
        <v>662.37379999999996</v>
      </c>
      <c r="BD57" s="329">
        <v>695.25670000000002</v>
      </c>
      <c r="BE57" s="329">
        <v>700.96420000000001</v>
      </c>
      <c r="BF57" s="329">
        <v>691.89419999999996</v>
      </c>
      <c r="BG57" s="329">
        <v>657.03740000000005</v>
      </c>
      <c r="BH57" s="329">
        <v>658.43679999999995</v>
      </c>
      <c r="BI57" s="329">
        <v>653.23820000000001</v>
      </c>
      <c r="BJ57" s="329">
        <v>672.30759999999998</v>
      </c>
      <c r="BK57" s="329">
        <v>631.08500000000004</v>
      </c>
      <c r="BL57" s="329">
        <v>629.18039999999996</v>
      </c>
      <c r="BM57" s="329">
        <v>664.66669999999999</v>
      </c>
      <c r="BN57" s="329">
        <v>665.67769999999996</v>
      </c>
      <c r="BO57" s="329">
        <v>664.50139999999999</v>
      </c>
      <c r="BP57" s="329">
        <v>697.05769999999995</v>
      </c>
      <c r="BQ57" s="329">
        <v>702.58759999999995</v>
      </c>
      <c r="BR57" s="329">
        <v>693.41369999999995</v>
      </c>
      <c r="BS57" s="329">
        <v>658.47900000000004</v>
      </c>
      <c r="BT57" s="329">
        <v>659.78430000000003</v>
      </c>
      <c r="BU57" s="329">
        <v>654.47630000000004</v>
      </c>
      <c r="BV57" s="329">
        <v>673.42070000000001</v>
      </c>
    </row>
    <row r="58" spans="1:74" ht="11.1" customHeight="1" x14ac:dyDescent="0.2">
      <c r="A58" s="134"/>
      <c r="B58" s="139" t="s">
        <v>606</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350"/>
      <c r="AZ58" s="350"/>
      <c r="BA58" s="350"/>
      <c r="BB58" s="350"/>
      <c r="BC58" s="350"/>
      <c r="BD58" s="350"/>
      <c r="BE58" s="350"/>
      <c r="BF58" s="350"/>
      <c r="BG58" s="350"/>
      <c r="BH58" s="350"/>
      <c r="BI58" s="350"/>
      <c r="BJ58" s="350"/>
      <c r="BK58" s="350"/>
      <c r="BL58" s="350"/>
      <c r="BM58" s="350"/>
      <c r="BN58" s="350"/>
      <c r="BO58" s="350"/>
      <c r="BP58" s="350"/>
      <c r="BQ58" s="350"/>
      <c r="BR58" s="350"/>
      <c r="BS58" s="350"/>
      <c r="BT58" s="350"/>
      <c r="BU58" s="350"/>
      <c r="BV58" s="350"/>
    </row>
    <row r="59" spans="1:74" ht="11.1" customHeight="1" x14ac:dyDescent="0.2">
      <c r="A59" s="140" t="s">
        <v>607</v>
      </c>
      <c r="B59" s="208" t="s">
        <v>824</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362.39607932000001</v>
      </c>
      <c r="AN59" s="238">
        <v>361.71898170999998</v>
      </c>
      <c r="AO59" s="238">
        <v>413.84952364999998</v>
      </c>
      <c r="AP59" s="238">
        <v>409.53216657000002</v>
      </c>
      <c r="AQ59" s="238">
        <v>420.70564077</v>
      </c>
      <c r="AR59" s="238">
        <v>447.41236433</v>
      </c>
      <c r="AS59" s="238">
        <v>447.86204823000003</v>
      </c>
      <c r="AT59" s="238">
        <v>435.81178657999999</v>
      </c>
      <c r="AU59" s="238">
        <v>396.94874922999998</v>
      </c>
      <c r="AV59" s="238">
        <v>409.31490000000002</v>
      </c>
      <c r="AW59" s="238">
        <v>405.49950000000001</v>
      </c>
      <c r="AX59" s="238">
        <v>416.36059999999998</v>
      </c>
      <c r="AY59" s="329">
        <v>383.04579999999999</v>
      </c>
      <c r="AZ59" s="329">
        <v>383.62259999999998</v>
      </c>
      <c r="BA59" s="329">
        <v>422.4307</v>
      </c>
      <c r="BB59" s="329">
        <v>419.30759999999998</v>
      </c>
      <c r="BC59" s="329">
        <v>425.14850000000001</v>
      </c>
      <c r="BD59" s="329">
        <v>454.24680000000001</v>
      </c>
      <c r="BE59" s="329">
        <v>456.77069999999998</v>
      </c>
      <c r="BF59" s="329">
        <v>445.13279999999997</v>
      </c>
      <c r="BG59" s="329">
        <v>415.88279999999997</v>
      </c>
      <c r="BH59" s="329">
        <v>421.5625</v>
      </c>
      <c r="BI59" s="329">
        <v>413.95400000000001</v>
      </c>
      <c r="BJ59" s="329">
        <v>422.28160000000003</v>
      </c>
      <c r="BK59" s="329">
        <v>387.38659999999999</v>
      </c>
      <c r="BL59" s="329">
        <v>386.98340000000002</v>
      </c>
      <c r="BM59" s="329">
        <v>425.17450000000002</v>
      </c>
      <c r="BN59" s="329">
        <v>421.61259999999999</v>
      </c>
      <c r="BO59" s="329">
        <v>427.16430000000003</v>
      </c>
      <c r="BP59" s="329">
        <v>456.07400000000001</v>
      </c>
      <c r="BQ59" s="329">
        <v>458.49959999999999</v>
      </c>
      <c r="BR59" s="329">
        <v>446.80590000000001</v>
      </c>
      <c r="BS59" s="329">
        <v>417.5247</v>
      </c>
      <c r="BT59" s="329">
        <v>423.18110000000001</v>
      </c>
      <c r="BU59" s="329">
        <v>415.56020000000001</v>
      </c>
      <c r="BV59" s="329">
        <v>423.88459999999998</v>
      </c>
    </row>
    <row r="60" spans="1:74" ht="11.1" customHeight="1" x14ac:dyDescent="0.2">
      <c r="A60" s="134"/>
      <c r="B60" s="139" t="s">
        <v>608</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328"/>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140" t="s">
        <v>609</v>
      </c>
      <c r="B61" s="208" t="s">
        <v>478</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254.37569999999999</v>
      </c>
      <c r="AY61" s="342">
        <v>255.1807</v>
      </c>
      <c r="AZ61" s="342">
        <v>265.42599999999999</v>
      </c>
      <c r="BA61" s="342">
        <v>268.5788</v>
      </c>
      <c r="BB61" s="342">
        <v>279.57010000000002</v>
      </c>
      <c r="BC61" s="342">
        <v>292.03559999999999</v>
      </c>
      <c r="BD61" s="342">
        <v>295.39319999999998</v>
      </c>
      <c r="BE61" s="342">
        <v>287.42509999999999</v>
      </c>
      <c r="BF61" s="342">
        <v>278.04500000000002</v>
      </c>
      <c r="BG61" s="342">
        <v>287.2287</v>
      </c>
      <c r="BH61" s="342">
        <v>291.98570000000001</v>
      </c>
      <c r="BI61" s="342">
        <v>292.93759999999997</v>
      </c>
      <c r="BJ61" s="342">
        <v>276.9085</v>
      </c>
      <c r="BK61" s="342">
        <v>277.65300000000002</v>
      </c>
      <c r="BL61" s="342">
        <v>288.32990000000001</v>
      </c>
      <c r="BM61" s="342">
        <v>291.28559999999999</v>
      </c>
      <c r="BN61" s="342">
        <v>302.71929999999998</v>
      </c>
      <c r="BO61" s="342">
        <v>315.86840000000001</v>
      </c>
      <c r="BP61" s="342">
        <v>319.13990000000001</v>
      </c>
      <c r="BQ61" s="342">
        <v>310.11500000000001</v>
      </c>
      <c r="BR61" s="342">
        <v>299.65179999999998</v>
      </c>
      <c r="BS61" s="342">
        <v>309.22399999999999</v>
      </c>
      <c r="BT61" s="342">
        <v>314.19720000000001</v>
      </c>
      <c r="BU61" s="342">
        <v>314.863</v>
      </c>
      <c r="BV61" s="342">
        <v>297.21600000000001</v>
      </c>
    </row>
    <row r="62" spans="1:74" ht="11.1" customHeight="1" x14ac:dyDescent="0.2">
      <c r="A62" s="134"/>
      <c r="B62" s="139" t="s">
        <v>610</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330"/>
      <c r="AZ62" s="330"/>
      <c r="BA62" s="330"/>
      <c r="BB62" s="330"/>
      <c r="BC62" s="330"/>
      <c r="BD62" s="330"/>
      <c r="BE62" s="330"/>
      <c r="BF62" s="330"/>
      <c r="BG62" s="330"/>
      <c r="BH62" s="330"/>
      <c r="BI62" s="330"/>
      <c r="BJ62" s="330"/>
      <c r="BK62" s="330"/>
      <c r="BL62" s="330"/>
      <c r="BM62" s="330"/>
      <c r="BN62" s="330"/>
      <c r="BO62" s="330"/>
      <c r="BP62" s="330"/>
      <c r="BQ62" s="330"/>
      <c r="BR62" s="330"/>
      <c r="BS62" s="330"/>
      <c r="BT62" s="330"/>
      <c r="BU62" s="330"/>
      <c r="BV62" s="330"/>
    </row>
    <row r="63" spans="1:74" ht="11.1" customHeight="1" x14ac:dyDescent="0.2">
      <c r="A63" s="474" t="s">
        <v>611</v>
      </c>
      <c r="B63" s="475" t="s">
        <v>479</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361">
        <v>0.25268839999999998</v>
      </c>
      <c r="AZ63" s="361">
        <v>0.26452150000000002</v>
      </c>
      <c r="BA63" s="361">
        <v>0.26599220000000001</v>
      </c>
      <c r="BB63" s="361">
        <v>0.26212550000000001</v>
      </c>
      <c r="BC63" s="361">
        <v>0.26329219999999998</v>
      </c>
      <c r="BD63" s="361">
        <v>0.26332749999999999</v>
      </c>
      <c r="BE63" s="361">
        <v>0.25739770000000001</v>
      </c>
      <c r="BF63" s="361">
        <v>0.2561503</v>
      </c>
      <c r="BG63" s="361">
        <v>0.25314199999999998</v>
      </c>
      <c r="BH63" s="361">
        <v>0.25365379999999998</v>
      </c>
      <c r="BI63" s="361">
        <v>0.25276159999999998</v>
      </c>
      <c r="BJ63" s="361">
        <v>0.2645885</v>
      </c>
      <c r="BK63" s="361">
        <v>0.24868499999999999</v>
      </c>
      <c r="BL63" s="361">
        <v>0.2579322</v>
      </c>
      <c r="BM63" s="361">
        <v>0.25760280000000002</v>
      </c>
      <c r="BN63" s="361">
        <v>0.25207279999999999</v>
      </c>
      <c r="BO63" s="361">
        <v>0.2522006</v>
      </c>
      <c r="BP63" s="361">
        <v>0.25183899999999998</v>
      </c>
      <c r="BQ63" s="361">
        <v>0.24600839999999999</v>
      </c>
      <c r="BR63" s="361">
        <v>0.2454626</v>
      </c>
      <c r="BS63" s="361">
        <v>0.24390129999999999</v>
      </c>
      <c r="BT63" s="361">
        <v>0.24658720000000001</v>
      </c>
      <c r="BU63" s="361">
        <v>0.24815870000000001</v>
      </c>
      <c r="BV63" s="361">
        <v>0.26266050000000002</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361"/>
      <c r="AZ64" s="361"/>
      <c r="BA64" s="361"/>
      <c r="BB64" s="361"/>
      <c r="BC64" s="361"/>
      <c r="BD64" s="361"/>
      <c r="BE64" s="361"/>
      <c r="BF64" s="361"/>
      <c r="BG64" s="361"/>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1163</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361"/>
      <c r="AZ65" s="361"/>
      <c r="BA65" s="361"/>
      <c r="BB65" s="361"/>
      <c r="BC65" s="361"/>
      <c r="BD65" s="361"/>
      <c r="BE65" s="361"/>
      <c r="BF65" s="361"/>
      <c r="BG65" s="361"/>
      <c r="BH65" s="361"/>
      <c r="BI65" s="361"/>
      <c r="BJ65" s="361"/>
      <c r="BK65" s="361"/>
      <c r="BL65" s="361"/>
      <c r="BM65" s="361"/>
      <c r="BN65" s="361"/>
      <c r="BO65" s="361"/>
      <c r="BP65" s="361"/>
      <c r="BQ65" s="361"/>
      <c r="BR65" s="361"/>
      <c r="BS65" s="361"/>
      <c r="BT65" s="361"/>
      <c r="BU65" s="361"/>
      <c r="BV65" s="361"/>
    </row>
    <row r="66" spans="1:74" ht="11.1" customHeight="1" x14ac:dyDescent="0.2">
      <c r="A66" s="140" t="s">
        <v>796</v>
      </c>
      <c r="B66" s="208" t="s">
        <v>627</v>
      </c>
      <c r="C66" s="256">
        <v>189.97319089999999</v>
      </c>
      <c r="D66" s="256">
        <v>185.64497539999999</v>
      </c>
      <c r="E66" s="256">
        <v>197.61943350000001</v>
      </c>
      <c r="F66" s="256">
        <v>187.68375929999999</v>
      </c>
      <c r="G66" s="256">
        <v>190.64505030000001</v>
      </c>
      <c r="H66" s="256">
        <v>189.95379220000001</v>
      </c>
      <c r="I66" s="256">
        <v>194.11055329999999</v>
      </c>
      <c r="J66" s="256">
        <v>201.3236382</v>
      </c>
      <c r="K66" s="256">
        <v>188.27593160000001</v>
      </c>
      <c r="L66" s="256">
        <v>194.33096520000001</v>
      </c>
      <c r="M66" s="256">
        <v>190.5039003</v>
      </c>
      <c r="N66" s="256">
        <v>200.50846150000001</v>
      </c>
      <c r="O66" s="256">
        <v>193.21299730000001</v>
      </c>
      <c r="P66" s="256">
        <v>172.1282937</v>
      </c>
      <c r="Q66" s="256">
        <v>199.24413480000001</v>
      </c>
      <c r="R66" s="256">
        <v>187.9976815</v>
      </c>
      <c r="S66" s="256">
        <v>199.08210890000001</v>
      </c>
      <c r="T66" s="256">
        <v>195.39060420000001</v>
      </c>
      <c r="U66" s="256">
        <v>197.87788449999999</v>
      </c>
      <c r="V66" s="256">
        <v>200.8609088</v>
      </c>
      <c r="W66" s="256">
        <v>189.18143739999999</v>
      </c>
      <c r="X66" s="256">
        <v>196.7191186</v>
      </c>
      <c r="Y66" s="256">
        <v>195.09859320000001</v>
      </c>
      <c r="Z66" s="256">
        <v>201.72786139999999</v>
      </c>
      <c r="AA66" s="256">
        <v>203.22596669999999</v>
      </c>
      <c r="AB66" s="256">
        <v>175.08664519999999</v>
      </c>
      <c r="AC66" s="256">
        <v>204.59593229999999</v>
      </c>
      <c r="AD66" s="256">
        <v>192.48196759999999</v>
      </c>
      <c r="AE66" s="256">
        <v>199.91456529999999</v>
      </c>
      <c r="AF66" s="256">
        <v>197.81169199999999</v>
      </c>
      <c r="AG66" s="256">
        <v>201.1532492</v>
      </c>
      <c r="AH66" s="256">
        <v>208.6347676</v>
      </c>
      <c r="AI66" s="256">
        <v>190.08183009999999</v>
      </c>
      <c r="AJ66" s="256">
        <v>204.33300460000001</v>
      </c>
      <c r="AK66" s="256">
        <v>197.00568029999999</v>
      </c>
      <c r="AL66" s="256">
        <v>198.93900350000001</v>
      </c>
      <c r="AM66" s="256">
        <v>199.85223730000001</v>
      </c>
      <c r="AN66" s="256">
        <v>176.0659248</v>
      </c>
      <c r="AO66" s="256">
        <v>198.82286859999999</v>
      </c>
      <c r="AP66" s="256">
        <v>190.3781754</v>
      </c>
      <c r="AQ66" s="256">
        <v>199.51572970000001</v>
      </c>
      <c r="AR66" s="256">
        <v>196.84771459999999</v>
      </c>
      <c r="AS66" s="256">
        <v>201.5176893</v>
      </c>
      <c r="AT66" s="256">
        <v>206.86005249999999</v>
      </c>
      <c r="AU66" s="256">
        <v>188.88972609999999</v>
      </c>
      <c r="AV66" s="256">
        <v>198.55070000000001</v>
      </c>
      <c r="AW66" s="256">
        <v>195.75470000000001</v>
      </c>
      <c r="AX66" s="256">
        <v>201.38939999999999</v>
      </c>
      <c r="AY66" s="342">
        <v>197.5753</v>
      </c>
      <c r="AZ66" s="342">
        <v>181.87020000000001</v>
      </c>
      <c r="BA66" s="342">
        <v>196.63290000000001</v>
      </c>
      <c r="BB66" s="342">
        <v>189.05799999999999</v>
      </c>
      <c r="BC66" s="342">
        <v>196.3493</v>
      </c>
      <c r="BD66" s="342">
        <v>193.67599999999999</v>
      </c>
      <c r="BE66" s="342">
        <v>200.31030000000001</v>
      </c>
      <c r="BF66" s="342">
        <v>204.56049999999999</v>
      </c>
      <c r="BG66" s="342">
        <v>190.46549999999999</v>
      </c>
      <c r="BH66" s="342">
        <v>201.23410000000001</v>
      </c>
      <c r="BI66" s="342">
        <v>194.62190000000001</v>
      </c>
      <c r="BJ66" s="342">
        <v>197.99100000000001</v>
      </c>
      <c r="BK66" s="342">
        <v>198.3349</v>
      </c>
      <c r="BL66" s="342">
        <v>175.95050000000001</v>
      </c>
      <c r="BM66" s="342">
        <v>195.7731</v>
      </c>
      <c r="BN66" s="342">
        <v>187.76390000000001</v>
      </c>
      <c r="BO66" s="342">
        <v>195.57669999999999</v>
      </c>
      <c r="BP66" s="342">
        <v>192.12459999999999</v>
      </c>
      <c r="BQ66" s="342">
        <v>199.83590000000001</v>
      </c>
      <c r="BR66" s="342">
        <v>202.81979999999999</v>
      </c>
      <c r="BS66" s="342">
        <v>189.58680000000001</v>
      </c>
      <c r="BT66" s="342">
        <v>199.65010000000001</v>
      </c>
      <c r="BU66" s="342">
        <v>193.32919999999999</v>
      </c>
      <c r="BV66" s="342">
        <v>197.92449999999999</v>
      </c>
    </row>
    <row r="67" spans="1:74" ht="11.1" customHeight="1" x14ac:dyDescent="0.2">
      <c r="A67" s="140" t="s">
        <v>797</v>
      </c>
      <c r="B67" s="208" t="s">
        <v>628</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158.68250649999999</v>
      </c>
      <c r="P67" s="256">
        <v>127.3111722</v>
      </c>
      <c r="Q67" s="256">
        <v>137.2552939</v>
      </c>
      <c r="R67" s="256">
        <v>104.864403</v>
      </c>
      <c r="S67" s="256">
        <v>102.6539349</v>
      </c>
      <c r="T67" s="256">
        <v>103.68603160000001</v>
      </c>
      <c r="U67" s="256">
        <v>116.3518179</v>
      </c>
      <c r="V67" s="256">
        <v>113.6966336</v>
      </c>
      <c r="W67" s="256">
        <v>104.2223764</v>
      </c>
      <c r="X67" s="256">
        <v>110.25050950000001</v>
      </c>
      <c r="Y67" s="256">
        <v>128.1071479</v>
      </c>
      <c r="Z67" s="256">
        <v>167.95975960000001</v>
      </c>
      <c r="AA67" s="256">
        <v>181.82321690000001</v>
      </c>
      <c r="AB67" s="256">
        <v>147.36451199999999</v>
      </c>
      <c r="AC67" s="256">
        <v>152.0167706</v>
      </c>
      <c r="AD67" s="256">
        <v>127.5379927</v>
      </c>
      <c r="AE67" s="256">
        <v>111.2758255</v>
      </c>
      <c r="AF67" s="256">
        <v>111.7340718</v>
      </c>
      <c r="AG67" s="256">
        <v>127.37511979999999</v>
      </c>
      <c r="AH67" s="256">
        <v>125.34759649999999</v>
      </c>
      <c r="AI67" s="256">
        <v>116.79922809999999</v>
      </c>
      <c r="AJ67" s="256">
        <v>123.7966212</v>
      </c>
      <c r="AK67" s="256">
        <v>147.46234849999999</v>
      </c>
      <c r="AL67" s="256">
        <v>162.98913049999999</v>
      </c>
      <c r="AM67" s="256">
        <v>185.37981970000001</v>
      </c>
      <c r="AN67" s="256">
        <v>163.40080660000001</v>
      </c>
      <c r="AO67" s="256">
        <v>157.86509419999999</v>
      </c>
      <c r="AP67" s="256">
        <v>119.5980139</v>
      </c>
      <c r="AQ67" s="256">
        <v>115.2593656</v>
      </c>
      <c r="AR67" s="256">
        <v>114.8707309</v>
      </c>
      <c r="AS67" s="256">
        <v>130.90531300000001</v>
      </c>
      <c r="AT67" s="256">
        <v>132.4961562</v>
      </c>
      <c r="AU67" s="256">
        <v>120.4291762</v>
      </c>
      <c r="AV67" s="256">
        <v>136.99850000000001</v>
      </c>
      <c r="AW67" s="256">
        <v>155.75489999999999</v>
      </c>
      <c r="AX67" s="256">
        <v>171.15469999999999</v>
      </c>
      <c r="AY67" s="342">
        <v>194.26840000000001</v>
      </c>
      <c r="AZ67" s="342">
        <v>168.45269999999999</v>
      </c>
      <c r="BA67" s="342">
        <v>158.17760000000001</v>
      </c>
      <c r="BB67" s="342">
        <v>128.74799999999999</v>
      </c>
      <c r="BC67" s="342">
        <v>119.73439999999999</v>
      </c>
      <c r="BD67" s="342">
        <v>120.7466</v>
      </c>
      <c r="BE67" s="342">
        <v>132.43219999999999</v>
      </c>
      <c r="BF67" s="342">
        <v>130.76650000000001</v>
      </c>
      <c r="BG67" s="342">
        <v>122.7603</v>
      </c>
      <c r="BH67" s="342">
        <v>131.39580000000001</v>
      </c>
      <c r="BI67" s="342">
        <v>146.36699999999999</v>
      </c>
      <c r="BJ67" s="342">
        <v>173.02440000000001</v>
      </c>
      <c r="BK67" s="342">
        <v>185.33449999999999</v>
      </c>
      <c r="BL67" s="342">
        <v>158.60919999999999</v>
      </c>
      <c r="BM67" s="342">
        <v>154.42089999999999</v>
      </c>
      <c r="BN67" s="342">
        <v>129.65209999999999</v>
      </c>
      <c r="BO67" s="342">
        <v>120.3716</v>
      </c>
      <c r="BP67" s="342">
        <v>119.9199</v>
      </c>
      <c r="BQ67" s="342">
        <v>131.50110000000001</v>
      </c>
      <c r="BR67" s="342">
        <v>130.11179999999999</v>
      </c>
      <c r="BS67" s="342">
        <v>121.2256</v>
      </c>
      <c r="BT67" s="342">
        <v>130.30959999999999</v>
      </c>
      <c r="BU67" s="342">
        <v>146.36449999999999</v>
      </c>
      <c r="BV67" s="342">
        <v>173.8442</v>
      </c>
    </row>
    <row r="68" spans="1:74" ht="11.1" customHeight="1" x14ac:dyDescent="0.2">
      <c r="A68" s="140" t="s">
        <v>274</v>
      </c>
      <c r="B68" s="208" t="s">
        <v>812</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126.3096108</v>
      </c>
      <c r="AB68" s="256">
        <v>91.715092060000003</v>
      </c>
      <c r="AC68" s="256">
        <v>89.673077059999997</v>
      </c>
      <c r="AD68" s="256">
        <v>82.317856820000003</v>
      </c>
      <c r="AE68" s="256">
        <v>94.705648839999995</v>
      </c>
      <c r="AF68" s="256">
        <v>110.29337460000001</v>
      </c>
      <c r="AG68" s="256">
        <v>124.46413750000001</v>
      </c>
      <c r="AH68" s="256">
        <v>124.3459245</v>
      </c>
      <c r="AI68" s="256">
        <v>106.63224219999999</v>
      </c>
      <c r="AJ68" s="256">
        <v>96.904372289999998</v>
      </c>
      <c r="AK68" s="256">
        <v>102.81109789999999</v>
      </c>
      <c r="AL68" s="256">
        <v>110.11960190000001</v>
      </c>
      <c r="AM68" s="256">
        <v>110.13219530000001</v>
      </c>
      <c r="AN68" s="256">
        <v>90.385593940000007</v>
      </c>
      <c r="AO68" s="256">
        <v>89.049146300000004</v>
      </c>
      <c r="AP68" s="256">
        <v>68.960684900000004</v>
      </c>
      <c r="AQ68" s="256">
        <v>81.263616679999998</v>
      </c>
      <c r="AR68" s="256">
        <v>88.844206760000006</v>
      </c>
      <c r="AS68" s="256">
        <v>110.4007233</v>
      </c>
      <c r="AT68" s="256">
        <v>105.2326664</v>
      </c>
      <c r="AU68" s="256">
        <v>96.723136999999994</v>
      </c>
      <c r="AV68" s="256">
        <v>80.040620000000004</v>
      </c>
      <c r="AW68" s="256">
        <v>87.427160000000001</v>
      </c>
      <c r="AX68" s="256">
        <v>91.366529999999997</v>
      </c>
      <c r="AY68" s="342">
        <v>96.778980000000004</v>
      </c>
      <c r="AZ68" s="342">
        <v>85.735219999999998</v>
      </c>
      <c r="BA68" s="342">
        <v>79.601020000000005</v>
      </c>
      <c r="BB68" s="342">
        <v>59.225180000000002</v>
      </c>
      <c r="BC68" s="342">
        <v>72.765810000000002</v>
      </c>
      <c r="BD68" s="342">
        <v>80.905090000000001</v>
      </c>
      <c r="BE68" s="342">
        <v>103.3869</v>
      </c>
      <c r="BF68" s="342">
        <v>99.178640000000001</v>
      </c>
      <c r="BG68" s="342">
        <v>75.319239999999994</v>
      </c>
      <c r="BH68" s="342">
        <v>64.731200000000001</v>
      </c>
      <c r="BI68" s="342">
        <v>68.481909999999999</v>
      </c>
      <c r="BJ68" s="342">
        <v>95.954449999999994</v>
      </c>
      <c r="BK68" s="342">
        <v>106.371</v>
      </c>
      <c r="BL68" s="342">
        <v>81.475089999999994</v>
      </c>
      <c r="BM68" s="342">
        <v>76.338399999999993</v>
      </c>
      <c r="BN68" s="342">
        <v>50.243110000000001</v>
      </c>
      <c r="BO68" s="342">
        <v>62.522239999999996</v>
      </c>
      <c r="BP68" s="342">
        <v>73.233980000000003</v>
      </c>
      <c r="BQ68" s="342">
        <v>97.614649999999997</v>
      </c>
      <c r="BR68" s="342">
        <v>94.808239999999998</v>
      </c>
      <c r="BS68" s="342">
        <v>72.240120000000005</v>
      </c>
      <c r="BT68" s="342">
        <v>65.233990000000006</v>
      </c>
      <c r="BU68" s="342">
        <v>71.230810000000005</v>
      </c>
      <c r="BV68" s="342">
        <v>97.254850000000005</v>
      </c>
    </row>
    <row r="69" spans="1:74" ht="11.1" customHeight="1" x14ac:dyDescent="0.2">
      <c r="A69" s="606" t="s">
        <v>1020</v>
      </c>
      <c r="B69" s="626" t="s">
        <v>1019</v>
      </c>
      <c r="C69" s="322">
        <v>483.09163039999999</v>
      </c>
      <c r="D69" s="322">
        <v>433.76385040000002</v>
      </c>
      <c r="E69" s="322">
        <v>410.04199290000003</v>
      </c>
      <c r="F69" s="322">
        <v>382.7670956</v>
      </c>
      <c r="G69" s="322">
        <v>390.22287210000002</v>
      </c>
      <c r="H69" s="322">
        <v>424.87573550000002</v>
      </c>
      <c r="I69" s="322">
        <v>459.24302519999998</v>
      </c>
      <c r="J69" s="322">
        <v>466.73956299999998</v>
      </c>
      <c r="K69" s="322">
        <v>418.3199783</v>
      </c>
      <c r="L69" s="322">
        <v>408.98234200000002</v>
      </c>
      <c r="M69" s="322">
        <v>406.05197609999999</v>
      </c>
      <c r="N69" s="322">
        <v>486.32137139999998</v>
      </c>
      <c r="O69" s="322">
        <v>477.38777599999997</v>
      </c>
      <c r="P69" s="322">
        <v>396.69231719999999</v>
      </c>
      <c r="Q69" s="322">
        <v>435.57235300000002</v>
      </c>
      <c r="R69" s="322">
        <v>383.27557669999999</v>
      </c>
      <c r="S69" s="322">
        <v>404.26298009999999</v>
      </c>
      <c r="T69" s="322">
        <v>415.67674460000001</v>
      </c>
      <c r="U69" s="322">
        <v>451.2465358</v>
      </c>
      <c r="V69" s="322">
        <v>444.11758739999999</v>
      </c>
      <c r="W69" s="322">
        <v>402.74838210000001</v>
      </c>
      <c r="X69" s="322">
        <v>407.76414690000001</v>
      </c>
      <c r="Y69" s="322">
        <v>425.7699293</v>
      </c>
      <c r="Z69" s="322">
        <v>486.1793462</v>
      </c>
      <c r="AA69" s="322">
        <v>512.3012238</v>
      </c>
      <c r="AB69" s="322">
        <v>415.0174758</v>
      </c>
      <c r="AC69" s="322">
        <v>447.22820940000003</v>
      </c>
      <c r="AD69" s="322">
        <v>403.24984549999999</v>
      </c>
      <c r="AE69" s="322">
        <v>406.83846899999998</v>
      </c>
      <c r="AF69" s="322">
        <v>420.75116689999999</v>
      </c>
      <c r="AG69" s="322">
        <v>453.93493590000003</v>
      </c>
      <c r="AH69" s="322">
        <v>459.27071799999999</v>
      </c>
      <c r="AI69" s="322">
        <v>414.42532879999999</v>
      </c>
      <c r="AJ69" s="322">
        <v>425.9764275</v>
      </c>
      <c r="AK69" s="322">
        <v>448.1911551</v>
      </c>
      <c r="AL69" s="322">
        <v>472.9901653</v>
      </c>
      <c r="AM69" s="322">
        <v>496.30668159999999</v>
      </c>
      <c r="AN69" s="322">
        <v>430.70355189999998</v>
      </c>
      <c r="AO69" s="322">
        <v>446.67953849999998</v>
      </c>
      <c r="AP69" s="322">
        <v>379.84890259999997</v>
      </c>
      <c r="AQ69" s="322">
        <v>396.98114140000001</v>
      </c>
      <c r="AR69" s="322">
        <v>401.4746806</v>
      </c>
      <c r="AS69" s="322">
        <v>443.76615509999999</v>
      </c>
      <c r="AT69" s="322">
        <v>445.53130449999998</v>
      </c>
      <c r="AU69" s="322">
        <v>406.9540677</v>
      </c>
      <c r="AV69" s="322">
        <v>416.53219999999999</v>
      </c>
      <c r="AW69" s="322">
        <v>439.84879999999998</v>
      </c>
      <c r="AX69" s="322">
        <v>464.85309999999998</v>
      </c>
      <c r="AY69" s="359">
        <v>489.56509999999997</v>
      </c>
      <c r="AZ69" s="359">
        <v>436.90929999999997</v>
      </c>
      <c r="BA69" s="359">
        <v>435.35399999999998</v>
      </c>
      <c r="BB69" s="359">
        <v>377.94319999999999</v>
      </c>
      <c r="BC69" s="359">
        <v>389.79199999999997</v>
      </c>
      <c r="BD69" s="359">
        <v>396.23970000000003</v>
      </c>
      <c r="BE69" s="359">
        <v>437.0718</v>
      </c>
      <c r="BF69" s="359">
        <v>435.44799999999998</v>
      </c>
      <c r="BG69" s="359">
        <v>389.45710000000003</v>
      </c>
      <c r="BH69" s="359">
        <v>398.30349999999999</v>
      </c>
      <c r="BI69" s="359">
        <v>410.38279999999997</v>
      </c>
      <c r="BJ69" s="359">
        <v>467.91230000000002</v>
      </c>
      <c r="BK69" s="359">
        <v>490.9828</v>
      </c>
      <c r="BL69" s="359">
        <v>416.88600000000002</v>
      </c>
      <c r="BM69" s="359">
        <v>427.47480000000002</v>
      </c>
      <c r="BN69" s="359">
        <v>368.57119999999998</v>
      </c>
      <c r="BO69" s="359">
        <v>379.41289999999998</v>
      </c>
      <c r="BP69" s="359">
        <v>386.19049999999999</v>
      </c>
      <c r="BQ69" s="359">
        <v>429.89409999999998</v>
      </c>
      <c r="BR69" s="359">
        <v>428.6823</v>
      </c>
      <c r="BS69" s="359">
        <v>383.96449999999999</v>
      </c>
      <c r="BT69" s="359">
        <v>396.1361</v>
      </c>
      <c r="BU69" s="359">
        <v>411.83640000000003</v>
      </c>
      <c r="BV69" s="359">
        <v>469.96600000000001</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803" t="s">
        <v>834</v>
      </c>
      <c r="C71" s="800"/>
      <c r="D71" s="800"/>
      <c r="E71" s="800"/>
      <c r="F71" s="800"/>
      <c r="G71" s="800"/>
      <c r="H71" s="800"/>
      <c r="I71" s="800"/>
      <c r="J71" s="800"/>
      <c r="K71" s="800"/>
      <c r="L71" s="800"/>
      <c r="M71" s="800"/>
      <c r="N71" s="800"/>
      <c r="O71" s="800"/>
      <c r="P71" s="800"/>
      <c r="Q71" s="800"/>
    </row>
    <row r="72" spans="1:74" ht="12" customHeight="1" x14ac:dyDescent="0.2">
      <c r="A72" s="134"/>
      <c r="B72" s="604" t="s">
        <v>847</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67" t="s">
        <v>921</v>
      </c>
      <c r="C73" s="786"/>
      <c r="D73" s="786"/>
      <c r="E73" s="786"/>
      <c r="F73" s="786"/>
      <c r="G73" s="786"/>
      <c r="H73" s="786"/>
      <c r="I73" s="786"/>
      <c r="J73" s="786"/>
      <c r="K73" s="786"/>
      <c r="L73" s="786"/>
      <c r="M73" s="786"/>
      <c r="N73" s="786"/>
      <c r="O73" s="786"/>
      <c r="P73" s="786"/>
      <c r="Q73" s="786"/>
      <c r="AY73" s="505"/>
      <c r="AZ73" s="505"/>
      <c r="BA73" s="505"/>
      <c r="BB73" s="505"/>
      <c r="BC73" s="505"/>
      <c r="BD73" s="693"/>
      <c r="BE73" s="693"/>
      <c r="BF73" s="693"/>
      <c r="BG73" s="505"/>
      <c r="BH73" s="505"/>
      <c r="BI73" s="505"/>
      <c r="BJ73" s="505"/>
    </row>
    <row r="74" spans="1:74" s="461" customFormat="1" ht="12" customHeight="1" x14ac:dyDescent="0.2">
      <c r="A74" s="460"/>
      <c r="B74" s="868" t="s">
        <v>1</v>
      </c>
      <c r="C74" s="786"/>
      <c r="D74" s="786"/>
      <c r="E74" s="786"/>
      <c r="F74" s="786"/>
      <c r="G74" s="786"/>
      <c r="H74" s="786"/>
      <c r="I74" s="786"/>
      <c r="J74" s="786"/>
      <c r="K74" s="786"/>
      <c r="L74" s="786"/>
      <c r="M74" s="786"/>
      <c r="N74" s="786"/>
      <c r="O74" s="786"/>
      <c r="P74" s="786"/>
      <c r="Q74" s="786"/>
      <c r="AY74" s="505"/>
      <c r="AZ74" s="505"/>
      <c r="BA74" s="505"/>
      <c r="BB74" s="505"/>
      <c r="BC74" s="505"/>
      <c r="BD74" s="693"/>
      <c r="BE74" s="693"/>
      <c r="BF74" s="693"/>
      <c r="BG74" s="505"/>
      <c r="BH74" s="505"/>
      <c r="BI74" s="505"/>
      <c r="BJ74" s="505"/>
    </row>
    <row r="75" spans="1:74" s="461" customFormat="1" ht="12" customHeight="1" x14ac:dyDescent="0.2">
      <c r="A75" s="460"/>
      <c r="B75" s="867" t="s">
        <v>1021</v>
      </c>
      <c r="C75" s="786"/>
      <c r="D75" s="786"/>
      <c r="E75" s="786"/>
      <c r="F75" s="786"/>
      <c r="G75" s="786"/>
      <c r="H75" s="786"/>
      <c r="I75" s="786"/>
      <c r="J75" s="786"/>
      <c r="K75" s="786"/>
      <c r="L75" s="786"/>
      <c r="M75" s="786"/>
      <c r="N75" s="786"/>
      <c r="O75" s="786"/>
      <c r="P75" s="786"/>
      <c r="Q75" s="786"/>
      <c r="AY75" s="505"/>
      <c r="AZ75" s="505"/>
      <c r="BA75" s="505"/>
      <c r="BB75" s="505"/>
      <c r="BC75" s="505"/>
      <c r="BD75" s="693"/>
      <c r="BE75" s="693"/>
      <c r="BF75" s="693"/>
      <c r="BG75" s="505"/>
      <c r="BH75" s="505"/>
      <c r="BI75" s="505"/>
      <c r="BJ75" s="505"/>
    </row>
    <row r="76" spans="1:74" s="461" customFormat="1" ht="12" customHeight="1" x14ac:dyDescent="0.2">
      <c r="A76" s="460"/>
      <c r="B76" s="789" t="s">
        <v>859</v>
      </c>
      <c r="C76" s="790"/>
      <c r="D76" s="790"/>
      <c r="E76" s="790"/>
      <c r="F76" s="790"/>
      <c r="G76" s="790"/>
      <c r="H76" s="790"/>
      <c r="I76" s="790"/>
      <c r="J76" s="790"/>
      <c r="K76" s="790"/>
      <c r="L76" s="790"/>
      <c r="M76" s="790"/>
      <c r="N76" s="790"/>
      <c r="O76" s="790"/>
      <c r="P76" s="790"/>
      <c r="Q76" s="786"/>
      <c r="AY76" s="505"/>
      <c r="AZ76" s="505"/>
      <c r="BA76" s="505"/>
      <c r="BB76" s="505"/>
      <c r="BC76" s="505"/>
      <c r="BD76" s="693"/>
      <c r="BE76" s="693"/>
      <c r="BF76" s="693"/>
      <c r="BG76" s="505"/>
      <c r="BH76" s="505"/>
      <c r="BI76" s="505"/>
      <c r="BJ76" s="505"/>
    </row>
    <row r="77" spans="1:74" s="461" customFormat="1" ht="12" customHeight="1" x14ac:dyDescent="0.2">
      <c r="A77" s="460"/>
      <c r="B77" s="789" t="s">
        <v>2</v>
      </c>
      <c r="C77" s="790"/>
      <c r="D77" s="790"/>
      <c r="E77" s="790"/>
      <c r="F77" s="790"/>
      <c r="G77" s="790"/>
      <c r="H77" s="790"/>
      <c r="I77" s="790"/>
      <c r="J77" s="790"/>
      <c r="K77" s="790"/>
      <c r="L77" s="790"/>
      <c r="M77" s="790"/>
      <c r="N77" s="790"/>
      <c r="O77" s="790"/>
      <c r="P77" s="790"/>
      <c r="Q77" s="786"/>
      <c r="AY77" s="505"/>
      <c r="AZ77" s="505"/>
      <c r="BA77" s="505"/>
      <c r="BB77" s="505"/>
      <c r="BC77" s="505"/>
      <c r="BD77" s="693"/>
      <c r="BE77" s="693"/>
      <c r="BF77" s="693"/>
      <c r="BG77" s="505"/>
      <c r="BH77" s="505"/>
      <c r="BI77" s="505"/>
      <c r="BJ77" s="505"/>
    </row>
    <row r="78" spans="1:74" s="461" customFormat="1" ht="12" customHeight="1" x14ac:dyDescent="0.2">
      <c r="A78" s="460"/>
      <c r="B78" s="784" t="s">
        <v>3</v>
      </c>
      <c r="C78" s="785"/>
      <c r="D78" s="785"/>
      <c r="E78" s="785"/>
      <c r="F78" s="785"/>
      <c r="G78" s="785"/>
      <c r="H78" s="785"/>
      <c r="I78" s="785"/>
      <c r="J78" s="785"/>
      <c r="K78" s="785"/>
      <c r="L78" s="785"/>
      <c r="M78" s="785"/>
      <c r="N78" s="785"/>
      <c r="O78" s="785"/>
      <c r="P78" s="785"/>
      <c r="Q78" s="786"/>
      <c r="AY78" s="505"/>
      <c r="AZ78" s="505"/>
      <c r="BA78" s="505"/>
      <c r="BB78" s="505"/>
      <c r="BC78" s="505"/>
      <c r="BD78" s="693"/>
      <c r="BE78" s="693"/>
      <c r="BF78" s="693"/>
      <c r="BG78" s="505"/>
      <c r="BH78" s="505"/>
      <c r="BI78" s="505"/>
      <c r="BJ78" s="505"/>
    </row>
    <row r="79" spans="1:74" s="461" customFormat="1" ht="12" customHeight="1" x14ac:dyDescent="0.2">
      <c r="A79" s="460"/>
      <c r="B79" s="784" t="s">
        <v>863</v>
      </c>
      <c r="C79" s="785"/>
      <c r="D79" s="785"/>
      <c r="E79" s="785"/>
      <c r="F79" s="785"/>
      <c r="G79" s="785"/>
      <c r="H79" s="785"/>
      <c r="I79" s="785"/>
      <c r="J79" s="785"/>
      <c r="K79" s="785"/>
      <c r="L79" s="785"/>
      <c r="M79" s="785"/>
      <c r="N79" s="785"/>
      <c r="O79" s="785"/>
      <c r="P79" s="785"/>
      <c r="Q79" s="786"/>
      <c r="AY79" s="505"/>
      <c r="AZ79" s="505"/>
      <c r="BA79" s="505"/>
      <c r="BB79" s="505"/>
      <c r="BC79" s="505"/>
      <c r="BD79" s="693"/>
      <c r="BE79" s="693"/>
      <c r="BF79" s="693"/>
      <c r="BG79" s="505"/>
      <c r="BH79" s="505"/>
      <c r="BI79" s="505"/>
      <c r="BJ79" s="505"/>
    </row>
    <row r="80" spans="1:74" s="461" customFormat="1" ht="12" customHeight="1" x14ac:dyDescent="0.2">
      <c r="A80" s="460"/>
      <c r="B80" s="787" t="s">
        <v>1150</v>
      </c>
      <c r="C80" s="786"/>
      <c r="D80" s="786"/>
      <c r="E80" s="786"/>
      <c r="F80" s="786"/>
      <c r="G80" s="786"/>
      <c r="H80" s="786"/>
      <c r="I80" s="786"/>
      <c r="J80" s="786"/>
      <c r="K80" s="786"/>
      <c r="L80" s="786"/>
      <c r="M80" s="786"/>
      <c r="N80" s="786"/>
      <c r="O80" s="786"/>
      <c r="P80" s="786"/>
      <c r="Q80" s="786"/>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92" t="s">
        <v>817</v>
      </c>
      <c r="B1" s="869" t="s">
        <v>247</v>
      </c>
      <c r="C1" s="870"/>
      <c r="D1" s="870"/>
      <c r="E1" s="870"/>
      <c r="F1" s="870"/>
      <c r="G1" s="870"/>
      <c r="H1" s="870"/>
      <c r="I1" s="870"/>
      <c r="J1" s="870"/>
      <c r="K1" s="870"/>
      <c r="L1" s="870"/>
      <c r="M1" s="870"/>
      <c r="N1" s="870"/>
      <c r="O1" s="870"/>
      <c r="P1" s="870"/>
      <c r="Q1" s="870"/>
      <c r="R1" s="870"/>
      <c r="S1" s="870"/>
      <c r="T1" s="870"/>
      <c r="U1" s="870"/>
      <c r="V1" s="870"/>
      <c r="W1" s="870"/>
      <c r="X1" s="870"/>
      <c r="Y1" s="870"/>
      <c r="Z1" s="870"/>
      <c r="AA1" s="870"/>
      <c r="AB1" s="870"/>
      <c r="AC1" s="870"/>
      <c r="AD1" s="870"/>
      <c r="AE1" s="870"/>
      <c r="AF1" s="870"/>
      <c r="AG1" s="870"/>
      <c r="AH1" s="870"/>
      <c r="AI1" s="870"/>
      <c r="AJ1" s="870"/>
      <c r="AK1" s="870"/>
      <c r="AL1" s="870"/>
      <c r="AM1" s="163"/>
    </row>
    <row r="2" spans="1:74" s="165" customFormat="1" ht="12.75"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7"/>
      <c r="B5" s="166" t="s">
        <v>1166</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708</v>
      </c>
      <c r="B6" s="209" t="s">
        <v>447</v>
      </c>
      <c r="C6" s="238">
        <v>936.14070690999995</v>
      </c>
      <c r="D6" s="238">
        <v>936.33015713999998</v>
      </c>
      <c r="E6" s="238">
        <v>937.55231245000004</v>
      </c>
      <c r="F6" s="238">
        <v>941.53179781999995</v>
      </c>
      <c r="G6" s="238">
        <v>943.52589456999999</v>
      </c>
      <c r="H6" s="238">
        <v>945.25922767999998</v>
      </c>
      <c r="I6" s="238">
        <v>947.17787172999999</v>
      </c>
      <c r="J6" s="238">
        <v>948.05512163000003</v>
      </c>
      <c r="K6" s="238">
        <v>948.33705195000005</v>
      </c>
      <c r="L6" s="238">
        <v>946.86193791999995</v>
      </c>
      <c r="M6" s="238">
        <v>946.82452266999996</v>
      </c>
      <c r="N6" s="238">
        <v>947.06308144000002</v>
      </c>
      <c r="O6" s="238">
        <v>947.02099480000004</v>
      </c>
      <c r="P6" s="238">
        <v>948.22896614000001</v>
      </c>
      <c r="Q6" s="238">
        <v>950.13037603999999</v>
      </c>
      <c r="R6" s="238">
        <v>953.66785215000004</v>
      </c>
      <c r="S6" s="238">
        <v>956.24916845999996</v>
      </c>
      <c r="T6" s="238">
        <v>958.81695261000004</v>
      </c>
      <c r="U6" s="238">
        <v>961.97185434999994</v>
      </c>
      <c r="V6" s="238">
        <v>964.06208686000002</v>
      </c>
      <c r="W6" s="238">
        <v>965.68829989999995</v>
      </c>
      <c r="X6" s="238">
        <v>965.90797239000005</v>
      </c>
      <c r="Y6" s="238">
        <v>967.31303725999999</v>
      </c>
      <c r="Z6" s="238">
        <v>968.96097344999998</v>
      </c>
      <c r="AA6" s="238">
        <v>971.24150593000002</v>
      </c>
      <c r="AB6" s="238">
        <v>973.08289103000004</v>
      </c>
      <c r="AC6" s="238">
        <v>974.87485372000003</v>
      </c>
      <c r="AD6" s="238">
        <v>976.45381447</v>
      </c>
      <c r="AE6" s="238">
        <v>978.26961697000002</v>
      </c>
      <c r="AF6" s="238">
        <v>980.15868169999999</v>
      </c>
      <c r="AG6" s="238">
        <v>983.07409559999996</v>
      </c>
      <c r="AH6" s="238">
        <v>984.39486957999998</v>
      </c>
      <c r="AI6" s="238">
        <v>985.07409058999997</v>
      </c>
      <c r="AJ6" s="238">
        <v>982.55379872000003</v>
      </c>
      <c r="AK6" s="238">
        <v>983.86838372</v>
      </c>
      <c r="AL6" s="238">
        <v>986.45988567999996</v>
      </c>
      <c r="AM6" s="238">
        <v>993.27628519999996</v>
      </c>
      <c r="AN6" s="238">
        <v>996.21063563999996</v>
      </c>
      <c r="AO6" s="238">
        <v>998.21091758</v>
      </c>
      <c r="AP6" s="238">
        <v>997.65266105000001</v>
      </c>
      <c r="AQ6" s="238">
        <v>999.00315851000005</v>
      </c>
      <c r="AR6" s="238">
        <v>1000.63794</v>
      </c>
      <c r="AS6" s="238">
        <v>1002.9959305</v>
      </c>
      <c r="AT6" s="238">
        <v>1004.8700861999999</v>
      </c>
      <c r="AU6" s="238">
        <v>1006.6993321</v>
      </c>
      <c r="AV6" s="238">
        <v>1008.5372109</v>
      </c>
      <c r="AW6" s="238">
        <v>1010.2364804</v>
      </c>
      <c r="AX6" s="238">
        <v>1011.8506833</v>
      </c>
      <c r="AY6" s="329">
        <v>1013.248</v>
      </c>
      <c r="AZ6" s="329">
        <v>1014.7910000000001</v>
      </c>
      <c r="BA6" s="329">
        <v>1016.348</v>
      </c>
      <c r="BB6" s="329">
        <v>1017.962</v>
      </c>
      <c r="BC6" s="329">
        <v>1019.516</v>
      </c>
      <c r="BD6" s="329">
        <v>1021.052</v>
      </c>
      <c r="BE6" s="329">
        <v>1022.633</v>
      </c>
      <c r="BF6" s="329">
        <v>1024.086</v>
      </c>
      <c r="BG6" s="329">
        <v>1025.472</v>
      </c>
      <c r="BH6" s="329">
        <v>1026.6679999999999</v>
      </c>
      <c r="BI6" s="329">
        <v>1028.018</v>
      </c>
      <c r="BJ6" s="329">
        <v>1029.395</v>
      </c>
      <c r="BK6" s="329">
        <v>1031.0409999999999</v>
      </c>
      <c r="BL6" s="329">
        <v>1032.2950000000001</v>
      </c>
      <c r="BM6" s="329">
        <v>1033.3969999999999</v>
      </c>
      <c r="BN6" s="329">
        <v>1034.0509999999999</v>
      </c>
      <c r="BO6" s="329">
        <v>1035.07</v>
      </c>
      <c r="BP6" s="329">
        <v>1036.1600000000001</v>
      </c>
      <c r="BQ6" s="329">
        <v>1037.2819999999999</v>
      </c>
      <c r="BR6" s="329">
        <v>1038.539</v>
      </c>
      <c r="BS6" s="329">
        <v>1039.893</v>
      </c>
      <c r="BT6" s="329">
        <v>1041.345</v>
      </c>
      <c r="BU6" s="329">
        <v>1042.894</v>
      </c>
      <c r="BV6" s="329">
        <v>1044.5409999999999</v>
      </c>
    </row>
    <row r="7" spans="1:74" ht="11.1" customHeight="1" x14ac:dyDescent="0.2">
      <c r="A7" s="148" t="s">
        <v>709</v>
      </c>
      <c r="B7" s="209" t="s">
        <v>480</v>
      </c>
      <c r="C7" s="238">
        <v>2639.8474336999998</v>
      </c>
      <c r="D7" s="238">
        <v>2649.5405114999999</v>
      </c>
      <c r="E7" s="238">
        <v>2655.3365853999999</v>
      </c>
      <c r="F7" s="238">
        <v>2653.4959577999998</v>
      </c>
      <c r="G7" s="238">
        <v>2654.3027968000001</v>
      </c>
      <c r="H7" s="238">
        <v>2654.0174049000002</v>
      </c>
      <c r="I7" s="238">
        <v>2650.1327280999999</v>
      </c>
      <c r="J7" s="238">
        <v>2649.5431649000002</v>
      </c>
      <c r="K7" s="238">
        <v>2649.7416613</v>
      </c>
      <c r="L7" s="238">
        <v>2648.8177823999999</v>
      </c>
      <c r="M7" s="238">
        <v>2652.0252242000001</v>
      </c>
      <c r="N7" s="238">
        <v>2657.4535517999998</v>
      </c>
      <c r="O7" s="238">
        <v>2671.7804523999998</v>
      </c>
      <c r="P7" s="238">
        <v>2676.6422859999998</v>
      </c>
      <c r="Q7" s="238">
        <v>2678.7167401000002</v>
      </c>
      <c r="R7" s="238">
        <v>2671.2017873999998</v>
      </c>
      <c r="S7" s="238">
        <v>2672.8030024</v>
      </c>
      <c r="T7" s="238">
        <v>2676.7183578999998</v>
      </c>
      <c r="U7" s="238">
        <v>2686.2140444000001</v>
      </c>
      <c r="V7" s="238">
        <v>2692.3080384</v>
      </c>
      <c r="W7" s="238">
        <v>2698.2665302</v>
      </c>
      <c r="X7" s="238">
        <v>2705.4565238999999</v>
      </c>
      <c r="Y7" s="238">
        <v>2710.1187583000001</v>
      </c>
      <c r="Z7" s="238">
        <v>2713.6202374</v>
      </c>
      <c r="AA7" s="238">
        <v>2712.7164763000001</v>
      </c>
      <c r="AB7" s="238">
        <v>2716.3298086</v>
      </c>
      <c r="AC7" s="238">
        <v>2721.2157493999998</v>
      </c>
      <c r="AD7" s="238">
        <v>2729.5924411000001</v>
      </c>
      <c r="AE7" s="238">
        <v>2735.3599918999998</v>
      </c>
      <c r="AF7" s="238">
        <v>2740.7365444000002</v>
      </c>
      <c r="AG7" s="238">
        <v>2748.6620508999999</v>
      </c>
      <c r="AH7" s="238">
        <v>2751.0516424000002</v>
      </c>
      <c r="AI7" s="238">
        <v>2750.8452713000001</v>
      </c>
      <c r="AJ7" s="238">
        <v>2738.8211194</v>
      </c>
      <c r="AK7" s="238">
        <v>2740.3391867</v>
      </c>
      <c r="AL7" s="238">
        <v>2746.1776549000001</v>
      </c>
      <c r="AM7" s="238">
        <v>2765.1267794999999</v>
      </c>
      <c r="AN7" s="238">
        <v>2773.0133583000002</v>
      </c>
      <c r="AO7" s="238">
        <v>2778.6276466999998</v>
      </c>
      <c r="AP7" s="238">
        <v>2778.7649262999998</v>
      </c>
      <c r="AQ7" s="238">
        <v>2782.2381725999999</v>
      </c>
      <c r="AR7" s="238">
        <v>2785.8426671000002</v>
      </c>
      <c r="AS7" s="238">
        <v>2789.5950521</v>
      </c>
      <c r="AT7" s="238">
        <v>2793.4495616999998</v>
      </c>
      <c r="AU7" s="238">
        <v>2797.4228382000001</v>
      </c>
      <c r="AV7" s="238">
        <v>2801.5741598</v>
      </c>
      <c r="AW7" s="238">
        <v>2805.7405109000001</v>
      </c>
      <c r="AX7" s="238">
        <v>2809.98117</v>
      </c>
      <c r="AY7" s="329">
        <v>2814.6030000000001</v>
      </c>
      <c r="AZ7" s="329">
        <v>2818.7620000000002</v>
      </c>
      <c r="BA7" s="329">
        <v>2822.7660000000001</v>
      </c>
      <c r="BB7" s="329">
        <v>2826.61</v>
      </c>
      <c r="BC7" s="329">
        <v>2830.306</v>
      </c>
      <c r="BD7" s="329">
        <v>2833.85</v>
      </c>
      <c r="BE7" s="329">
        <v>2837.0039999999999</v>
      </c>
      <c r="BF7" s="329">
        <v>2840.422</v>
      </c>
      <c r="BG7" s="329">
        <v>2843.866</v>
      </c>
      <c r="BH7" s="329">
        <v>2847.4659999999999</v>
      </c>
      <c r="BI7" s="329">
        <v>2850.8649999999998</v>
      </c>
      <c r="BJ7" s="329">
        <v>2854.192</v>
      </c>
      <c r="BK7" s="329">
        <v>2857.9839999999999</v>
      </c>
      <c r="BL7" s="329">
        <v>2860.7649999999999</v>
      </c>
      <c r="BM7" s="329">
        <v>2863.0709999999999</v>
      </c>
      <c r="BN7" s="329">
        <v>2863.98</v>
      </c>
      <c r="BO7" s="329">
        <v>2866.029</v>
      </c>
      <c r="BP7" s="329">
        <v>2868.2939999999999</v>
      </c>
      <c r="BQ7" s="329">
        <v>2870.538</v>
      </c>
      <c r="BR7" s="329">
        <v>2873.4140000000002</v>
      </c>
      <c r="BS7" s="329">
        <v>2876.6849999999999</v>
      </c>
      <c r="BT7" s="329">
        <v>2880.3510000000001</v>
      </c>
      <c r="BU7" s="329">
        <v>2884.4110000000001</v>
      </c>
      <c r="BV7" s="329">
        <v>2888.8649999999998</v>
      </c>
    </row>
    <row r="8" spans="1:74" ht="11.1" customHeight="1" x14ac:dyDescent="0.2">
      <c r="A8" s="148" t="s">
        <v>710</v>
      </c>
      <c r="B8" s="209" t="s">
        <v>448</v>
      </c>
      <c r="C8" s="238">
        <v>2396.130971</v>
      </c>
      <c r="D8" s="238">
        <v>2397.6821697</v>
      </c>
      <c r="E8" s="238">
        <v>2402.0169845999999</v>
      </c>
      <c r="F8" s="238">
        <v>2414.9291775000002</v>
      </c>
      <c r="G8" s="238">
        <v>2420.4859035999998</v>
      </c>
      <c r="H8" s="238">
        <v>2424.4809246</v>
      </c>
      <c r="I8" s="238">
        <v>2423.7815805999999</v>
      </c>
      <c r="J8" s="238">
        <v>2427.0026864000001</v>
      </c>
      <c r="K8" s="238">
        <v>2431.0115820000001</v>
      </c>
      <c r="L8" s="238">
        <v>2439.4681621</v>
      </c>
      <c r="M8" s="238">
        <v>2442.3077162999998</v>
      </c>
      <c r="N8" s="238">
        <v>2443.1901392999998</v>
      </c>
      <c r="O8" s="238">
        <v>2437.9641800999998</v>
      </c>
      <c r="P8" s="238">
        <v>2438.0457787</v>
      </c>
      <c r="Q8" s="238">
        <v>2439.2836843</v>
      </c>
      <c r="R8" s="238">
        <v>2442.0385203000001</v>
      </c>
      <c r="S8" s="238">
        <v>2445.3185720000001</v>
      </c>
      <c r="T8" s="238">
        <v>2449.4844631000001</v>
      </c>
      <c r="U8" s="238">
        <v>2456.0808412000001</v>
      </c>
      <c r="V8" s="238">
        <v>2460.8599248999999</v>
      </c>
      <c r="W8" s="238">
        <v>2465.3663620000002</v>
      </c>
      <c r="X8" s="238">
        <v>2468.3721279000001</v>
      </c>
      <c r="Y8" s="238">
        <v>2473.2542902999999</v>
      </c>
      <c r="Z8" s="238">
        <v>2478.7848245999999</v>
      </c>
      <c r="AA8" s="238">
        <v>2487.2491565999999</v>
      </c>
      <c r="AB8" s="238">
        <v>2492.3623653999998</v>
      </c>
      <c r="AC8" s="238">
        <v>2496.4098767</v>
      </c>
      <c r="AD8" s="238">
        <v>2496.4230378000002</v>
      </c>
      <c r="AE8" s="238">
        <v>2500.5656438000001</v>
      </c>
      <c r="AF8" s="238">
        <v>2505.8690421000001</v>
      </c>
      <c r="AG8" s="238">
        <v>2516.9232198999998</v>
      </c>
      <c r="AH8" s="238">
        <v>2521.105712</v>
      </c>
      <c r="AI8" s="238">
        <v>2523.0065055999999</v>
      </c>
      <c r="AJ8" s="238">
        <v>2518.1179336999999</v>
      </c>
      <c r="AK8" s="238">
        <v>2518.8360809999999</v>
      </c>
      <c r="AL8" s="238">
        <v>2520.6532802000002</v>
      </c>
      <c r="AM8" s="238">
        <v>2525.2714676999999</v>
      </c>
      <c r="AN8" s="238">
        <v>2528.0103187999998</v>
      </c>
      <c r="AO8" s="238">
        <v>2530.5717697999999</v>
      </c>
      <c r="AP8" s="238">
        <v>2532.6893267999999</v>
      </c>
      <c r="AQ8" s="238">
        <v>2535.0958477999998</v>
      </c>
      <c r="AR8" s="238">
        <v>2537.5248388999998</v>
      </c>
      <c r="AS8" s="238">
        <v>2540.4543399999998</v>
      </c>
      <c r="AT8" s="238">
        <v>2542.5697414000001</v>
      </c>
      <c r="AU8" s="238">
        <v>2544.3490830000001</v>
      </c>
      <c r="AV8" s="238">
        <v>2543.5220027999999</v>
      </c>
      <c r="AW8" s="238">
        <v>2546.3319962</v>
      </c>
      <c r="AX8" s="238">
        <v>2550.5087011999999</v>
      </c>
      <c r="AY8" s="329">
        <v>2558.7139999999999</v>
      </c>
      <c r="AZ8" s="329">
        <v>2563.6280000000002</v>
      </c>
      <c r="BA8" s="329">
        <v>2567.9119999999998</v>
      </c>
      <c r="BB8" s="329">
        <v>2571.4029999999998</v>
      </c>
      <c r="BC8" s="329">
        <v>2574.5509999999999</v>
      </c>
      <c r="BD8" s="329">
        <v>2577.192</v>
      </c>
      <c r="BE8" s="329">
        <v>2578.2950000000001</v>
      </c>
      <c r="BF8" s="329">
        <v>2580.6959999999999</v>
      </c>
      <c r="BG8" s="329">
        <v>2583.3629999999998</v>
      </c>
      <c r="BH8" s="329">
        <v>2586.7130000000002</v>
      </c>
      <c r="BI8" s="329">
        <v>2589.6010000000001</v>
      </c>
      <c r="BJ8" s="329">
        <v>2592.4430000000002</v>
      </c>
      <c r="BK8" s="329">
        <v>2595.7049999999999</v>
      </c>
      <c r="BL8" s="329">
        <v>2598.1080000000002</v>
      </c>
      <c r="BM8" s="329">
        <v>2600.1179999999999</v>
      </c>
      <c r="BN8" s="329">
        <v>2600.9760000000001</v>
      </c>
      <c r="BO8" s="329">
        <v>2602.7660000000001</v>
      </c>
      <c r="BP8" s="329">
        <v>2604.732</v>
      </c>
      <c r="BQ8" s="329">
        <v>2606.6239999999998</v>
      </c>
      <c r="BR8" s="329">
        <v>2609.1239999999998</v>
      </c>
      <c r="BS8" s="329">
        <v>2611.9839999999999</v>
      </c>
      <c r="BT8" s="329">
        <v>2615.2040000000002</v>
      </c>
      <c r="BU8" s="329">
        <v>2618.7840000000001</v>
      </c>
      <c r="BV8" s="329">
        <v>2622.7249999999999</v>
      </c>
    </row>
    <row r="9" spans="1:74" ht="11.1" customHeight="1" x14ac:dyDescent="0.2">
      <c r="A9" s="148" t="s">
        <v>711</v>
      </c>
      <c r="B9" s="209" t="s">
        <v>449</v>
      </c>
      <c r="C9" s="238">
        <v>1125.9147183</v>
      </c>
      <c r="D9" s="238">
        <v>1125.0285809</v>
      </c>
      <c r="E9" s="238">
        <v>1125.2800181</v>
      </c>
      <c r="F9" s="238">
        <v>1127.2453485999999</v>
      </c>
      <c r="G9" s="238">
        <v>1129.339696</v>
      </c>
      <c r="H9" s="238">
        <v>1132.1393789000001</v>
      </c>
      <c r="I9" s="238">
        <v>1137.5778316999999</v>
      </c>
      <c r="J9" s="238">
        <v>1140.3381102000001</v>
      </c>
      <c r="K9" s="238">
        <v>1142.3536485</v>
      </c>
      <c r="L9" s="238">
        <v>1143.2310772000001</v>
      </c>
      <c r="M9" s="238">
        <v>1144.0521624999999</v>
      </c>
      <c r="N9" s="238">
        <v>1144.4235349999999</v>
      </c>
      <c r="O9" s="238">
        <v>1143.2801672000001</v>
      </c>
      <c r="P9" s="238">
        <v>1143.5508844999999</v>
      </c>
      <c r="Q9" s="238">
        <v>1144.1706594</v>
      </c>
      <c r="R9" s="238">
        <v>1146.1792029999999</v>
      </c>
      <c r="S9" s="238">
        <v>1146.7173098999999</v>
      </c>
      <c r="T9" s="238">
        <v>1146.8246912</v>
      </c>
      <c r="U9" s="238">
        <v>1144.8019879999999</v>
      </c>
      <c r="V9" s="238">
        <v>1145.3224372</v>
      </c>
      <c r="W9" s="238">
        <v>1146.6866798999999</v>
      </c>
      <c r="X9" s="238">
        <v>1149.4743407999999</v>
      </c>
      <c r="Y9" s="238">
        <v>1152.0914521</v>
      </c>
      <c r="Z9" s="238">
        <v>1155.1176386</v>
      </c>
      <c r="AA9" s="238">
        <v>1159.0011761000001</v>
      </c>
      <c r="AB9" s="238">
        <v>1162.5093056000001</v>
      </c>
      <c r="AC9" s="238">
        <v>1166.0903032000001</v>
      </c>
      <c r="AD9" s="238">
        <v>1170.6059852000001</v>
      </c>
      <c r="AE9" s="238">
        <v>1173.6863564</v>
      </c>
      <c r="AF9" s="238">
        <v>1176.1932331999999</v>
      </c>
      <c r="AG9" s="238">
        <v>1178.2698538</v>
      </c>
      <c r="AH9" s="238">
        <v>1179.5223134</v>
      </c>
      <c r="AI9" s="238">
        <v>1180.0938501000001</v>
      </c>
      <c r="AJ9" s="238">
        <v>1178.665553</v>
      </c>
      <c r="AK9" s="238">
        <v>1178.8644271000001</v>
      </c>
      <c r="AL9" s="238">
        <v>1179.3715614</v>
      </c>
      <c r="AM9" s="238">
        <v>1180.1430017</v>
      </c>
      <c r="AN9" s="238">
        <v>1181.2996224999999</v>
      </c>
      <c r="AO9" s="238">
        <v>1182.7974693000001</v>
      </c>
      <c r="AP9" s="238">
        <v>1185.2725398</v>
      </c>
      <c r="AQ9" s="238">
        <v>1186.9758406000001</v>
      </c>
      <c r="AR9" s="238">
        <v>1188.5433691999999</v>
      </c>
      <c r="AS9" s="238">
        <v>1189.8459049999999</v>
      </c>
      <c r="AT9" s="238">
        <v>1191.2388048</v>
      </c>
      <c r="AU9" s="238">
        <v>1192.5928478999999</v>
      </c>
      <c r="AV9" s="238">
        <v>1193.8779116999999</v>
      </c>
      <c r="AW9" s="238">
        <v>1195.1768334000001</v>
      </c>
      <c r="AX9" s="238">
        <v>1196.4594904999999</v>
      </c>
      <c r="AY9" s="329">
        <v>1197.6089999999999</v>
      </c>
      <c r="AZ9" s="329">
        <v>1198.9469999999999</v>
      </c>
      <c r="BA9" s="329">
        <v>1200.356</v>
      </c>
      <c r="BB9" s="329">
        <v>1201.7929999999999</v>
      </c>
      <c r="BC9" s="329">
        <v>1203.3800000000001</v>
      </c>
      <c r="BD9" s="329">
        <v>1205.0709999999999</v>
      </c>
      <c r="BE9" s="329">
        <v>1207.066</v>
      </c>
      <c r="BF9" s="329">
        <v>1208.82</v>
      </c>
      <c r="BG9" s="329">
        <v>1210.5319999999999</v>
      </c>
      <c r="BH9" s="329">
        <v>1212.1199999999999</v>
      </c>
      <c r="BI9" s="329">
        <v>1213.809</v>
      </c>
      <c r="BJ9" s="329">
        <v>1215.5160000000001</v>
      </c>
      <c r="BK9" s="329">
        <v>1217.4349999999999</v>
      </c>
      <c r="BL9" s="329">
        <v>1219.037</v>
      </c>
      <c r="BM9" s="329">
        <v>1220.5150000000001</v>
      </c>
      <c r="BN9" s="329">
        <v>1221.5619999999999</v>
      </c>
      <c r="BO9" s="329">
        <v>1223.021</v>
      </c>
      <c r="BP9" s="329">
        <v>1224.585</v>
      </c>
      <c r="BQ9" s="329">
        <v>1226.2349999999999</v>
      </c>
      <c r="BR9" s="329">
        <v>1228.0260000000001</v>
      </c>
      <c r="BS9" s="329">
        <v>1229.9380000000001</v>
      </c>
      <c r="BT9" s="329">
        <v>1231.97</v>
      </c>
      <c r="BU9" s="329">
        <v>1234.123</v>
      </c>
      <c r="BV9" s="329">
        <v>1236.3969999999999</v>
      </c>
    </row>
    <row r="10" spans="1:74" ht="11.1" customHeight="1" x14ac:dyDescent="0.2">
      <c r="A10" s="148" t="s">
        <v>712</v>
      </c>
      <c r="B10" s="209" t="s">
        <v>450</v>
      </c>
      <c r="C10" s="238">
        <v>3097.9796661999999</v>
      </c>
      <c r="D10" s="238">
        <v>3103.6127710000001</v>
      </c>
      <c r="E10" s="238">
        <v>3110.4044368</v>
      </c>
      <c r="F10" s="238">
        <v>3119.9979312999999</v>
      </c>
      <c r="G10" s="238">
        <v>3127.8742683</v>
      </c>
      <c r="H10" s="238">
        <v>3135.6767156999999</v>
      </c>
      <c r="I10" s="238">
        <v>3143.1605967</v>
      </c>
      <c r="J10" s="238">
        <v>3150.9987719999999</v>
      </c>
      <c r="K10" s="238">
        <v>3158.9465651</v>
      </c>
      <c r="L10" s="238">
        <v>3168.0118514999999</v>
      </c>
      <c r="M10" s="238">
        <v>3175.4229734999999</v>
      </c>
      <c r="N10" s="238">
        <v>3182.1878065999999</v>
      </c>
      <c r="O10" s="238">
        <v>3189.0082708999998</v>
      </c>
      <c r="P10" s="238">
        <v>3193.9540864000001</v>
      </c>
      <c r="Q10" s="238">
        <v>3197.7271730000002</v>
      </c>
      <c r="R10" s="238">
        <v>3196.6407328999999</v>
      </c>
      <c r="S10" s="238">
        <v>3200.8334602999998</v>
      </c>
      <c r="T10" s="238">
        <v>3206.6185572999998</v>
      </c>
      <c r="U10" s="238">
        <v>3215.0447500999999</v>
      </c>
      <c r="V10" s="238">
        <v>3223.2280415999999</v>
      </c>
      <c r="W10" s="238">
        <v>3232.2171580999998</v>
      </c>
      <c r="X10" s="238">
        <v>3244.8498676999998</v>
      </c>
      <c r="Y10" s="238">
        <v>3253.3223078000001</v>
      </c>
      <c r="Z10" s="238">
        <v>3260.4722465999998</v>
      </c>
      <c r="AA10" s="238">
        <v>3263.7989619</v>
      </c>
      <c r="AB10" s="238">
        <v>3270.1794396999999</v>
      </c>
      <c r="AC10" s="238">
        <v>3277.1129578</v>
      </c>
      <c r="AD10" s="238">
        <v>3284.3487325000001</v>
      </c>
      <c r="AE10" s="238">
        <v>3292.5764192000001</v>
      </c>
      <c r="AF10" s="238">
        <v>3301.5452341999999</v>
      </c>
      <c r="AG10" s="238">
        <v>3315.4057880999999</v>
      </c>
      <c r="AH10" s="238">
        <v>3322.7439015999998</v>
      </c>
      <c r="AI10" s="238">
        <v>3327.7101852999999</v>
      </c>
      <c r="AJ10" s="238">
        <v>3324.8802265999998</v>
      </c>
      <c r="AK10" s="238">
        <v>3329.1711602999999</v>
      </c>
      <c r="AL10" s="238">
        <v>3335.1585737</v>
      </c>
      <c r="AM10" s="238">
        <v>3346.4330924999999</v>
      </c>
      <c r="AN10" s="238">
        <v>3353.1204960999999</v>
      </c>
      <c r="AO10" s="238">
        <v>3358.8114102</v>
      </c>
      <c r="AP10" s="238">
        <v>3361.2421761000001</v>
      </c>
      <c r="AQ10" s="238">
        <v>3366.6378552000001</v>
      </c>
      <c r="AR10" s="238">
        <v>3372.7347887999999</v>
      </c>
      <c r="AS10" s="238">
        <v>3381.1208700000002</v>
      </c>
      <c r="AT10" s="238">
        <v>3387.4293929</v>
      </c>
      <c r="AU10" s="238">
        <v>3393.2482506000001</v>
      </c>
      <c r="AV10" s="238">
        <v>3398.0575196</v>
      </c>
      <c r="AW10" s="238">
        <v>3403.2869894</v>
      </c>
      <c r="AX10" s="238">
        <v>3408.4167364</v>
      </c>
      <c r="AY10" s="329">
        <v>3412.1680000000001</v>
      </c>
      <c r="AZ10" s="329">
        <v>3418.0569999999998</v>
      </c>
      <c r="BA10" s="329">
        <v>3424.806</v>
      </c>
      <c r="BB10" s="329">
        <v>3433.6460000000002</v>
      </c>
      <c r="BC10" s="329">
        <v>3441.1869999999999</v>
      </c>
      <c r="BD10" s="329">
        <v>3448.663</v>
      </c>
      <c r="BE10" s="329">
        <v>3456.0369999999998</v>
      </c>
      <c r="BF10" s="329">
        <v>3463.4079999999999</v>
      </c>
      <c r="BG10" s="329">
        <v>3470.74</v>
      </c>
      <c r="BH10" s="329">
        <v>3478.277</v>
      </c>
      <c r="BI10" s="329">
        <v>3485.348</v>
      </c>
      <c r="BJ10" s="329">
        <v>3492.1979999999999</v>
      </c>
      <c r="BK10" s="329">
        <v>3499.3910000000001</v>
      </c>
      <c r="BL10" s="329">
        <v>3505.373</v>
      </c>
      <c r="BM10" s="329">
        <v>3510.7089999999998</v>
      </c>
      <c r="BN10" s="329">
        <v>3514.252</v>
      </c>
      <c r="BO10" s="329">
        <v>3519.1559999999999</v>
      </c>
      <c r="BP10" s="329">
        <v>3524.2750000000001</v>
      </c>
      <c r="BQ10" s="329">
        <v>3529.3519999999999</v>
      </c>
      <c r="BR10" s="329">
        <v>3535.0920000000001</v>
      </c>
      <c r="BS10" s="329">
        <v>3541.2370000000001</v>
      </c>
      <c r="BT10" s="329">
        <v>3547.7890000000002</v>
      </c>
      <c r="BU10" s="329">
        <v>3554.7460000000001</v>
      </c>
      <c r="BV10" s="329">
        <v>3562.11</v>
      </c>
    </row>
    <row r="11" spans="1:74" ht="11.1" customHeight="1" x14ac:dyDescent="0.2">
      <c r="A11" s="148" t="s">
        <v>713</v>
      </c>
      <c r="B11" s="209" t="s">
        <v>451</v>
      </c>
      <c r="C11" s="238">
        <v>784.71485622</v>
      </c>
      <c r="D11" s="238">
        <v>785.51393493</v>
      </c>
      <c r="E11" s="238">
        <v>786.69133672999999</v>
      </c>
      <c r="F11" s="238">
        <v>788.92939123999997</v>
      </c>
      <c r="G11" s="238">
        <v>790.35169199999996</v>
      </c>
      <c r="H11" s="238">
        <v>791.64056863999997</v>
      </c>
      <c r="I11" s="238">
        <v>792.58911063999994</v>
      </c>
      <c r="J11" s="238">
        <v>793.76632190999999</v>
      </c>
      <c r="K11" s="238">
        <v>794.96529194000004</v>
      </c>
      <c r="L11" s="238">
        <v>796.57384682999998</v>
      </c>
      <c r="M11" s="238">
        <v>797.52546480000001</v>
      </c>
      <c r="N11" s="238">
        <v>798.20797195</v>
      </c>
      <c r="O11" s="238">
        <v>798.4914374</v>
      </c>
      <c r="P11" s="238">
        <v>798.73317106000002</v>
      </c>
      <c r="Q11" s="238">
        <v>798.80324203999999</v>
      </c>
      <c r="R11" s="238">
        <v>797.82190318000005</v>
      </c>
      <c r="S11" s="238">
        <v>798.20845921</v>
      </c>
      <c r="T11" s="238">
        <v>799.08316295999998</v>
      </c>
      <c r="U11" s="238">
        <v>800.36586303000001</v>
      </c>
      <c r="V11" s="238">
        <v>802.27697575000002</v>
      </c>
      <c r="W11" s="238">
        <v>804.73634975000004</v>
      </c>
      <c r="X11" s="238">
        <v>809.54804434000005</v>
      </c>
      <c r="Y11" s="238">
        <v>811.75089635999996</v>
      </c>
      <c r="Z11" s="238">
        <v>813.14896512999997</v>
      </c>
      <c r="AA11" s="238">
        <v>811.77233779000005</v>
      </c>
      <c r="AB11" s="238">
        <v>813.03827474000002</v>
      </c>
      <c r="AC11" s="238">
        <v>814.97686309999995</v>
      </c>
      <c r="AD11" s="238">
        <v>818.73126991000004</v>
      </c>
      <c r="AE11" s="238">
        <v>821.15778583999997</v>
      </c>
      <c r="AF11" s="238">
        <v>823.39957792999996</v>
      </c>
      <c r="AG11" s="238">
        <v>825.97308811000005</v>
      </c>
      <c r="AH11" s="238">
        <v>827.45810103999997</v>
      </c>
      <c r="AI11" s="238">
        <v>828.37105866000002</v>
      </c>
      <c r="AJ11" s="238">
        <v>827.49512428000003</v>
      </c>
      <c r="AK11" s="238">
        <v>828.17659879999997</v>
      </c>
      <c r="AL11" s="238">
        <v>829.19864552000001</v>
      </c>
      <c r="AM11" s="238">
        <v>831.17269123000005</v>
      </c>
      <c r="AN11" s="238">
        <v>832.41731228000003</v>
      </c>
      <c r="AO11" s="238">
        <v>833.54393544000004</v>
      </c>
      <c r="AP11" s="238">
        <v>834.33176247999995</v>
      </c>
      <c r="AQ11" s="238">
        <v>835.38798855000005</v>
      </c>
      <c r="AR11" s="238">
        <v>836.49181541999997</v>
      </c>
      <c r="AS11" s="238">
        <v>837.84213406000003</v>
      </c>
      <c r="AT11" s="238">
        <v>838.89199427999995</v>
      </c>
      <c r="AU11" s="238">
        <v>839.84028706000004</v>
      </c>
      <c r="AV11" s="238">
        <v>840.47834749000003</v>
      </c>
      <c r="AW11" s="238">
        <v>841.38000406000003</v>
      </c>
      <c r="AX11" s="238">
        <v>842.33659187000001</v>
      </c>
      <c r="AY11" s="329">
        <v>843.33309999999994</v>
      </c>
      <c r="AZ11" s="329">
        <v>844.41079999999999</v>
      </c>
      <c r="BA11" s="329">
        <v>845.55470000000003</v>
      </c>
      <c r="BB11" s="329">
        <v>846.83789999999999</v>
      </c>
      <c r="BC11" s="329">
        <v>848.05920000000003</v>
      </c>
      <c r="BD11" s="329">
        <v>849.29160000000002</v>
      </c>
      <c r="BE11" s="329">
        <v>850.5059</v>
      </c>
      <c r="BF11" s="329">
        <v>851.78269999999998</v>
      </c>
      <c r="BG11" s="329">
        <v>853.09270000000004</v>
      </c>
      <c r="BH11" s="329">
        <v>854.52030000000002</v>
      </c>
      <c r="BI11" s="329">
        <v>855.83320000000003</v>
      </c>
      <c r="BJ11" s="329">
        <v>857.11599999999999</v>
      </c>
      <c r="BK11" s="329">
        <v>858.5009</v>
      </c>
      <c r="BL11" s="329">
        <v>859.6241</v>
      </c>
      <c r="BM11" s="329">
        <v>860.61779999999999</v>
      </c>
      <c r="BN11" s="329">
        <v>861.25130000000001</v>
      </c>
      <c r="BO11" s="329">
        <v>862.15940000000001</v>
      </c>
      <c r="BP11" s="329">
        <v>863.11120000000005</v>
      </c>
      <c r="BQ11" s="329">
        <v>864.05020000000002</v>
      </c>
      <c r="BR11" s="329">
        <v>865.13199999999995</v>
      </c>
      <c r="BS11" s="329">
        <v>866.30020000000002</v>
      </c>
      <c r="BT11" s="329">
        <v>867.55460000000005</v>
      </c>
      <c r="BU11" s="329">
        <v>868.89520000000005</v>
      </c>
      <c r="BV11" s="329">
        <v>870.32209999999998</v>
      </c>
    </row>
    <row r="12" spans="1:74" ht="11.1" customHeight="1" x14ac:dyDescent="0.2">
      <c r="A12" s="148" t="s">
        <v>714</v>
      </c>
      <c r="B12" s="209" t="s">
        <v>452</v>
      </c>
      <c r="C12" s="238">
        <v>2158.0083039000001</v>
      </c>
      <c r="D12" s="238">
        <v>2155.4687011000001</v>
      </c>
      <c r="E12" s="238">
        <v>2154.1235806</v>
      </c>
      <c r="F12" s="238">
        <v>2154.7932829000001</v>
      </c>
      <c r="G12" s="238">
        <v>2155.2218720000001</v>
      </c>
      <c r="H12" s="238">
        <v>2156.2296884000002</v>
      </c>
      <c r="I12" s="238">
        <v>2158.6311391999998</v>
      </c>
      <c r="J12" s="238">
        <v>2160.1866046999999</v>
      </c>
      <c r="K12" s="238">
        <v>2161.7104921</v>
      </c>
      <c r="L12" s="238">
        <v>2161.0748445999998</v>
      </c>
      <c r="M12" s="238">
        <v>2164.1315433</v>
      </c>
      <c r="N12" s="238">
        <v>2168.7526315</v>
      </c>
      <c r="O12" s="238">
        <v>2176.8292585999998</v>
      </c>
      <c r="P12" s="238">
        <v>2183.1607635</v>
      </c>
      <c r="Q12" s="238">
        <v>2189.6382956000002</v>
      </c>
      <c r="R12" s="238">
        <v>2196.780276</v>
      </c>
      <c r="S12" s="238">
        <v>2203.1610470999999</v>
      </c>
      <c r="T12" s="238">
        <v>2209.2990295999998</v>
      </c>
      <c r="U12" s="238">
        <v>2215.0521917999999</v>
      </c>
      <c r="V12" s="238">
        <v>2220.8111214999999</v>
      </c>
      <c r="W12" s="238">
        <v>2226.4337867999998</v>
      </c>
      <c r="X12" s="238">
        <v>2230.8987705</v>
      </c>
      <c r="Y12" s="238">
        <v>2237.0149695999999</v>
      </c>
      <c r="Z12" s="238">
        <v>2243.7609668999999</v>
      </c>
      <c r="AA12" s="238">
        <v>2251.5804905999998</v>
      </c>
      <c r="AB12" s="238">
        <v>2259.2532884000002</v>
      </c>
      <c r="AC12" s="238">
        <v>2267.2230884999999</v>
      </c>
      <c r="AD12" s="238">
        <v>2276.7524047000002</v>
      </c>
      <c r="AE12" s="238">
        <v>2284.3693239999998</v>
      </c>
      <c r="AF12" s="238">
        <v>2291.3363599999998</v>
      </c>
      <c r="AG12" s="238">
        <v>2296.7108348000002</v>
      </c>
      <c r="AH12" s="238">
        <v>2303.0851133000001</v>
      </c>
      <c r="AI12" s="238">
        <v>2309.5165173</v>
      </c>
      <c r="AJ12" s="238">
        <v>2315.3598581000001</v>
      </c>
      <c r="AK12" s="238">
        <v>2322.3894046</v>
      </c>
      <c r="AL12" s="238">
        <v>2329.9599680000001</v>
      </c>
      <c r="AM12" s="238">
        <v>2338.9235913000002</v>
      </c>
      <c r="AN12" s="238">
        <v>2346.9371565000001</v>
      </c>
      <c r="AO12" s="238">
        <v>2354.8527066000001</v>
      </c>
      <c r="AP12" s="238">
        <v>2363.6789054999999</v>
      </c>
      <c r="AQ12" s="238">
        <v>2370.6419271999998</v>
      </c>
      <c r="AR12" s="238">
        <v>2376.7504355999999</v>
      </c>
      <c r="AS12" s="238">
        <v>2381.0887117000002</v>
      </c>
      <c r="AT12" s="238">
        <v>2386.1749829999999</v>
      </c>
      <c r="AU12" s="238">
        <v>2391.0935304999998</v>
      </c>
      <c r="AV12" s="238">
        <v>2396.0710089999998</v>
      </c>
      <c r="AW12" s="238">
        <v>2400.4841175000001</v>
      </c>
      <c r="AX12" s="238">
        <v>2404.5595108000002</v>
      </c>
      <c r="AY12" s="329">
        <v>2407.788</v>
      </c>
      <c r="AZ12" s="329">
        <v>2411.5700000000002</v>
      </c>
      <c r="BA12" s="329">
        <v>2415.3960000000002</v>
      </c>
      <c r="BB12" s="329">
        <v>2419.1570000000002</v>
      </c>
      <c r="BC12" s="329">
        <v>2423.154</v>
      </c>
      <c r="BD12" s="329">
        <v>2427.277</v>
      </c>
      <c r="BE12" s="329">
        <v>2431.9499999999998</v>
      </c>
      <c r="BF12" s="329">
        <v>2436.0079999999998</v>
      </c>
      <c r="BG12" s="329">
        <v>2439.8739999999998</v>
      </c>
      <c r="BH12" s="329">
        <v>2443.741</v>
      </c>
      <c r="BI12" s="329">
        <v>2447.0819999999999</v>
      </c>
      <c r="BJ12" s="329">
        <v>2450.0880000000002</v>
      </c>
      <c r="BK12" s="329">
        <v>2451.4180000000001</v>
      </c>
      <c r="BL12" s="329">
        <v>2454.7629999999999</v>
      </c>
      <c r="BM12" s="329">
        <v>2458.7800000000002</v>
      </c>
      <c r="BN12" s="329">
        <v>2464.5030000000002</v>
      </c>
      <c r="BO12" s="329">
        <v>2469.09</v>
      </c>
      <c r="BP12" s="329">
        <v>2473.5729999999999</v>
      </c>
      <c r="BQ12" s="329">
        <v>2477.7449999999999</v>
      </c>
      <c r="BR12" s="329">
        <v>2482.1790000000001</v>
      </c>
      <c r="BS12" s="329">
        <v>2486.6669999999999</v>
      </c>
      <c r="BT12" s="329">
        <v>2491.2089999999998</v>
      </c>
      <c r="BU12" s="329">
        <v>2495.8049999999998</v>
      </c>
      <c r="BV12" s="329">
        <v>2500.4549999999999</v>
      </c>
    </row>
    <row r="13" spans="1:74" ht="11.1" customHeight="1" x14ac:dyDescent="0.2">
      <c r="A13" s="148" t="s">
        <v>715</v>
      </c>
      <c r="B13" s="209" t="s">
        <v>453</v>
      </c>
      <c r="C13" s="238">
        <v>1128.4688163999999</v>
      </c>
      <c r="D13" s="238">
        <v>1130.1875227999999</v>
      </c>
      <c r="E13" s="238">
        <v>1132.347575</v>
      </c>
      <c r="F13" s="238">
        <v>1134.4601895000001</v>
      </c>
      <c r="G13" s="238">
        <v>1137.8695210000001</v>
      </c>
      <c r="H13" s="238">
        <v>1142.0867859</v>
      </c>
      <c r="I13" s="238">
        <v>1149.6957674</v>
      </c>
      <c r="J13" s="238">
        <v>1153.5910619000001</v>
      </c>
      <c r="K13" s="238">
        <v>1156.3564524999999</v>
      </c>
      <c r="L13" s="238">
        <v>1156.1535670000001</v>
      </c>
      <c r="M13" s="238">
        <v>1158.0379290000001</v>
      </c>
      <c r="N13" s="238">
        <v>1160.1711663999999</v>
      </c>
      <c r="O13" s="238">
        <v>1162.6764727</v>
      </c>
      <c r="P13" s="238">
        <v>1165.2150655</v>
      </c>
      <c r="Q13" s="238">
        <v>1167.9101384000001</v>
      </c>
      <c r="R13" s="238">
        <v>1169.7741368</v>
      </c>
      <c r="S13" s="238">
        <v>1173.5228357999999</v>
      </c>
      <c r="T13" s="238">
        <v>1178.1686809</v>
      </c>
      <c r="U13" s="238">
        <v>1186.2836987000001</v>
      </c>
      <c r="V13" s="238">
        <v>1190.7948157999999</v>
      </c>
      <c r="W13" s="238">
        <v>1194.2740590000001</v>
      </c>
      <c r="X13" s="238">
        <v>1194.8726147</v>
      </c>
      <c r="Y13" s="238">
        <v>1197.6747201000001</v>
      </c>
      <c r="Z13" s="238">
        <v>1200.8315617999999</v>
      </c>
      <c r="AA13" s="238">
        <v>1204.6991324000001</v>
      </c>
      <c r="AB13" s="238">
        <v>1208.2984518000001</v>
      </c>
      <c r="AC13" s="238">
        <v>1211.9855127999999</v>
      </c>
      <c r="AD13" s="238">
        <v>1215.8938837000001</v>
      </c>
      <c r="AE13" s="238">
        <v>1219.6562517</v>
      </c>
      <c r="AF13" s="238">
        <v>1223.4061850999999</v>
      </c>
      <c r="AG13" s="238">
        <v>1227.495664</v>
      </c>
      <c r="AH13" s="238">
        <v>1230.956743</v>
      </c>
      <c r="AI13" s="238">
        <v>1234.1414024000001</v>
      </c>
      <c r="AJ13" s="238">
        <v>1236.1946602999999</v>
      </c>
      <c r="AK13" s="238">
        <v>1239.4677165999999</v>
      </c>
      <c r="AL13" s="238">
        <v>1243.1055894000001</v>
      </c>
      <c r="AM13" s="238">
        <v>1248.0199222000001</v>
      </c>
      <c r="AN13" s="238">
        <v>1251.7036957</v>
      </c>
      <c r="AO13" s="238">
        <v>1255.0685532</v>
      </c>
      <c r="AP13" s="238">
        <v>1257.3980664999999</v>
      </c>
      <c r="AQ13" s="238">
        <v>1260.6624135</v>
      </c>
      <c r="AR13" s="238">
        <v>1264.1451658000001</v>
      </c>
      <c r="AS13" s="238">
        <v>1268.8204965</v>
      </c>
      <c r="AT13" s="238">
        <v>1272.0094299</v>
      </c>
      <c r="AU13" s="238">
        <v>1274.6861389000001</v>
      </c>
      <c r="AV13" s="238">
        <v>1276.2067866</v>
      </c>
      <c r="AW13" s="238">
        <v>1278.3419246000001</v>
      </c>
      <c r="AX13" s="238">
        <v>1280.4477159999999</v>
      </c>
      <c r="AY13" s="329">
        <v>1282.3030000000001</v>
      </c>
      <c r="AZ13" s="329">
        <v>1284.5160000000001</v>
      </c>
      <c r="BA13" s="329">
        <v>1286.865</v>
      </c>
      <c r="BB13" s="329">
        <v>1289.374</v>
      </c>
      <c r="BC13" s="329">
        <v>1291.9780000000001</v>
      </c>
      <c r="BD13" s="329">
        <v>1294.7</v>
      </c>
      <c r="BE13" s="329">
        <v>1297.76</v>
      </c>
      <c r="BF13" s="329">
        <v>1300.557</v>
      </c>
      <c r="BG13" s="329">
        <v>1303.308</v>
      </c>
      <c r="BH13" s="329">
        <v>1306.1880000000001</v>
      </c>
      <c r="BI13" s="329">
        <v>1308.7190000000001</v>
      </c>
      <c r="BJ13" s="329">
        <v>1311.076</v>
      </c>
      <c r="BK13" s="329">
        <v>1313.049</v>
      </c>
      <c r="BL13" s="329">
        <v>1315.211</v>
      </c>
      <c r="BM13" s="329">
        <v>1317.354</v>
      </c>
      <c r="BN13" s="329">
        <v>1319.4929999999999</v>
      </c>
      <c r="BO13" s="329">
        <v>1321.585</v>
      </c>
      <c r="BP13" s="329">
        <v>1323.6479999999999</v>
      </c>
      <c r="BQ13" s="329">
        <v>1325.53</v>
      </c>
      <c r="BR13" s="329">
        <v>1327.643</v>
      </c>
      <c r="BS13" s="329">
        <v>1329.837</v>
      </c>
      <c r="BT13" s="329">
        <v>1332.1130000000001</v>
      </c>
      <c r="BU13" s="329">
        <v>1334.47</v>
      </c>
      <c r="BV13" s="329">
        <v>1336.9090000000001</v>
      </c>
    </row>
    <row r="14" spans="1:74" ht="11.1" customHeight="1" x14ac:dyDescent="0.2">
      <c r="A14" s="148" t="s">
        <v>716</v>
      </c>
      <c r="B14" s="209" t="s">
        <v>454</v>
      </c>
      <c r="C14" s="238">
        <v>3292.6434143000001</v>
      </c>
      <c r="D14" s="238">
        <v>3305.25308</v>
      </c>
      <c r="E14" s="238">
        <v>3313.0366259000002</v>
      </c>
      <c r="F14" s="238">
        <v>3306.2454214999998</v>
      </c>
      <c r="G14" s="238">
        <v>3311.6882010999998</v>
      </c>
      <c r="H14" s="238">
        <v>3319.6163341000001</v>
      </c>
      <c r="I14" s="238">
        <v>3333.2492323000001</v>
      </c>
      <c r="J14" s="238">
        <v>3343.7335131</v>
      </c>
      <c r="K14" s="238">
        <v>3354.2885882999999</v>
      </c>
      <c r="L14" s="238">
        <v>3364.5646400999999</v>
      </c>
      <c r="M14" s="238">
        <v>3375.5236676</v>
      </c>
      <c r="N14" s="238">
        <v>3386.8158529000002</v>
      </c>
      <c r="O14" s="238">
        <v>3397.4881126</v>
      </c>
      <c r="P14" s="238">
        <v>3410.1614260000001</v>
      </c>
      <c r="Q14" s="238">
        <v>3423.8827098000002</v>
      </c>
      <c r="R14" s="238">
        <v>3440.4364194</v>
      </c>
      <c r="S14" s="238">
        <v>3454.9153022999999</v>
      </c>
      <c r="T14" s="238">
        <v>3469.1038140000001</v>
      </c>
      <c r="U14" s="238">
        <v>3480.3914838999999</v>
      </c>
      <c r="V14" s="238">
        <v>3495.9571059</v>
      </c>
      <c r="W14" s="238">
        <v>3513.1902095</v>
      </c>
      <c r="X14" s="238">
        <v>3539.3755655999998</v>
      </c>
      <c r="Y14" s="238">
        <v>3554.4800541</v>
      </c>
      <c r="Z14" s="238">
        <v>3565.788446</v>
      </c>
      <c r="AA14" s="238">
        <v>3564.1499195000001</v>
      </c>
      <c r="AB14" s="238">
        <v>3574.7292342999999</v>
      </c>
      <c r="AC14" s="238">
        <v>3588.3755688000001</v>
      </c>
      <c r="AD14" s="238">
        <v>3613.1507765000001</v>
      </c>
      <c r="AE14" s="238">
        <v>3626.8847599999999</v>
      </c>
      <c r="AF14" s="238">
        <v>3637.639373</v>
      </c>
      <c r="AG14" s="238">
        <v>3641.3884634000001</v>
      </c>
      <c r="AH14" s="238">
        <v>3649.2039493000002</v>
      </c>
      <c r="AI14" s="238">
        <v>3657.0596786000001</v>
      </c>
      <c r="AJ14" s="238">
        <v>3664.484203</v>
      </c>
      <c r="AK14" s="238">
        <v>3672.7740054999999</v>
      </c>
      <c r="AL14" s="238">
        <v>3681.4576376</v>
      </c>
      <c r="AM14" s="238">
        <v>3692.2567760000002</v>
      </c>
      <c r="AN14" s="238">
        <v>3700.4368100000002</v>
      </c>
      <c r="AO14" s="238">
        <v>3707.7194162000001</v>
      </c>
      <c r="AP14" s="238">
        <v>3712.6270893999999</v>
      </c>
      <c r="AQ14" s="238">
        <v>3719.2229689999999</v>
      </c>
      <c r="AR14" s="238">
        <v>3726.0295498</v>
      </c>
      <c r="AS14" s="238">
        <v>3734.5974897999999</v>
      </c>
      <c r="AT14" s="238">
        <v>3740.6624794999998</v>
      </c>
      <c r="AU14" s="238">
        <v>3745.7751767999998</v>
      </c>
      <c r="AV14" s="238">
        <v>3746.6333979000001</v>
      </c>
      <c r="AW14" s="238">
        <v>3752.3181485</v>
      </c>
      <c r="AX14" s="238">
        <v>3759.5272448000001</v>
      </c>
      <c r="AY14" s="329">
        <v>3770.047</v>
      </c>
      <c r="AZ14" s="329">
        <v>3778.9650000000001</v>
      </c>
      <c r="BA14" s="329">
        <v>3788.0680000000002</v>
      </c>
      <c r="BB14" s="329">
        <v>3798.4749999999999</v>
      </c>
      <c r="BC14" s="329">
        <v>3807.107</v>
      </c>
      <c r="BD14" s="329">
        <v>3815.0839999999998</v>
      </c>
      <c r="BE14" s="329">
        <v>3822.0219999999999</v>
      </c>
      <c r="BF14" s="329">
        <v>3828.9769999999999</v>
      </c>
      <c r="BG14" s="329">
        <v>3835.5630000000001</v>
      </c>
      <c r="BH14" s="329">
        <v>3841.2570000000001</v>
      </c>
      <c r="BI14" s="329">
        <v>3847.5030000000002</v>
      </c>
      <c r="BJ14" s="329">
        <v>3853.7750000000001</v>
      </c>
      <c r="BK14" s="329">
        <v>3860.6860000000001</v>
      </c>
      <c r="BL14" s="329">
        <v>3866.5509999999999</v>
      </c>
      <c r="BM14" s="329">
        <v>3871.982</v>
      </c>
      <c r="BN14" s="329">
        <v>3876.078</v>
      </c>
      <c r="BO14" s="329">
        <v>3881.3180000000002</v>
      </c>
      <c r="BP14" s="329">
        <v>3886.8</v>
      </c>
      <c r="BQ14" s="329">
        <v>3892.335</v>
      </c>
      <c r="BR14" s="329">
        <v>3898.4450000000002</v>
      </c>
      <c r="BS14" s="329">
        <v>3904.94</v>
      </c>
      <c r="BT14" s="329">
        <v>3911.82</v>
      </c>
      <c r="BU14" s="329">
        <v>3919.0859999999998</v>
      </c>
      <c r="BV14" s="329">
        <v>3926.7370000000001</v>
      </c>
    </row>
    <row r="15" spans="1:74" ht="11.1" customHeight="1" x14ac:dyDescent="0.2">
      <c r="A15" s="148"/>
      <c r="B15" s="168" t="s">
        <v>1033</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341"/>
      <c r="AZ15" s="341"/>
      <c r="BA15" s="341"/>
      <c r="BB15" s="341"/>
      <c r="BC15" s="341"/>
      <c r="BD15" s="341"/>
      <c r="BE15" s="341"/>
      <c r="BF15" s="341"/>
      <c r="BG15" s="341"/>
      <c r="BH15" s="341"/>
      <c r="BI15" s="341"/>
      <c r="BJ15" s="341"/>
      <c r="BK15" s="341"/>
      <c r="BL15" s="341"/>
      <c r="BM15" s="341"/>
      <c r="BN15" s="341"/>
      <c r="BO15" s="341"/>
      <c r="BP15" s="341"/>
      <c r="BQ15" s="341"/>
      <c r="BR15" s="341"/>
      <c r="BS15" s="341"/>
      <c r="BT15" s="341"/>
      <c r="BU15" s="341"/>
      <c r="BV15" s="341"/>
    </row>
    <row r="16" spans="1:74" ht="11.1" customHeight="1" x14ac:dyDescent="0.2">
      <c r="A16" s="148" t="s">
        <v>717</v>
      </c>
      <c r="B16" s="209" t="s">
        <v>447</v>
      </c>
      <c r="C16" s="256">
        <v>96.884259678999996</v>
      </c>
      <c r="D16" s="256">
        <v>96.728989639000005</v>
      </c>
      <c r="E16" s="256">
        <v>96.542128933000001</v>
      </c>
      <c r="F16" s="256">
        <v>96.156930525000007</v>
      </c>
      <c r="G16" s="256">
        <v>96.031948764999996</v>
      </c>
      <c r="H16" s="256">
        <v>96.000436617000005</v>
      </c>
      <c r="I16" s="256">
        <v>96.150877339999994</v>
      </c>
      <c r="J16" s="256">
        <v>96.239941970999993</v>
      </c>
      <c r="K16" s="256">
        <v>96.356113769000004</v>
      </c>
      <c r="L16" s="256">
        <v>96.507876612999993</v>
      </c>
      <c r="M16" s="256">
        <v>96.671899835000005</v>
      </c>
      <c r="N16" s="256">
        <v>96.856667314999996</v>
      </c>
      <c r="O16" s="256">
        <v>97.082457992000002</v>
      </c>
      <c r="P16" s="256">
        <v>97.293504780999996</v>
      </c>
      <c r="Q16" s="256">
        <v>97.510086620999999</v>
      </c>
      <c r="R16" s="256">
        <v>97.894913369999998</v>
      </c>
      <c r="S16" s="256">
        <v>98.000532922000005</v>
      </c>
      <c r="T16" s="256">
        <v>97.989655131999996</v>
      </c>
      <c r="U16" s="256">
        <v>97.497807354000003</v>
      </c>
      <c r="V16" s="256">
        <v>97.527289367999998</v>
      </c>
      <c r="W16" s="256">
        <v>97.713628526999997</v>
      </c>
      <c r="X16" s="256">
        <v>98.392162386999999</v>
      </c>
      <c r="Y16" s="256">
        <v>98.640712667000003</v>
      </c>
      <c r="Z16" s="256">
        <v>98.794616923999996</v>
      </c>
      <c r="AA16" s="256">
        <v>98.697644664999999</v>
      </c>
      <c r="AB16" s="256">
        <v>98.779429745000002</v>
      </c>
      <c r="AC16" s="256">
        <v>98.883741671999999</v>
      </c>
      <c r="AD16" s="256">
        <v>99.009640109000003</v>
      </c>
      <c r="AE16" s="256">
        <v>99.159710982000007</v>
      </c>
      <c r="AF16" s="256">
        <v>99.333013953999995</v>
      </c>
      <c r="AG16" s="256">
        <v>99.681367760000001</v>
      </c>
      <c r="AH16" s="256">
        <v>99.787270880999998</v>
      </c>
      <c r="AI16" s="256">
        <v>99.80254205</v>
      </c>
      <c r="AJ16" s="256">
        <v>99.669414441000001</v>
      </c>
      <c r="AK16" s="256">
        <v>99.546746827999996</v>
      </c>
      <c r="AL16" s="256">
        <v>99.376772384999995</v>
      </c>
      <c r="AM16" s="256">
        <v>99.179985891000001</v>
      </c>
      <c r="AN16" s="256">
        <v>98.900026702000005</v>
      </c>
      <c r="AO16" s="256">
        <v>98.557389598</v>
      </c>
      <c r="AP16" s="256">
        <v>97.979339651999993</v>
      </c>
      <c r="AQ16" s="256">
        <v>97.640897913000003</v>
      </c>
      <c r="AR16" s="256">
        <v>97.369329453999995</v>
      </c>
      <c r="AS16" s="256">
        <v>97.172621629000005</v>
      </c>
      <c r="AT16" s="256">
        <v>97.028809214000006</v>
      </c>
      <c r="AU16" s="256">
        <v>96.945879562000002</v>
      </c>
      <c r="AV16" s="256">
        <v>96.965251331999994</v>
      </c>
      <c r="AW16" s="256">
        <v>96.973023214999998</v>
      </c>
      <c r="AX16" s="256">
        <v>97.010613868999997</v>
      </c>
      <c r="AY16" s="342">
        <v>97.181880000000007</v>
      </c>
      <c r="AZ16" s="342">
        <v>97.201210000000003</v>
      </c>
      <c r="BA16" s="342">
        <v>97.172479999999993</v>
      </c>
      <c r="BB16" s="342">
        <v>96.951570000000004</v>
      </c>
      <c r="BC16" s="342">
        <v>96.934780000000003</v>
      </c>
      <c r="BD16" s="342">
        <v>96.977990000000005</v>
      </c>
      <c r="BE16" s="342">
        <v>97.198759999999993</v>
      </c>
      <c r="BF16" s="342">
        <v>97.273830000000004</v>
      </c>
      <c r="BG16" s="342">
        <v>97.320750000000004</v>
      </c>
      <c r="BH16" s="342">
        <v>97.318049999999999</v>
      </c>
      <c r="BI16" s="342">
        <v>97.324759999999998</v>
      </c>
      <c r="BJ16" s="342">
        <v>97.319429999999997</v>
      </c>
      <c r="BK16" s="342">
        <v>97.301010000000005</v>
      </c>
      <c r="BL16" s="342">
        <v>97.272360000000006</v>
      </c>
      <c r="BM16" s="342">
        <v>97.232429999999994</v>
      </c>
      <c r="BN16" s="342">
        <v>97.110529999999997</v>
      </c>
      <c r="BO16" s="342">
        <v>97.101089999999999</v>
      </c>
      <c r="BP16" s="342">
        <v>97.133399999999995</v>
      </c>
      <c r="BQ16" s="342">
        <v>97.219520000000003</v>
      </c>
      <c r="BR16" s="342">
        <v>97.326329999999999</v>
      </c>
      <c r="BS16" s="342">
        <v>97.465860000000006</v>
      </c>
      <c r="BT16" s="342">
        <v>97.638120000000001</v>
      </c>
      <c r="BU16" s="342">
        <v>97.843109999999996</v>
      </c>
      <c r="BV16" s="342">
        <v>98.080820000000003</v>
      </c>
    </row>
    <row r="17" spans="1:74" ht="11.1" customHeight="1" x14ac:dyDescent="0.2">
      <c r="A17" s="148" t="s">
        <v>718</v>
      </c>
      <c r="B17" s="209" t="s">
        <v>480</v>
      </c>
      <c r="C17" s="256">
        <v>97.519169265000002</v>
      </c>
      <c r="D17" s="256">
        <v>97.381573189999997</v>
      </c>
      <c r="E17" s="256">
        <v>97.176022219000004</v>
      </c>
      <c r="F17" s="256">
        <v>96.680835584999997</v>
      </c>
      <c r="G17" s="256">
        <v>96.505635398999999</v>
      </c>
      <c r="H17" s="256">
        <v>96.428740892999997</v>
      </c>
      <c r="I17" s="256">
        <v>96.514431705000007</v>
      </c>
      <c r="J17" s="256">
        <v>96.585938831000007</v>
      </c>
      <c r="K17" s="256">
        <v>96.707541910000003</v>
      </c>
      <c r="L17" s="256">
        <v>96.958776999999998</v>
      </c>
      <c r="M17" s="256">
        <v>97.120919939000004</v>
      </c>
      <c r="N17" s="256">
        <v>97.273506785999999</v>
      </c>
      <c r="O17" s="256">
        <v>97.372265898999999</v>
      </c>
      <c r="P17" s="256">
        <v>97.538944294000004</v>
      </c>
      <c r="Q17" s="256">
        <v>97.729270329000002</v>
      </c>
      <c r="R17" s="256">
        <v>98.175336072999997</v>
      </c>
      <c r="S17" s="256">
        <v>98.238888334999999</v>
      </c>
      <c r="T17" s="256">
        <v>98.152019183999997</v>
      </c>
      <c r="U17" s="256">
        <v>97.457906928</v>
      </c>
      <c r="V17" s="256">
        <v>97.412811222000002</v>
      </c>
      <c r="W17" s="256">
        <v>97.559910372999994</v>
      </c>
      <c r="X17" s="256">
        <v>98.284941726</v>
      </c>
      <c r="Y17" s="256">
        <v>98.527127582999995</v>
      </c>
      <c r="Z17" s="256">
        <v>98.672205286999997</v>
      </c>
      <c r="AA17" s="256">
        <v>98.556628310999997</v>
      </c>
      <c r="AB17" s="256">
        <v>98.630149609</v>
      </c>
      <c r="AC17" s="256">
        <v>98.729222652000004</v>
      </c>
      <c r="AD17" s="256">
        <v>98.848888819999999</v>
      </c>
      <c r="AE17" s="256">
        <v>99.002784319</v>
      </c>
      <c r="AF17" s="256">
        <v>99.185950528999996</v>
      </c>
      <c r="AG17" s="256">
        <v>99.513022745000001</v>
      </c>
      <c r="AH17" s="256">
        <v>99.668753902999995</v>
      </c>
      <c r="AI17" s="256">
        <v>99.767779297999994</v>
      </c>
      <c r="AJ17" s="256">
        <v>99.895189735000002</v>
      </c>
      <c r="AK17" s="256">
        <v>99.816985505000005</v>
      </c>
      <c r="AL17" s="256">
        <v>99.618257412999995</v>
      </c>
      <c r="AM17" s="256">
        <v>99.196622269000002</v>
      </c>
      <c r="AN17" s="256">
        <v>98.833633840000005</v>
      </c>
      <c r="AO17" s="256">
        <v>98.426908936999993</v>
      </c>
      <c r="AP17" s="256">
        <v>97.793534530000002</v>
      </c>
      <c r="AQ17" s="256">
        <v>97.436521455000005</v>
      </c>
      <c r="AR17" s="256">
        <v>97.172956681000002</v>
      </c>
      <c r="AS17" s="256">
        <v>97.075381183999994</v>
      </c>
      <c r="AT17" s="256">
        <v>96.944307280999993</v>
      </c>
      <c r="AU17" s="256">
        <v>96.852275947999999</v>
      </c>
      <c r="AV17" s="256">
        <v>96.784850280000001</v>
      </c>
      <c r="AW17" s="256">
        <v>96.781731764</v>
      </c>
      <c r="AX17" s="256">
        <v>96.828483496000004</v>
      </c>
      <c r="AY17" s="342">
        <v>97.067819999999998</v>
      </c>
      <c r="AZ17" s="342">
        <v>97.107280000000003</v>
      </c>
      <c r="BA17" s="342">
        <v>97.089569999999995</v>
      </c>
      <c r="BB17" s="342">
        <v>96.86421</v>
      </c>
      <c r="BC17" s="342">
        <v>96.845029999999994</v>
      </c>
      <c r="BD17" s="342">
        <v>96.881540000000001</v>
      </c>
      <c r="BE17" s="342">
        <v>97.085400000000007</v>
      </c>
      <c r="BF17" s="342">
        <v>97.149559999999994</v>
      </c>
      <c r="BG17" s="342">
        <v>97.185689999999994</v>
      </c>
      <c r="BH17" s="342">
        <v>97.177660000000003</v>
      </c>
      <c r="BI17" s="342">
        <v>97.169780000000003</v>
      </c>
      <c r="BJ17" s="342">
        <v>97.145920000000004</v>
      </c>
      <c r="BK17" s="342">
        <v>97.091449999999995</v>
      </c>
      <c r="BL17" s="342">
        <v>97.04665</v>
      </c>
      <c r="BM17" s="342">
        <v>96.996880000000004</v>
      </c>
      <c r="BN17" s="342">
        <v>96.884259999999998</v>
      </c>
      <c r="BO17" s="342">
        <v>96.867919999999998</v>
      </c>
      <c r="BP17" s="342">
        <v>96.89</v>
      </c>
      <c r="BQ17" s="342">
        <v>96.957080000000005</v>
      </c>
      <c r="BR17" s="342">
        <v>97.05104</v>
      </c>
      <c r="BS17" s="342">
        <v>97.178479999999993</v>
      </c>
      <c r="BT17" s="342">
        <v>97.339380000000006</v>
      </c>
      <c r="BU17" s="342">
        <v>97.533760000000001</v>
      </c>
      <c r="BV17" s="342">
        <v>97.761610000000005</v>
      </c>
    </row>
    <row r="18" spans="1:74" ht="11.1" customHeight="1" x14ac:dyDescent="0.2">
      <c r="A18" s="148" t="s">
        <v>719</v>
      </c>
      <c r="B18" s="209" t="s">
        <v>448</v>
      </c>
      <c r="C18" s="256">
        <v>103.67718533999999</v>
      </c>
      <c r="D18" s="256">
        <v>103.61271834999999</v>
      </c>
      <c r="E18" s="256">
        <v>103.50179317</v>
      </c>
      <c r="F18" s="256">
        <v>103.16029308</v>
      </c>
      <c r="G18" s="256">
        <v>103.09453903000001</v>
      </c>
      <c r="H18" s="256">
        <v>103.12041429999999</v>
      </c>
      <c r="I18" s="256">
        <v>103.30638483</v>
      </c>
      <c r="J18" s="256">
        <v>103.46416932</v>
      </c>
      <c r="K18" s="256">
        <v>103.6622337</v>
      </c>
      <c r="L18" s="256">
        <v>103.95120864</v>
      </c>
      <c r="M18" s="256">
        <v>104.19185979</v>
      </c>
      <c r="N18" s="256">
        <v>104.43481782000001</v>
      </c>
      <c r="O18" s="256">
        <v>104.66614183999999</v>
      </c>
      <c r="P18" s="256">
        <v>104.9241693</v>
      </c>
      <c r="Q18" s="256">
        <v>105.19495929999999</v>
      </c>
      <c r="R18" s="256">
        <v>105.69662704</v>
      </c>
      <c r="S18" s="256">
        <v>105.82935576</v>
      </c>
      <c r="T18" s="256">
        <v>105.81126064999999</v>
      </c>
      <c r="U18" s="256">
        <v>105.12132841</v>
      </c>
      <c r="V18" s="256">
        <v>105.1923456</v>
      </c>
      <c r="W18" s="256">
        <v>105.50329893</v>
      </c>
      <c r="X18" s="256">
        <v>106.51427348</v>
      </c>
      <c r="Y18" s="256">
        <v>106.96003527000001</v>
      </c>
      <c r="Z18" s="256">
        <v>107.30066939</v>
      </c>
      <c r="AA18" s="256">
        <v>107.40848323</v>
      </c>
      <c r="AB18" s="256">
        <v>107.63463145</v>
      </c>
      <c r="AC18" s="256">
        <v>107.85142144</v>
      </c>
      <c r="AD18" s="256">
        <v>107.99884159</v>
      </c>
      <c r="AE18" s="256">
        <v>108.24192383</v>
      </c>
      <c r="AF18" s="256">
        <v>108.52065656000001</v>
      </c>
      <c r="AG18" s="256">
        <v>109.00978616</v>
      </c>
      <c r="AH18" s="256">
        <v>109.22876005000001</v>
      </c>
      <c r="AI18" s="256">
        <v>109.35232462</v>
      </c>
      <c r="AJ18" s="256">
        <v>109.35721572999999</v>
      </c>
      <c r="AK18" s="256">
        <v>109.30740977000001</v>
      </c>
      <c r="AL18" s="256">
        <v>109.17964259</v>
      </c>
      <c r="AM18" s="256">
        <v>108.95885423</v>
      </c>
      <c r="AN18" s="256">
        <v>108.68645960000001</v>
      </c>
      <c r="AO18" s="256">
        <v>108.34739872</v>
      </c>
      <c r="AP18" s="256">
        <v>107.77296444</v>
      </c>
      <c r="AQ18" s="256">
        <v>107.42710144999999</v>
      </c>
      <c r="AR18" s="256">
        <v>107.14110259</v>
      </c>
      <c r="AS18" s="256">
        <v>107.0029203</v>
      </c>
      <c r="AT18" s="256">
        <v>106.77068536</v>
      </c>
      <c r="AU18" s="256">
        <v>106.53235021</v>
      </c>
      <c r="AV18" s="256">
        <v>106.05287341</v>
      </c>
      <c r="AW18" s="256">
        <v>105.97861894</v>
      </c>
      <c r="AX18" s="256">
        <v>106.07454534999999</v>
      </c>
      <c r="AY18" s="342">
        <v>106.6767</v>
      </c>
      <c r="AZ18" s="342">
        <v>106.8609</v>
      </c>
      <c r="BA18" s="342">
        <v>106.96339999999999</v>
      </c>
      <c r="BB18" s="342">
        <v>106.8467</v>
      </c>
      <c r="BC18" s="342">
        <v>106.88849999999999</v>
      </c>
      <c r="BD18" s="342">
        <v>106.95140000000001</v>
      </c>
      <c r="BE18" s="342">
        <v>107.08150000000001</v>
      </c>
      <c r="BF18" s="342">
        <v>107.152</v>
      </c>
      <c r="BG18" s="342">
        <v>107.20910000000001</v>
      </c>
      <c r="BH18" s="342">
        <v>107.2572</v>
      </c>
      <c r="BI18" s="342">
        <v>107.28400000000001</v>
      </c>
      <c r="BJ18" s="342">
        <v>107.2941</v>
      </c>
      <c r="BK18" s="342">
        <v>107.28619999999999</v>
      </c>
      <c r="BL18" s="342">
        <v>107.26349999999999</v>
      </c>
      <c r="BM18" s="342">
        <v>107.2248</v>
      </c>
      <c r="BN18" s="342">
        <v>107.08459999999999</v>
      </c>
      <c r="BO18" s="342">
        <v>107.0783</v>
      </c>
      <c r="BP18" s="342">
        <v>107.1204</v>
      </c>
      <c r="BQ18" s="342">
        <v>107.23699999999999</v>
      </c>
      <c r="BR18" s="342">
        <v>107.3561</v>
      </c>
      <c r="BS18" s="342">
        <v>107.5039</v>
      </c>
      <c r="BT18" s="342">
        <v>107.68040000000001</v>
      </c>
      <c r="BU18" s="342">
        <v>107.8856</v>
      </c>
      <c r="BV18" s="342">
        <v>108.1195</v>
      </c>
    </row>
    <row r="19" spans="1:74" ht="11.1" customHeight="1" x14ac:dyDescent="0.2">
      <c r="A19" s="148" t="s">
        <v>720</v>
      </c>
      <c r="B19" s="209" t="s">
        <v>449</v>
      </c>
      <c r="C19" s="256">
        <v>101.06418757</v>
      </c>
      <c r="D19" s="256">
        <v>100.97708268</v>
      </c>
      <c r="E19" s="256">
        <v>100.80705068</v>
      </c>
      <c r="F19" s="256">
        <v>100.28914152999999</v>
      </c>
      <c r="G19" s="256">
        <v>100.15196786</v>
      </c>
      <c r="H19" s="256">
        <v>100.13057962000001</v>
      </c>
      <c r="I19" s="256">
        <v>100.34509813</v>
      </c>
      <c r="J19" s="256">
        <v>100.46518974999999</v>
      </c>
      <c r="K19" s="256">
        <v>100.61097581</v>
      </c>
      <c r="L19" s="256">
        <v>100.79241079000001</v>
      </c>
      <c r="M19" s="256">
        <v>100.98211984</v>
      </c>
      <c r="N19" s="256">
        <v>101.19005746000001</v>
      </c>
      <c r="O19" s="256">
        <v>101.39577966</v>
      </c>
      <c r="P19" s="256">
        <v>101.6555074</v>
      </c>
      <c r="Q19" s="256">
        <v>101.94879668999999</v>
      </c>
      <c r="R19" s="256">
        <v>102.51167460000001</v>
      </c>
      <c r="S19" s="256">
        <v>102.6950667</v>
      </c>
      <c r="T19" s="256">
        <v>102.73500002999999</v>
      </c>
      <c r="U19" s="256">
        <v>102.18307944</v>
      </c>
      <c r="V19" s="256">
        <v>102.27239166</v>
      </c>
      <c r="W19" s="256">
        <v>102.55454152</v>
      </c>
      <c r="X19" s="256">
        <v>103.42656406</v>
      </c>
      <c r="Y19" s="256">
        <v>103.79661290999999</v>
      </c>
      <c r="Z19" s="256">
        <v>104.06172312</v>
      </c>
      <c r="AA19" s="256">
        <v>104.05459338</v>
      </c>
      <c r="AB19" s="256">
        <v>104.23530228</v>
      </c>
      <c r="AC19" s="256">
        <v>104.43654850999999</v>
      </c>
      <c r="AD19" s="256">
        <v>104.58715795000001</v>
      </c>
      <c r="AE19" s="256">
        <v>104.88285946000001</v>
      </c>
      <c r="AF19" s="256">
        <v>105.25247889000001</v>
      </c>
      <c r="AG19" s="256">
        <v>105.92627761</v>
      </c>
      <c r="AH19" s="256">
        <v>106.2710369</v>
      </c>
      <c r="AI19" s="256">
        <v>106.51701812</v>
      </c>
      <c r="AJ19" s="256">
        <v>106.67982101</v>
      </c>
      <c r="AK19" s="256">
        <v>106.71654624999999</v>
      </c>
      <c r="AL19" s="256">
        <v>106.6427936</v>
      </c>
      <c r="AM19" s="256">
        <v>106.3811189</v>
      </c>
      <c r="AN19" s="256">
        <v>106.14449356999999</v>
      </c>
      <c r="AO19" s="256">
        <v>105.85547348</v>
      </c>
      <c r="AP19" s="256">
        <v>105.27601615</v>
      </c>
      <c r="AQ19" s="256">
        <v>105.06073834</v>
      </c>
      <c r="AR19" s="256">
        <v>104.9715976</v>
      </c>
      <c r="AS19" s="256">
        <v>105.21795735000001</v>
      </c>
      <c r="AT19" s="256">
        <v>105.22406817</v>
      </c>
      <c r="AU19" s="256">
        <v>105.19929349</v>
      </c>
      <c r="AV19" s="256">
        <v>105.01370348</v>
      </c>
      <c r="AW19" s="256">
        <v>105.02460515999999</v>
      </c>
      <c r="AX19" s="256">
        <v>105.1020687</v>
      </c>
      <c r="AY19" s="342">
        <v>105.3886</v>
      </c>
      <c r="AZ19" s="342">
        <v>105.4923</v>
      </c>
      <c r="BA19" s="342">
        <v>105.5557</v>
      </c>
      <c r="BB19" s="342">
        <v>105.4619</v>
      </c>
      <c r="BC19" s="342">
        <v>105.53230000000001</v>
      </c>
      <c r="BD19" s="342">
        <v>105.65</v>
      </c>
      <c r="BE19" s="342">
        <v>105.9158</v>
      </c>
      <c r="BF19" s="342">
        <v>106.05240000000001</v>
      </c>
      <c r="BG19" s="342">
        <v>106.16079999999999</v>
      </c>
      <c r="BH19" s="342">
        <v>106.2209</v>
      </c>
      <c r="BI19" s="342">
        <v>106.2876</v>
      </c>
      <c r="BJ19" s="342">
        <v>106.34099999999999</v>
      </c>
      <c r="BK19" s="342">
        <v>106.3828</v>
      </c>
      <c r="BL19" s="342">
        <v>106.4083</v>
      </c>
      <c r="BM19" s="342">
        <v>106.4191</v>
      </c>
      <c r="BN19" s="342">
        <v>106.3314</v>
      </c>
      <c r="BO19" s="342">
        <v>106.3758</v>
      </c>
      <c r="BP19" s="342">
        <v>106.4683</v>
      </c>
      <c r="BQ19" s="342">
        <v>106.63509999999999</v>
      </c>
      <c r="BR19" s="342">
        <v>106.8045</v>
      </c>
      <c r="BS19" s="342">
        <v>107.00239999999999</v>
      </c>
      <c r="BT19" s="342">
        <v>107.229</v>
      </c>
      <c r="BU19" s="342">
        <v>107.4841</v>
      </c>
      <c r="BV19" s="342">
        <v>107.7679</v>
      </c>
    </row>
    <row r="20" spans="1:74" ht="11.1" customHeight="1" x14ac:dyDescent="0.2">
      <c r="A20" s="148" t="s">
        <v>721</v>
      </c>
      <c r="B20" s="209" t="s">
        <v>450</v>
      </c>
      <c r="C20" s="256">
        <v>103.93939075999999</v>
      </c>
      <c r="D20" s="256">
        <v>103.94010068999999</v>
      </c>
      <c r="E20" s="256">
        <v>103.88929558</v>
      </c>
      <c r="F20" s="256">
        <v>103.57122599</v>
      </c>
      <c r="G20" s="256">
        <v>103.5792029</v>
      </c>
      <c r="H20" s="256">
        <v>103.69747687</v>
      </c>
      <c r="I20" s="256">
        <v>104.04154475999999</v>
      </c>
      <c r="J20" s="256">
        <v>104.29379018</v>
      </c>
      <c r="K20" s="256">
        <v>104.56971</v>
      </c>
      <c r="L20" s="256">
        <v>104.87956492000001</v>
      </c>
      <c r="M20" s="256">
        <v>105.19513800999999</v>
      </c>
      <c r="N20" s="256">
        <v>105.52668997000001</v>
      </c>
      <c r="O20" s="256">
        <v>105.90178989</v>
      </c>
      <c r="P20" s="256">
        <v>106.24462277000001</v>
      </c>
      <c r="Q20" s="256">
        <v>106.58275771</v>
      </c>
      <c r="R20" s="256">
        <v>107.13542313000001</v>
      </c>
      <c r="S20" s="256">
        <v>107.29974085000001</v>
      </c>
      <c r="T20" s="256">
        <v>107.29493931</v>
      </c>
      <c r="U20" s="256">
        <v>106.59278977</v>
      </c>
      <c r="V20" s="256">
        <v>106.64592123</v>
      </c>
      <c r="W20" s="256">
        <v>106.92610494</v>
      </c>
      <c r="X20" s="256">
        <v>107.87278977</v>
      </c>
      <c r="Y20" s="256">
        <v>108.27749138999999</v>
      </c>
      <c r="Z20" s="256">
        <v>108.57965865</v>
      </c>
      <c r="AA20" s="256">
        <v>108.60916105</v>
      </c>
      <c r="AB20" s="256">
        <v>108.83385744</v>
      </c>
      <c r="AC20" s="256">
        <v>109.08361735</v>
      </c>
      <c r="AD20" s="256">
        <v>109.35759883</v>
      </c>
      <c r="AE20" s="256">
        <v>109.65811719</v>
      </c>
      <c r="AF20" s="256">
        <v>109.98433052</v>
      </c>
      <c r="AG20" s="256">
        <v>110.50603893</v>
      </c>
      <c r="AH20" s="256">
        <v>110.75629206000001</v>
      </c>
      <c r="AI20" s="256">
        <v>110.90489004</v>
      </c>
      <c r="AJ20" s="256">
        <v>110.88302410999999</v>
      </c>
      <c r="AK20" s="256">
        <v>110.87991835</v>
      </c>
      <c r="AL20" s="256">
        <v>110.826764</v>
      </c>
      <c r="AM20" s="256">
        <v>110.71064354000001</v>
      </c>
      <c r="AN20" s="256">
        <v>110.56708015</v>
      </c>
      <c r="AO20" s="256">
        <v>110.38315632</v>
      </c>
      <c r="AP20" s="256">
        <v>109.94251871</v>
      </c>
      <c r="AQ20" s="256">
        <v>109.84013899</v>
      </c>
      <c r="AR20" s="256">
        <v>109.85966383</v>
      </c>
      <c r="AS20" s="256">
        <v>110.25218325</v>
      </c>
      <c r="AT20" s="256">
        <v>110.32719967</v>
      </c>
      <c r="AU20" s="256">
        <v>110.33580311</v>
      </c>
      <c r="AV20" s="256">
        <v>110.10326529</v>
      </c>
      <c r="AW20" s="256">
        <v>110.110089</v>
      </c>
      <c r="AX20" s="256">
        <v>110.18154594000001</v>
      </c>
      <c r="AY20" s="342">
        <v>110.4708</v>
      </c>
      <c r="AZ20" s="342">
        <v>110.5566</v>
      </c>
      <c r="BA20" s="342">
        <v>110.59229999999999</v>
      </c>
      <c r="BB20" s="342">
        <v>110.4355</v>
      </c>
      <c r="BC20" s="342">
        <v>110.47750000000001</v>
      </c>
      <c r="BD20" s="342">
        <v>110.57599999999999</v>
      </c>
      <c r="BE20" s="342">
        <v>110.8511</v>
      </c>
      <c r="BF20" s="342">
        <v>110.9727</v>
      </c>
      <c r="BG20" s="342">
        <v>111.0609</v>
      </c>
      <c r="BH20" s="342">
        <v>111.09780000000001</v>
      </c>
      <c r="BI20" s="342">
        <v>111.13249999999999</v>
      </c>
      <c r="BJ20" s="342">
        <v>111.14709999999999</v>
      </c>
      <c r="BK20" s="342">
        <v>111.1288</v>
      </c>
      <c r="BL20" s="342">
        <v>111.113</v>
      </c>
      <c r="BM20" s="342">
        <v>111.0868</v>
      </c>
      <c r="BN20" s="342">
        <v>110.9751</v>
      </c>
      <c r="BO20" s="342">
        <v>110.98439999999999</v>
      </c>
      <c r="BP20" s="342">
        <v>111.03959999999999</v>
      </c>
      <c r="BQ20" s="342">
        <v>111.1583</v>
      </c>
      <c r="BR20" s="342">
        <v>111.292</v>
      </c>
      <c r="BS20" s="342">
        <v>111.45829999999999</v>
      </c>
      <c r="BT20" s="342">
        <v>111.65730000000001</v>
      </c>
      <c r="BU20" s="342">
        <v>111.889</v>
      </c>
      <c r="BV20" s="342">
        <v>112.1533</v>
      </c>
    </row>
    <row r="21" spans="1:74" ht="11.1" customHeight="1" x14ac:dyDescent="0.2">
      <c r="A21" s="148" t="s">
        <v>722</v>
      </c>
      <c r="B21" s="209" t="s">
        <v>451</v>
      </c>
      <c r="C21" s="256">
        <v>105.62887034000001</v>
      </c>
      <c r="D21" s="256">
        <v>105.76859215</v>
      </c>
      <c r="E21" s="256">
        <v>105.85126663</v>
      </c>
      <c r="F21" s="256">
        <v>105.68101276</v>
      </c>
      <c r="G21" s="256">
        <v>105.79650334</v>
      </c>
      <c r="H21" s="256">
        <v>106.00185734</v>
      </c>
      <c r="I21" s="256">
        <v>106.43998507000001</v>
      </c>
      <c r="J21" s="256">
        <v>106.71788321</v>
      </c>
      <c r="K21" s="256">
        <v>106.97846205</v>
      </c>
      <c r="L21" s="256">
        <v>107.18019214</v>
      </c>
      <c r="M21" s="256">
        <v>107.43727948</v>
      </c>
      <c r="N21" s="256">
        <v>107.70819462</v>
      </c>
      <c r="O21" s="256">
        <v>108.01831577</v>
      </c>
      <c r="P21" s="256">
        <v>108.29785284</v>
      </c>
      <c r="Q21" s="256">
        <v>108.57218405</v>
      </c>
      <c r="R21" s="256">
        <v>109.06599113999999</v>
      </c>
      <c r="S21" s="256">
        <v>109.16139932</v>
      </c>
      <c r="T21" s="256">
        <v>109.08309035000001</v>
      </c>
      <c r="U21" s="256">
        <v>108.30964208</v>
      </c>
      <c r="V21" s="256">
        <v>108.27496537</v>
      </c>
      <c r="W21" s="256">
        <v>108.45763809</v>
      </c>
      <c r="X21" s="256">
        <v>109.28747353999999</v>
      </c>
      <c r="Y21" s="256">
        <v>109.58248515</v>
      </c>
      <c r="Z21" s="256">
        <v>109.77248621</v>
      </c>
      <c r="AA21" s="256">
        <v>109.69635661</v>
      </c>
      <c r="AB21" s="256">
        <v>109.79717665</v>
      </c>
      <c r="AC21" s="256">
        <v>109.91382624000001</v>
      </c>
      <c r="AD21" s="256">
        <v>109.97829541999999</v>
      </c>
      <c r="AE21" s="256">
        <v>110.17761152999999</v>
      </c>
      <c r="AF21" s="256">
        <v>110.44376463</v>
      </c>
      <c r="AG21" s="256">
        <v>110.93431205</v>
      </c>
      <c r="AH21" s="256">
        <v>111.21597112000001</v>
      </c>
      <c r="AI21" s="256">
        <v>111.44629918</v>
      </c>
      <c r="AJ21" s="256">
        <v>111.68906208999999</v>
      </c>
      <c r="AK21" s="256">
        <v>111.76890371</v>
      </c>
      <c r="AL21" s="256">
        <v>111.74958989</v>
      </c>
      <c r="AM21" s="256">
        <v>111.58534951999999</v>
      </c>
      <c r="AN21" s="256">
        <v>111.40205321000001</v>
      </c>
      <c r="AO21" s="256">
        <v>111.15392984</v>
      </c>
      <c r="AP21" s="256">
        <v>110.59601999</v>
      </c>
      <c r="AQ21" s="256">
        <v>110.40196204999999</v>
      </c>
      <c r="AR21" s="256">
        <v>110.32679659999999</v>
      </c>
      <c r="AS21" s="256">
        <v>110.60714876</v>
      </c>
      <c r="AT21" s="256">
        <v>110.59229944000001</v>
      </c>
      <c r="AU21" s="256">
        <v>110.51887377</v>
      </c>
      <c r="AV21" s="256">
        <v>110.16973666</v>
      </c>
      <c r="AW21" s="256">
        <v>110.14200959</v>
      </c>
      <c r="AX21" s="256">
        <v>110.21855746</v>
      </c>
      <c r="AY21" s="342">
        <v>110.6023</v>
      </c>
      <c r="AZ21" s="342">
        <v>110.73520000000001</v>
      </c>
      <c r="BA21" s="342">
        <v>110.8202</v>
      </c>
      <c r="BB21" s="342">
        <v>110.7435</v>
      </c>
      <c r="BC21" s="342">
        <v>110.818</v>
      </c>
      <c r="BD21" s="342">
        <v>110.93</v>
      </c>
      <c r="BE21" s="342">
        <v>111.1619</v>
      </c>
      <c r="BF21" s="342">
        <v>111.2867</v>
      </c>
      <c r="BG21" s="342">
        <v>111.387</v>
      </c>
      <c r="BH21" s="342">
        <v>111.45820000000001</v>
      </c>
      <c r="BI21" s="342">
        <v>111.5128</v>
      </c>
      <c r="BJ21" s="342">
        <v>111.5462</v>
      </c>
      <c r="BK21" s="342">
        <v>111.5521</v>
      </c>
      <c r="BL21" s="342">
        <v>111.5479</v>
      </c>
      <c r="BM21" s="342">
        <v>111.52719999999999</v>
      </c>
      <c r="BN21" s="342">
        <v>111.4003</v>
      </c>
      <c r="BO21" s="342">
        <v>111.414</v>
      </c>
      <c r="BP21" s="342">
        <v>111.4786</v>
      </c>
      <c r="BQ21" s="342">
        <v>111.6275</v>
      </c>
      <c r="BR21" s="342">
        <v>111.7689</v>
      </c>
      <c r="BS21" s="342">
        <v>111.9362</v>
      </c>
      <c r="BT21" s="342">
        <v>112.1293</v>
      </c>
      <c r="BU21" s="342">
        <v>112.3484</v>
      </c>
      <c r="BV21" s="342">
        <v>112.5934</v>
      </c>
    </row>
    <row r="22" spans="1:74" ht="11.1" customHeight="1" x14ac:dyDescent="0.2">
      <c r="A22" s="148" t="s">
        <v>723</v>
      </c>
      <c r="B22" s="209" t="s">
        <v>452</v>
      </c>
      <c r="C22" s="256">
        <v>96.747077054000002</v>
      </c>
      <c r="D22" s="256">
        <v>96.368558622999998</v>
      </c>
      <c r="E22" s="256">
        <v>95.933801588999998</v>
      </c>
      <c r="F22" s="256">
        <v>95.191728701000002</v>
      </c>
      <c r="G22" s="256">
        <v>94.832802400999995</v>
      </c>
      <c r="H22" s="256">
        <v>94.605945437000003</v>
      </c>
      <c r="I22" s="256">
        <v>94.606105094</v>
      </c>
      <c r="J22" s="256">
        <v>94.572176338000006</v>
      </c>
      <c r="K22" s="256">
        <v>94.599106453999994</v>
      </c>
      <c r="L22" s="256">
        <v>94.702646392000005</v>
      </c>
      <c r="M22" s="256">
        <v>94.839481038000002</v>
      </c>
      <c r="N22" s="256">
        <v>95.025361343</v>
      </c>
      <c r="O22" s="256">
        <v>95.257399484999993</v>
      </c>
      <c r="P22" s="256">
        <v>95.543536974000006</v>
      </c>
      <c r="Q22" s="256">
        <v>95.880885988000003</v>
      </c>
      <c r="R22" s="256">
        <v>96.520709362999995</v>
      </c>
      <c r="S22" s="256">
        <v>96.772034298999998</v>
      </c>
      <c r="T22" s="256">
        <v>96.886123634</v>
      </c>
      <c r="U22" s="256">
        <v>96.452388726999999</v>
      </c>
      <c r="V22" s="256">
        <v>96.599948334999993</v>
      </c>
      <c r="W22" s="256">
        <v>96.918213820999995</v>
      </c>
      <c r="X22" s="256">
        <v>97.767301146999998</v>
      </c>
      <c r="Y22" s="256">
        <v>98.156891414</v>
      </c>
      <c r="Z22" s="256">
        <v>98.447100583999998</v>
      </c>
      <c r="AA22" s="256">
        <v>98.445067096000002</v>
      </c>
      <c r="AB22" s="256">
        <v>98.681160245000001</v>
      </c>
      <c r="AC22" s="256">
        <v>98.962518469000003</v>
      </c>
      <c r="AD22" s="256">
        <v>99.309658737000007</v>
      </c>
      <c r="AE22" s="256">
        <v>99.666159385</v>
      </c>
      <c r="AF22" s="256">
        <v>100.05253738</v>
      </c>
      <c r="AG22" s="256">
        <v>100.59424724</v>
      </c>
      <c r="AH22" s="256">
        <v>100.94628905</v>
      </c>
      <c r="AI22" s="256">
        <v>101.23411733</v>
      </c>
      <c r="AJ22" s="256">
        <v>101.4854799</v>
      </c>
      <c r="AK22" s="256">
        <v>101.62407023</v>
      </c>
      <c r="AL22" s="256">
        <v>101.67763614</v>
      </c>
      <c r="AM22" s="256">
        <v>101.64642283000001</v>
      </c>
      <c r="AN22" s="256">
        <v>101.52975604</v>
      </c>
      <c r="AO22" s="256">
        <v>101.32788096</v>
      </c>
      <c r="AP22" s="256">
        <v>100.63754373</v>
      </c>
      <c r="AQ22" s="256">
        <v>100.56769245</v>
      </c>
      <c r="AR22" s="256">
        <v>100.71507326</v>
      </c>
      <c r="AS22" s="256">
        <v>101.55937853</v>
      </c>
      <c r="AT22" s="256">
        <v>101.78145427</v>
      </c>
      <c r="AU22" s="256">
        <v>101.86099283</v>
      </c>
      <c r="AV22" s="256">
        <v>101.50957398</v>
      </c>
      <c r="AW22" s="256">
        <v>101.52035337</v>
      </c>
      <c r="AX22" s="256">
        <v>101.60491075</v>
      </c>
      <c r="AY22" s="342">
        <v>101.94880000000001</v>
      </c>
      <c r="AZ22" s="342">
        <v>102.04179999999999</v>
      </c>
      <c r="BA22" s="342">
        <v>102.0693</v>
      </c>
      <c r="BB22" s="342">
        <v>101.869</v>
      </c>
      <c r="BC22" s="342">
        <v>101.8874</v>
      </c>
      <c r="BD22" s="342">
        <v>101.9623</v>
      </c>
      <c r="BE22" s="342">
        <v>102.20529999999999</v>
      </c>
      <c r="BF22" s="342">
        <v>102.309</v>
      </c>
      <c r="BG22" s="342">
        <v>102.3854</v>
      </c>
      <c r="BH22" s="342">
        <v>102.4169</v>
      </c>
      <c r="BI22" s="342">
        <v>102.4513</v>
      </c>
      <c r="BJ22" s="342">
        <v>102.4713</v>
      </c>
      <c r="BK22" s="342">
        <v>102.4725</v>
      </c>
      <c r="BL22" s="342">
        <v>102.46680000000001</v>
      </c>
      <c r="BM22" s="342">
        <v>102.4498</v>
      </c>
      <c r="BN22" s="342">
        <v>102.3353</v>
      </c>
      <c r="BO22" s="342">
        <v>102.3605</v>
      </c>
      <c r="BP22" s="342">
        <v>102.4392</v>
      </c>
      <c r="BQ22" s="342">
        <v>102.59610000000001</v>
      </c>
      <c r="BR22" s="342">
        <v>102.7629</v>
      </c>
      <c r="BS22" s="342">
        <v>102.9645</v>
      </c>
      <c r="BT22" s="342">
        <v>103.2008</v>
      </c>
      <c r="BU22" s="342">
        <v>103.4718</v>
      </c>
      <c r="BV22" s="342">
        <v>103.77760000000001</v>
      </c>
    </row>
    <row r="23" spans="1:74" ht="11.1" customHeight="1" x14ac:dyDescent="0.2">
      <c r="A23" s="148" t="s">
        <v>724</v>
      </c>
      <c r="B23" s="209" t="s">
        <v>453</v>
      </c>
      <c r="C23" s="256">
        <v>104.55733026999999</v>
      </c>
      <c r="D23" s="256">
        <v>104.54465627</v>
      </c>
      <c r="E23" s="256">
        <v>104.45557549</v>
      </c>
      <c r="F23" s="256">
        <v>104.01471409</v>
      </c>
      <c r="G23" s="256">
        <v>103.97935015</v>
      </c>
      <c r="H23" s="256">
        <v>104.07410983</v>
      </c>
      <c r="I23" s="256">
        <v>104.44153707</v>
      </c>
      <c r="J23" s="256">
        <v>104.68963603</v>
      </c>
      <c r="K23" s="256">
        <v>104.96095065999999</v>
      </c>
      <c r="L23" s="256">
        <v>105.21160055</v>
      </c>
      <c r="M23" s="256">
        <v>105.56225680999999</v>
      </c>
      <c r="N23" s="256">
        <v>105.96903903</v>
      </c>
      <c r="O23" s="256">
        <v>106.49874842</v>
      </c>
      <c r="P23" s="256">
        <v>106.96768166</v>
      </c>
      <c r="Q23" s="256">
        <v>107.44263997</v>
      </c>
      <c r="R23" s="256">
        <v>108.0813516</v>
      </c>
      <c r="S23" s="256">
        <v>108.45006384</v>
      </c>
      <c r="T23" s="256">
        <v>108.70650495</v>
      </c>
      <c r="U23" s="256">
        <v>108.46460768</v>
      </c>
      <c r="V23" s="256">
        <v>108.78605698</v>
      </c>
      <c r="W23" s="256">
        <v>109.28478560000001</v>
      </c>
      <c r="X23" s="256">
        <v>110.30672208</v>
      </c>
      <c r="Y23" s="256">
        <v>110.90056291</v>
      </c>
      <c r="Z23" s="256">
        <v>111.41223664</v>
      </c>
      <c r="AA23" s="256">
        <v>111.73083539</v>
      </c>
      <c r="AB23" s="256">
        <v>112.16135583000001</v>
      </c>
      <c r="AC23" s="256">
        <v>112.59289009</v>
      </c>
      <c r="AD23" s="256">
        <v>112.94759822</v>
      </c>
      <c r="AE23" s="256">
        <v>113.43954005000001</v>
      </c>
      <c r="AF23" s="256">
        <v>113.99087565000001</v>
      </c>
      <c r="AG23" s="256">
        <v>114.79235006</v>
      </c>
      <c r="AH23" s="256">
        <v>115.3194144</v>
      </c>
      <c r="AI23" s="256">
        <v>115.7628137</v>
      </c>
      <c r="AJ23" s="256">
        <v>116.20607894</v>
      </c>
      <c r="AK23" s="256">
        <v>116.41949998</v>
      </c>
      <c r="AL23" s="256">
        <v>116.48660778</v>
      </c>
      <c r="AM23" s="256">
        <v>116.14644694</v>
      </c>
      <c r="AN23" s="256">
        <v>116.11664482</v>
      </c>
      <c r="AO23" s="256">
        <v>116.13624600999999</v>
      </c>
      <c r="AP23" s="256">
        <v>116.10828576</v>
      </c>
      <c r="AQ23" s="256">
        <v>116.29941715</v>
      </c>
      <c r="AR23" s="256">
        <v>116.6126754</v>
      </c>
      <c r="AS23" s="256">
        <v>117.40670672</v>
      </c>
      <c r="AT23" s="256">
        <v>117.69523409</v>
      </c>
      <c r="AU23" s="256">
        <v>117.83690371</v>
      </c>
      <c r="AV23" s="256">
        <v>117.55212349999999</v>
      </c>
      <c r="AW23" s="256">
        <v>117.60977164000001</v>
      </c>
      <c r="AX23" s="256">
        <v>117.73025604999999</v>
      </c>
      <c r="AY23" s="342">
        <v>118.03</v>
      </c>
      <c r="AZ23" s="342">
        <v>118.1888</v>
      </c>
      <c r="BA23" s="342">
        <v>118.3231</v>
      </c>
      <c r="BB23" s="342">
        <v>118.33199999999999</v>
      </c>
      <c r="BC23" s="342">
        <v>118.49299999999999</v>
      </c>
      <c r="BD23" s="342">
        <v>118.7052</v>
      </c>
      <c r="BE23" s="342">
        <v>119.0947</v>
      </c>
      <c r="BF23" s="342">
        <v>119.31489999999999</v>
      </c>
      <c r="BG23" s="342">
        <v>119.4918</v>
      </c>
      <c r="BH23" s="342">
        <v>119.6001</v>
      </c>
      <c r="BI23" s="342">
        <v>119.70959999999999</v>
      </c>
      <c r="BJ23" s="342">
        <v>119.7949</v>
      </c>
      <c r="BK23" s="342">
        <v>119.8509</v>
      </c>
      <c r="BL23" s="342">
        <v>119.89149999999999</v>
      </c>
      <c r="BM23" s="342">
        <v>119.9117</v>
      </c>
      <c r="BN23" s="342">
        <v>119.81829999999999</v>
      </c>
      <c r="BO23" s="342">
        <v>119.86750000000001</v>
      </c>
      <c r="BP23" s="342">
        <v>119.9661</v>
      </c>
      <c r="BQ23" s="342">
        <v>120.1386</v>
      </c>
      <c r="BR23" s="342">
        <v>120.31780000000001</v>
      </c>
      <c r="BS23" s="342">
        <v>120.52800000000001</v>
      </c>
      <c r="BT23" s="342">
        <v>120.7694</v>
      </c>
      <c r="BU23" s="342">
        <v>121.0419</v>
      </c>
      <c r="BV23" s="342">
        <v>121.3455</v>
      </c>
    </row>
    <row r="24" spans="1:74" ht="11.1" customHeight="1" x14ac:dyDescent="0.2">
      <c r="A24" s="148" t="s">
        <v>725</v>
      </c>
      <c r="B24" s="209" t="s">
        <v>454</v>
      </c>
      <c r="C24" s="256">
        <v>102.63362389</v>
      </c>
      <c r="D24" s="256">
        <v>102.58890029</v>
      </c>
      <c r="E24" s="256">
        <v>102.47411624</v>
      </c>
      <c r="F24" s="256">
        <v>102.10796449</v>
      </c>
      <c r="G24" s="256">
        <v>101.98903998</v>
      </c>
      <c r="H24" s="256">
        <v>101.93603546</v>
      </c>
      <c r="I24" s="256">
        <v>101.97874379</v>
      </c>
      <c r="J24" s="256">
        <v>102.0352346</v>
      </c>
      <c r="K24" s="256">
        <v>102.13530077</v>
      </c>
      <c r="L24" s="256">
        <v>102.34054235000001</v>
      </c>
      <c r="M24" s="256">
        <v>102.48155916</v>
      </c>
      <c r="N24" s="256">
        <v>102.61995125</v>
      </c>
      <c r="O24" s="256">
        <v>102.72184180000001</v>
      </c>
      <c r="P24" s="256">
        <v>102.88039211</v>
      </c>
      <c r="Q24" s="256">
        <v>103.06172535</v>
      </c>
      <c r="R24" s="256">
        <v>103.49318126999999</v>
      </c>
      <c r="S24" s="256">
        <v>103.54957554000001</v>
      </c>
      <c r="T24" s="256">
        <v>103.45824792000001</v>
      </c>
      <c r="U24" s="256">
        <v>102.71422708</v>
      </c>
      <c r="V24" s="256">
        <v>102.70618417</v>
      </c>
      <c r="W24" s="256">
        <v>102.92914786</v>
      </c>
      <c r="X24" s="256">
        <v>103.84803707</v>
      </c>
      <c r="Y24" s="256">
        <v>104.18432478</v>
      </c>
      <c r="Z24" s="256">
        <v>104.4029299</v>
      </c>
      <c r="AA24" s="256">
        <v>104.30018678</v>
      </c>
      <c r="AB24" s="256">
        <v>104.43617598</v>
      </c>
      <c r="AC24" s="256">
        <v>104.60723183</v>
      </c>
      <c r="AD24" s="256">
        <v>104.85287201</v>
      </c>
      <c r="AE24" s="256">
        <v>105.06442294</v>
      </c>
      <c r="AF24" s="256">
        <v>105.28140227999999</v>
      </c>
      <c r="AG24" s="256">
        <v>105.50863338000001</v>
      </c>
      <c r="AH24" s="256">
        <v>105.73285203</v>
      </c>
      <c r="AI24" s="256">
        <v>105.95888159</v>
      </c>
      <c r="AJ24" s="256">
        <v>106.35958658</v>
      </c>
      <c r="AK24" s="256">
        <v>106.45958954</v>
      </c>
      <c r="AL24" s="256">
        <v>106.431755</v>
      </c>
      <c r="AM24" s="256">
        <v>106.15279304000001</v>
      </c>
      <c r="AN24" s="256">
        <v>105.96175094</v>
      </c>
      <c r="AO24" s="256">
        <v>105.73533877</v>
      </c>
      <c r="AP24" s="256">
        <v>105.20402221000001</v>
      </c>
      <c r="AQ24" s="256">
        <v>105.10902066</v>
      </c>
      <c r="AR24" s="256">
        <v>105.1807998</v>
      </c>
      <c r="AS24" s="256">
        <v>105.77360277</v>
      </c>
      <c r="AT24" s="256">
        <v>105.9132609</v>
      </c>
      <c r="AU24" s="256">
        <v>105.95401735</v>
      </c>
      <c r="AV24" s="256">
        <v>105.68189569</v>
      </c>
      <c r="AW24" s="256">
        <v>105.68533109000001</v>
      </c>
      <c r="AX24" s="256">
        <v>105.75034712999999</v>
      </c>
      <c r="AY24" s="342">
        <v>106.01649999999999</v>
      </c>
      <c r="AZ24" s="342">
        <v>106.1</v>
      </c>
      <c r="BA24" s="342">
        <v>106.1404</v>
      </c>
      <c r="BB24" s="342">
        <v>105.9914</v>
      </c>
      <c r="BC24" s="342">
        <v>106.0552</v>
      </c>
      <c r="BD24" s="342">
        <v>106.18559999999999</v>
      </c>
      <c r="BE24" s="342">
        <v>106.5158</v>
      </c>
      <c r="BF24" s="342">
        <v>106.6794</v>
      </c>
      <c r="BG24" s="342">
        <v>106.8096</v>
      </c>
      <c r="BH24" s="342">
        <v>106.88290000000001</v>
      </c>
      <c r="BI24" s="342">
        <v>106.964</v>
      </c>
      <c r="BJ24" s="342">
        <v>107.0294</v>
      </c>
      <c r="BK24" s="342">
        <v>107.0805</v>
      </c>
      <c r="BL24" s="342">
        <v>107.1134</v>
      </c>
      <c r="BM24" s="342">
        <v>107.1294</v>
      </c>
      <c r="BN24" s="342">
        <v>107.0441</v>
      </c>
      <c r="BO24" s="342">
        <v>107.09</v>
      </c>
      <c r="BP24" s="342">
        <v>107.1824</v>
      </c>
      <c r="BQ24" s="342">
        <v>107.33750000000001</v>
      </c>
      <c r="BR24" s="342">
        <v>107.511</v>
      </c>
      <c r="BS24" s="342">
        <v>107.7192</v>
      </c>
      <c r="BT24" s="342">
        <v>107.9619</v>
      </c>
      <c r="BU24" s="342">
        <v>108.23909999999999</v>
      </c>
      <c r="BV24" s="342">
        <v>108.551</v>
      </c>
    </row>
    <row r="25" spans="1:74" ht="11.1" customHeight="1" x14ac:dyDescent="0.2">
      <c r="A25" s="148"/>
      <c r="B25" s="168" t="s">
        <v>1167</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343"/>
      <c r="AZ25" s="343"/>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48" t="s">
        <v>726</v>
      </c>
      <c r="B26" s="209" t="s">
        <v>447</v>
      </c>
      <c r="C26" s="238">
        <v>824.77542693999999</v>
      </c>
      <c r="D26" s="238">
        <v>825.36218022000003</v>
      </c>
      <c r="E26" s="238">
        <v>825.96682262000002</v>
      </c>
      <c r="F26" s="238">
        <v>826.32310589999997</v>
      </c>
      <c r="G26" s="238">
        <v>827.16321271000004</v>
      </c>
      <c r="H26" s="238">
        <v>828.22089482000001</v>
      </c>
      <c r="I26" s="238">
        <v>830.34119338000005</v>
      </c>
      <c r="J26" s="238">
        <v>831.20024522000006</v>
      </c>
      <c r="K26" s="238">
        <v>831.64309148999996</v>
      </c>
      <c r="L26" s="238">
        <v>829.82773792</v>
      </c>
      <c r="M26" s="238">
        <v>830.81966876000001</v>
      </c>
      <c r="N26" s="238">
        <v>832.77688972999999</v>
      </c>
      <c r="O26" s="238">
        <v>837.23873787000002</v>
      </c>
      <c r="P26" s="238">
        <v>839.97203635999995</v>
      </c>
      <c r="Q26" s="238">
        <v>842.51612222000006</v>
      </c>
      <c r="R26" s="238">
        <v>844.58928229000003</v>
      </c>
      <c r="S26" s="238">
        <v>846.96622778000005</v>
      </c>
      <c r="T26" s="238">
        <v>849.36524552000003</v>
      </c>
      <c r="U26" s="238">
        <v>851.84785265999994</v>
      </c>
      <c r="V26" s="238">
        <v>854.24487705000001</v>
      </c>
      <c r="W26" s="238">
        <v>856.61783584</v>
      </c>
      <c r="X26" s="238">
        <v>858.05960090999997</v>
      </c>
      <c r="Y26" s="238">
        <v>861.06477457000005</v>
      </c>
      <c r="Z26" s="238">
        <v>864.72622871999999</v>
      </c>
      <c r="AA26" s="238">
        <v>871.40781072000004</v>
      </c>
      <c r="AB26" s="238">
        <v>874.60894030999998</v>
      </c>
      <c r="AC26" s="238">
        <v>876.69346485000005</v>
      </c>
      <c r="AD26" s="238">
        <v>875.64552798</v>
      </c>
      <c r="AE26" s="238">
        <v>877.00873471</v>
      </c>
      <c r="AF26" s="238">
        <v>878.76722867000001</v>
      </c>
      <c r="AG26" s="238">
        <v>882.02038790999995</v>
      </c>
      <c r="AH26" s="238">
        <v>883.74492278000002</v>
      </c>
      <c r="AI26" s="238">
        <v>885.04021133000003</v>
      </c>
      <c r="AJ26" s="238">
        <v>883.20297441000002</v>
      </c>
      <c r="AK26" s="238">
        <v>885.66722971000002</v>
      </c>
      <c r="AL26" s="238">
        <v>889.72969806000003</v>
      </c>
      <c r="AM26" s="238">
        <v>899.70922286999996</v>
      </c>
      <c r="AN26" s="238">
        <v>903.72898477000001</v>
      </c>
      <c r="AO26" s="238">
        <v>906.10782716999995</v>
      </c>
      <c r="AP26" s="238">
        <v>904.44596330000002</v>
      </c>
      <c r="AQ26" s="238">
        <v>905.34280676000003</v>
      </c>
      <c r="AR26" s="238">
        <v>906.39857078</v>
      </c>
      <c r="AS26" s="238">
        <v>907.93672953999999</v>
      </c>
      <c r="AT26" s="238">
        <v>909.06772907000004</v>
      </c>
      <c r="AU26" s="238">
        <v>910.11504353999999</v>
      </c>
      <c r="AV26" s="238">
        <v>910.67909359999999</v>
      </c>
      <c r="AW26" s="238">
        <v>911.85872246999998</v>
      </c>
      <c r="AX26" s="238">
        <v>913.2543508</v>
      </c>
      <c r="AY26" s="329">
        <v>915.24360000000001</v>
      </c>
      <c r="AZ26" s="329">
        <v>916.78800000000001</v>
      </c>
      <c r="BA26" s="329">
        <v>918.26520000000005</v>
      </c>
      <c r="BB26" s="329">
        <v>919.75450000000001</v>
      </c>
      <c r="BC26" s="329">
        <v>921.03790000000004</v>
      </c>
      <c r="BD26" s="329">
        <v>922.19470000000001</v>
      </c>
      <c r="BE26" s="329">
        <v>923.00360000000001</v>
      </c>
      <c r="BF26" s="329">
        <v>924.07320000000004</v>
      </c>
      <c r="BG26" s="329">
        <v>925.18219999999997</v>
      </c>
      <c r="BH26" s="329">
        <v>926.25</v>
      </c>
      <c r="BI26" s="329">
        <v>927.4982</v>
      </c>
      <c r="BJ26" s="329">
        <v>928.84619999999995</v>
      </c>
      <c r="BK26" s="329">
        <v>930.38390000000004</v>
      </c>
      <c r="BL26" s="329">
        <v>931.86410000000001</v>
      </c>
      <c r="BM26" s="329">
        <v>933.3768</v>
      </c>
      <c r="BN26" s="329">
        <v>935.05799999999999</v>
      </c>
      <c r="BO26" s="329">
        <v>936.53330000000005</v>
      </c>
      <c r="BP26" s="329">
        <v>937.93880000000001</v>
      </c>
      <c r="BQ26" s="329">
        <v>939.15509999999995</v>
      </c>
      <c r="BR26" s="329">
        <v>940.51059999999995</v>
      </c>
      <c r="BS26" s="329">
        <v>941.88589999999999</v>
      </c>
      <c r="BT26" s="329">
        <v>943.28110000000004</v>
      </c>
      <c r="BU26" s="329">
        <v>944.69600000000003</v>
      </c>
      <c r="BV26" s="329">
        <v>946.13080000000002</v>
      </c>
    </row>
    <row r="27" spans="1:74" ht="11.1" customHeight="1" x14ac:dyDescent="0.2">
      <c r="A27" s="148" t="s">
        <v>727</v>
      </c>
      <c r="B27" s="209" t="s">
        <v>480</v>
      </c>
      <c r="C27" s="238">
        <v>2109.1416654999998</v>
      </c>
      <c r="D27" s="238">
        <v>2113.7745648999999</v>
      </c>
      <c r="E27" s="238">
        <v>2115.0933580000001</v>
      </c>
      <c r="F27" s="238">
        <v>2106.5296254</v>
      </c>
      <c r="G27" s="238">
        <v>2106.1465204000001</v>
      </c>
      <c r="H27" s="238">
        <v>2107.3756235999999</v>
      </c>
      <c r="I27" s="238">
        <v>2111.5908493000002</v>
      </c>
      <c r="J27" s="238">
        <v>2115.0139331</v>
      </c>
      <c r="K27" s="238">
        <v>2119.0187894999999</v>
      </c>
      <c r="L27" s="238">
        <v>2121.3994078999999</v>
      </c>
      <c r="M27" s="238">
        <v>2128.2223171000001</v>
      </c>
      <c r="N27" s="238">
        <v>2137.2815065999998</v>
      </c>
      <c r="O27" s="238">
        <v>2154.1984879000001</v>
      </c>
      <c r="P27" s="238">
        <v>2163.5141045999999</v>
      </c>
      <c r="Q27" s="238">
        <v>2170.8498679999998</v>
      </c>
      <c r="R27" s="238">
        <v>2173.0817037000002</v>
      </c>
      <c r="S27" s="238">
        <v>2178.8008166</v>
      </c>
      <c r="T27" s="238">
        <v>2184.8831320999998</v>
      </c>
      <c r="U27" s="238">
        <v>2189.6832221999998</v>
      </c>
      <c r="V27" s="238">
        <v>2197.7260142</v>
      </c>
      <c r="W27" s="238">
        <v>2207.3660799999998</v>
      </c>
      <c r="X27" s="238">
        <v>2223.9491797999999</v>
      </c>
      <c r="Y27" s="238">
        <v>2232.7744729999999</v>
      </c>
      <c r="Z27" s="238">
        <v>2239.1877198000002</v>
      </c>
      <c r="AA27" s="238">
        <v>2240.3864447000001</v>
      </c>
      <c r="AB27" s="238">
        <v>2244.0774553000001</v>
      </c>
      <c r="AC27" s="238">
        <v>2247.4582759999998</v>
      </c>
      <c r="AD27" s="238">
        <v>2249.2414365</v>
      </c>
      <c r="AE27" s="238">
        <v>2252.9674804000001</v>
      </c>
      <c r="AF27" s="238">
        <v>2257.3489373000002</v>
      </c>
      <c r="AG27" s="238">
        <v>2266.0009839999998</v>
      </c>
      <c r="AH27" s="238">
        <v>2268.9818841000001</v>
      </c>
      <c r="AI27" s="238">
        <v>2269.9068145000001</v>
      </c>
      <c r="AJ27" s="238">
        <v>2260.2174393999999</v>
      </c>
      <c r="AK27" s="238">
        <v>2263.4491822999998</v>
      </c>
      <c r="AL27" s="238">
        <v>2271.0437072999998</v>
      </c>
      <c r="AM27" s="238">
        <v>2292.2652569000002</v>
      </c>
      <c r="AN27" s="238">
        <v>2301.6371644000001</v>
      </c>
      <c r="AO27" s="238">
        <v>2308.4236722999999</v>
      </c>
      <c r="AP27" s="238">
        <v>2310.0779213999999</v>
      </c>
      <c r="AQ27" s="238">
        <v>2313.6037744</v>
      </c>
      <c r="AR27" s="238">
        <v>2316.4543720000001</v>
      </c>
      <c r="AS27" s="238">
        <v>2317.8517762000001</v>
      </c>
      <c r="AT27" s="238">
        <v>2319.9353169000001</v>
      </c>
      <c r="AU27" s="238">
        <v>2321.927056</v>
      </c>
      <c r="AV27" s="238">
        <v>2322.7672920999998</v>
      </c>
      <c r="AW27" s="238">
        <v>2325.3702038000001</v>
      </c>
      <c r="AX27" s="238">
        <v>2328.6760896999999</v>
      </c>
      <c r="AY27" s="329">
        <v>2334.029</v>
      </c>
      <c r="AZ27" s="329">
        <v>2337.7330000000002</v>
      </c>
      <c r="BA27" s="329">
        <v>2341.1320000000001</v>
      </c>
      <c r="BB27" s="329">
        <v>2344.194</v>
      </c>
      <c r="BC27" s="329">
        <v>2347.0079999999998</v>
      </c>
      <c r="BD27" s="329">
        <v>2349.5430000000001</v>
      </c>
      <c r="BE27" s="329">
        <v>2351.2049999999999</v>
      </c>
      <c r="BF27" s="329">
        <v>2353.625</v>
      </c>
      <c r="BG27" s="329">
        <v>2356.2089999999998</v>
      </c>
      <c r="BH27" s="329">
        <v>2358.9459999999999</v>
      </c>
      <c r="BI27" s="329">
        <v>2361.87</v>
      </c>
      <c r="BJ27" s="329">
        <v>2364.9679999999998</v>
      </c>
      <c r="BK27" s="329">
        <v>2368.4110000000001</v>
      </c>
      <c r="BL27" s="329">
        <v>2371.7289999999998</v>
      </c>
      <c r="BM27" s="329">
        <v>2375.0929999999998</v>
      </c>
      <c r="BN27" s="329">
        <v>2378.8029999999999</v>
      </c>
      <c r="BO27" s="329">
        <v>2382.0349999999999</v>
      </c>
      <c r="BP27" s="329">
        <v>2385.09</v>
      </c>
      <c r="BQ27" s="329">
        <v>2387.6930000000002</v>
      </c>
      <c r="BR27" s="329">
        <v>2390.596</v>
      </c>
      <c r="BS27" s="329">
        <v>2393.5250000000001</v>
      </c>
      <c r="BT27" s="329">
        <v>2396.4810000000002</v>
      </c>
      <c r="BU27" s="329">
        <v>2399.4630000000002</v>
      </c>
      <c r="BV27" s="329">
        <v>2402.471</v>
      </c>
    </row>
    <row r="28" spans="1:74" ht="11.1" customHeight="1" x14ac:dyDescent="0.2">
      <c r="A28" s="148" t="s">
        <v>728</v>
      </c>
      <c r="B28" s="209" t="s">
        <v>448</v>
      </c>
      <c r="C28" s="238">
        <v>2274.3848585999999</v>
      </c>
      <c r="D28" s="238">
        <v>2274.8151850999998</v>
      </c>
      <c r="E28" s="238">
        <v>2275.0670931</v>
      </c>
      <c r="F28" s="238">
        <v>2274.1084504999999</v>
      </c>
      <c r="G28" s="238">
        <v>2274.7776208999999</v>
      </c>
      <c r="H28" s="238">
        <v>2276.0424721999998</v>
      </c>
      <c r="I28" s="238">
        <v>2277.587442</v>
      </c>
      <c r="J28" s="238">
        <v>2280.2803264999998</v>
      </c>
      <c r="K28" s="238">
        <v>2283.8055634000002</v>
      </c>
      <c r="L28" s="238">
        <v>2289.3988279999999</v>
      </c>
      <c r="M28" s="238">
        <v>2293.6620133000001</v>
      </c>
      <c r="N28" s="238">
        <v>2297.8307946</v>
      </c>
      <c r="O28" s="238">
        <v>2302.3503937999999</v>
      </c>
      <c r="P28" s="238">
        <v>2305.9964507</v>
      </c>
      <c r="Q28" s="238">
        <v>2309.2141870999999</v>
      </c>
      <c r="R28" s="238">
        <v>2310.7804406999999</v>
      </c>
      <c r="S28" s="238">
        <v>2314.0589083</v>
      </c>
      <c r="T28" s="238">
        <v>2317.8264273</v>
      </c>
      <c r="U28" s="238">
        <v>2322.0201312999998</v>
      </c>
      <c r="V28" s="238">
        <v>2326.8129032000002</v>
      </c>
      <c r="W28" s="238">
        <v>2332.1418764999999</v>
      </c>
      <c r="X28" s="238">
        <v>2337.1151666000001</v>
      </c>
      <c r="Y28" s="238">
        <v>2344.1854561</v>
      </c>
      <c r="Z28" s="238">
        <v>2352.4608604</v>
      </c>
      <c r="AA28" s="238">
        <v>2367.1829886999999</v>
      </c>
      <c r="AB28" s="238">
        <v>2373.9374157000002</v>
      </c>
      <c r="AC28" s="238">
        <v>2377.9657504000002</v>
      </c>
      <c r="AD28" s="238">
        <v>2373.7904539000001</v>
      </c>
      <c r="AE28" s="238">
        <v>2376.4747587000002</v>
      </c>
      <c r="AF28" s="238">
        <v>2380.5411257000001</v>
      </c>
      <c r="AG28" s="238">
        <v>2388.7055455999998</v>
      </c>
      <c r="AH28" s="238">
        <v>2393.4990441</v>
      </c>
      <c r="AI28" s="238">
        <v>2397.6376117</v>
      </c>
      <c r="AJ28" s="238">
        <v>2398.1419483</v>
      </c>
      <c r="AK28" s="238">
        <v>2403.2051293999998</v>
      </c>
      <c r="AL28" s="238">
        <v>2409.8478547999998</v>
      </c>
      <c r="AM28" s="238">
        <v>2422.8422049999999</v>
      </c>
      <c r="AN28" s="238">
        <v>2429.0649586</v>
      </c>
      <c r="AO28" s="238">
        <v>2433.2881962000001</v>
      </c>
      <c r="AP28" s="238">
        <v>2433.0584017000001</v>
      </c>
      <c r="AQ28" s="238">
        <v>2435.1227441000001</v>
      </c>
      <c r="AR28" s="238">
        <v>2437.0277073000002</v>
      </c>
      <c r="AS28" s="238">
        <v>2438.1775137999998</v>
      </c>
      <c r="AT28" s="238">
        <v>2440.2105520999999</v>
      </c>
      <c r="AU28" s="238">
        <v>2442.5310445999999</v>
      </c>
      <c r="AV28" s="238">
        <v>2444.9342241999998</v>
      </c>
      <c r="AW28" s="238">
        <v>2447.9832003000001</v>
      </c>
      <c r="AX28" s="238">
        <v>2451.4732058</v>
      </c>
      <c r="AY28" s="329">
        <v>2456.125</v>
      </c>
      <c r="AZ28" s="329">
        <v>2459.9560000000001</v>
      </c>
      <c r="BA28" s="329">
        <v>2463.6889999999999</v>
      </c>
      <c r="BB28" s="329">
        <v>2467.6979999999999</v>
      </c>
      <c r="BC28" s="329">
        <v>2470.9490000000001</v>
      </c>
      <c r="BD28" s="329">
        <v>2473.817</v>
      </c>
      <c r="BE28" s="329">
        <v>2475.6350000000002</v>
      </c>
      <c r="BF28" s="329">
        <v>2478.2399999999998</v>
      </c>
      <c r="BG28" s="329">
        <v>2480.9630000000002</v>
      </c>
      <c r="BH28" s="329">
        <v>2483.7109999999998</v>
      </c>
      <c r="BI28" s="329">
        <v>2486.741</v>
      </c>
      <c r="BJ28" s="329">
        <v>2489.96</v>
      </c>
      <c r="BK28" s="329">
        <v>2493.4639999999999</v>
      </c>
      <c r="BL28" s="329">
        <v>2496.9859999999999</v>
      </c>
      <c r="BM28" s="329">
        <v>2500.623</v>
      </c>
      <c r="BN28" s="329">
        <v>2504.674</v>
      </c>
      <c r="BO28" s="329">
        <v>2508.317</v>
      </c>
      <c r="BP28" s="329">
        <v>2511.8510000000001</v>
      </c>
      <c r="BQ28" s="329">
        <v>2515.0259999999998</v>
      </c>
      <c r="BR28" s="329">
        <v>2518.529</v>
      </c>
      <c r="BS28" s="329">
        <v>2522.1089999999999</v>
      </c>
      <c r="BT28" s="329">
        <v>2525.7669999999998</v>
      </c>
      <c r="BU28" s="329">
        <v>2529.502</v>
      </c>
      <c r="BV28" s="329">
        <v>2533.3159999999998</v>
      </c>
    </row>
    <row r="29" spans="1:74" ht="11.1" customHeight="1" x14ac:dyDescent="0.2">
      <c r="A29" s="148" t="s">
        <v>729</v>
      </c>
      <c r="B29" s="209" t="s">
        <v>449</v>
      </c>
      <c r="C29" s="238">
        <v>1072.4161316</v>
      </c>
      <c r="D29" s="238">
        <v>1071.7313985999999</v>
      </c>
      <c r="E29" s="238">
        <v>1071.2735421</v>
      </c>
      <c r="F29" s="238">
        <v>1070.311156</v>
      </c>
      <c r="G29" s="238">
        <v>1070.855607</v>
      </c>
      <c r="H29" s="238">
        <v>1072.175489</v>
      </c>
      <c r="I29" s="238">
        <v>1076.0210431999999</v>
      </c>
      <c r="J29" s="238">
        <v>1077.5791062999999</v>
      </c>
      <c r="K29" s="238">
        <v>1078.5999194999999</v>
      </c>
      <c r="L29" s="238">
        <v>1077.3158893</v>
      </c>
      <c r="M29" s="238">
        <v>1078.5878978000001</v>
      </c>
      <c r="N29" s="238">
        <v>1080.6483516000001</v>
      </c>
      <c r="O29" s="238">
        <v>1085.4902176999999</v>
      </c>
      <c r="P29" s="238">
        <v>1087.6328366</v>
      </c>
      <c r="Q29" s="238">
        <v>1089.0691753000001</v>
      </c>
      <c r="R29" s="238">
        <v>1089.3827646</v>
      </c>
      <c r="S29" s="238">
        <v>1089.7188951999999</v>
      </c>
      <c r="T29" s="238">
        <v>1089.6610977</v>
      </c>
      <c r="U29" s="238">
        <v>1087.0155030999999</v>
      </c>
      <c r="V29" s="238">
        <v>1087.8152513</v>
      </c>
      <c r="W29" s="238">
        <v>1089.8664730999999</v>
      </c>
      <c r="X29" s="238">
        <v>1093.8564417</v>
      </c>
      <c r="Y29" s="238">
        <v>1097.8951560999999</v>
      </c>
      <c r="Z29" s="238">
        <v>1102.6698893</v>
      </c>
      <c r="AA29" s="238">
        <v>1110.4585635000001</v>
      </c>
      <c r="AB29" s="238">
        <v>1114.996893</v>
      </c>
      <c r="AC29" s="238">
        <v>1118.5627998</v>
      </c>
      <c r="AD29" s="238">
        <v>1120.4508678</v>
      </c>
      <c r="AE29" s="238">
        <v>1122.6009916</v>
      </c>
      <c r="AF29" s="238">
        <v>1124.307755</v>
      </c>
      <c r="AG29" s="238">
        <v>1123.4542237000001</v>
      </c>
      <c r="AH29" s="238">
        <v>1125.861967</v>
      </c>
      <c r="AI29" s="238">
        <v>1129.4140504</v>
      </c>
      <c r="AJ29" s="238">
        <v>1136.7493325</v>
      </c>
      <c r="AK29" s="238">
        <v>1140.6109527000001</v>
      </c>
      <c r="AL29" s="238">
        <v>1143.6377692999999</v>
      </c>
      <c r="AM29" s="238">
        <v>1145.474201</v>
      </c>
      <c r="AN29" s="238">
        <v>1147.0980965000001</v>
      </c>
      <c r="AO29" s="238">
        <v>1148.1538743999999</v>
      </c>
      <c r="AP29" s="238">
        <v>1146.1642796000001</v>
      </c>
      <c r="AQ29" s="238">
        <v>1147.9417636999999</v>
      </c>
      <c r="AR29" s="238">
        <v>1151.0090717</v>
      </c>
      <c r="AS29" s="238">
        <v>1158.9763952000001</v>
      </c>
      <c r="AT29" s="238">
        <v>1161.9157068</v>
      </c>
      <c r="AU29" s="238">
        <v>1163.4371983000001</v>
      </c>
      <c r="AV29" s="238">
        <v>1161.3831762</v>
      </c>
      <c r="AW29" s="238">
        <v>1161.6872977999999</v>
      </c>
      <c r="AX29" s="238">
        <v>1162.1918694999999</v>
      </c>
      <c r="AY29" s="329">
        <v>1163.0239999999999</v>
      </c>
      <c r="AZ29" s="329">
        <v>1163.8340000000001</v>
      </c>
      <c r="BA29" s="329">
        <v>1164.749</v>
      </c>
      <c r="BB29" s="329">
        <v>1165.9069999999999</v>
      </c>
      <c r="BC29" s="329">
        <v>1166.9280000000001</v>
      </c>
      <c r="BD29" s="329">
        <v>1167.952</v>
      </c>
      <c r="BE29" s="329">
        <v>1168.748</v>
      </c>
      <c r="BF29" s="329">
        <v>1169.9469999999999</v>
      </c>
      <c r="BG29" s="329">
        <v>1171.319</v>
      </c>
      <c r="BH29" s="329">
        <v>1172.777</v>
      </c>
      <c r="BI29" s="329">
        <v>1174.5619999999999</v>
      </c>
      <c r="BJ29" s="329">
        <v>1176.585</v>
      </c>
      <c r="BK29" s="329">
        <v>1178.9829999999999</v>
      </c>
      <c r="BL29" s="329">
        <v>1181.3820000000001</v>
      </c>
      <c r="BM29" s="329">
        <v>1183.9190000000001</v>
      </c>
      <c r="BN29" s="329">
        <v>1186.789</v>
      </c>
      <c r="BO29" s="329">
        <v>1189.452</v>
      </c>
      <c r="BP29" s="329">
        <v>1192.105</v>
      </c>
      <c r="BQ29" s="329">
        <v>1194.6179999999999</v>
      </c>
      <c r="BR29" s="329">
        <v>1197.347</v>
      </c>
      <c r="BS29" s="329">
        <v>1200.162</v>
      </c>
      <c r="BT29" s="329">
        <v>1203.0630000000001</v>
      </c>
      <c r="BU29" s="329">
        <v>1206.05</v>
      </c>
      <c r="BV29" s="329">
        <v>1209.123</v>
      </c>
    </row>
    <row r="30" spans="1:74" ht="11.1" customHeight="1" x14ac:dyDescent="0.2">
      <c r="A30" s="148" t="s">
        <v>730</v>
      </c>
      <c r="B30" s="209" t="s">
        <v>450</v>
      </c>
      <c r="C30" s="238">
        <v>2919.7952641000002</v>
      </c>
      <c r="D30" s="238">
        <v>2924.0381266999998</v>
      </c>
      <c r="E30" s="238">
        <v>2926.8580256999999</v>
      </c>
      <c r="F30" s="238">
        <v>2924.3641594999999</v>
      </c>
      <c r="G30" s="238">
        <v>2927.2562327000001</v>
      </c>
      <c r="H30" s="238">
        <v>2931.6434435000001</v>
      </c>
      <c r="I30" s="238">
        <v>2938.9256759</v>
      </c>
      <c r="J30" s="238">
        <v>2945.2532491000002</v>
      </c>
      <c r="K30" s="238">
        <v>2952.0260471000001</v>
      </c>
      <c r="L30" s="238">
        <v>2957.8123418</v>
      </c>
      <c r="M30" s="238">
        <v>2966.5493852</v>
      </c>
      <c r="N30" s="238">
        <v>2976.8054492000001</v>
      </c>
      <c r="O30" s="238">
        <v>2992.9631973</v>
      </c>
      <c r="P30" s="238">
        <v>3002.9703052</v>
      </c>
      <c r="Q30" s="238">
        <v>3011.2094364</v>
      </c>
      <c r="R30" s="238">
        <v>3015.4228226999999</v>
      </c>
      <c r="S30" s="238">
        <v>3021.8193262</v>
      </c>
      <c r="T30" s="238">
        <v>3028.1411791</v>
      </c>
      <c r="U30" s="238">
        <v>3032.1650272000002</v>
      </c>
      <c r="V30" s="238">
        <v>3040.0050940000001</v>
      </c>
      <c r="W30" s="238">
        <v>3049.4380255999999</v>
      </c>
      <c r="X30" s="238">
        <v>3062.3502592999998</v>
      </c>
      <c r="Y30" s="238">
        <v>3073.5540924000002</v>
      </c>
      <c r="Z30" s="238">
        <v>3084.9359622000002</v>
      </c>
      <c r="AA30" s="238">
        <v>3099.7372107000001</v>
      </c>
      <c r="AB30" s="238">
        <v>3109.0441476000001</v>
      </c>
      <c r="AC30" s="238">
        <v>3116.0981148999999</v>
      </c>
      <c r="AD30" s="238">
        <v>3115.5706890000001</v>
      </c>
      <c r="AE30" s="238">
        <v>3122.1150345999999</v>
      </c>
      <c r="AF30" s="238">
        <v>3130.4027280999999</v>
      </c>
      <c r="AG30" s="238">
        <v>3144.7518399</v>
      </c>
      <c r="AH30" s="238">
        <v>3153.2876765999999</v>
      </c>
      <c r="AI30" s="238">
        <v>3160.3283084999998</v>
      </c>
      <c r="AJ30" s="238">
        <v>3159.7874799000001</v>
      </c>
      <c r="AK30" s="238">
        <v>3168.4023938</v>
      </c>
      <c r="AL30" s="238">
        <v>3180.0867945999998</v>
      </c>
      <c r="AM30" s="238">
        <v>3202.9001158999999</v>
      </c>
      <c r="AN30" s="238">
        <v>3214.6789153</v>
      </c>
      <c r="AO30" s="238">
        <v>3223.4826265000002</v>
      </c>
      <c r="AP30" s="238">
        <v>3225.0174744999999</v>
      </c>
      <c r="AQ30" s="238">
        <v>3231.0913403</v>
      </c>
      <c r="AR30" s="238">
        <v>3237.4104490999998</v>
      </c>
      <c r="AS30" s="238">
        <v>3245.4103135999999</v>
      </c>
      <c r="AT30" s="238">
        <v>3251.1432736000002</v>
      </c>
      <c r="AU30" s="238">
        <v>3256.0448419999998</v>
      </c>
      <c r="AV30" s="238">
        <v>3257.8680003999998</v>
      </c>
      <c r="AW30" s="238">
        <v>3262.7920490000001</v>
      </c>
      <c r="AX30" s="238">
        <v>3268.5699696000001</v>
      </c>
      <c r="AY30" s="329">
        <v>3276.194</v>
      </c>
      <c r="AZ30" s="329">
        <v>3282.9360000000001</v>
      </c>
      <c r="BA30" s="329">
        <v>3289.7860000000001</v>
      </c>
      <c r="BB30" s="329">
        <v>3297.415</v>
      </c>
      <c r="BC30" s="329">
        <v>3303.9839999999999</v>
      </c>
      <c r="BD30" s="329">
        <v>3310.1610000000001</v>
      </c>
      <c r="BE30" s="329">
        <v>3315.0859999999998</v>
      </c>
      <c r="BF30" s="329">
        <v>3321.125</v>
      </c>
      <c r="BG30" s="329">
        <v>3327.4160000000002</v>
      </c>
      <c r="BH30" s="329">
        <v>3333.8710000000001</v>
      </c>
      <c r="BI30" s="329">
        <v>3340.7370000000001</v>
      </c>
      <c r="BJ30" s="329">
        <v>3347.924</v>
      </c>
      <c r="BK30" s="329">
        <v>3355.826</v>
      </c>
      <c r="BL30" s="329">
        <v>3363.3589999999999</v>
      </c>
      <c r="BM30" s="329">
        <v>3370.9160000000002</v>
      </c>
      <c r="BN30" s="329">
        <v>3378.6840000000002</v>
      </c>
      <c r="BO30" s="329">
        <v>3386.1509999999998</v>
      </c>
      <c r="BP30" s="329">
        <v>3393.5030000000002</v>
      </c>
      <c r="BQ30" s="329">
        <v>3400.62</v>
      </c>
      <c r="BR30" s="329">
        <v>3407.8330000000001</v>
      </c>
      <c r="BS30" s="329">
        <v>3415.0210000000002</v>
      </c>
      <c r="BT30" s="329">
        <v>3422.1849999999999</v>
      </c>
      <c r="BU30" s="329">
        <v>3429.3240000000001</v>
      </c>
      <c r="BV30" s="329">
        <v>3436.4389999999999</v>
      </c>
    </row>
    <row r="31" spans="1:74" ht="11.1" customHeight="1" x14ac:dyDescent="0.2">
      <c r="A31" s="148" t="s">
        <v>731</v>
      </c>
      <c r="B31" s="209" t="s">
        <v>451</v>
      </c>
      <c r="C31" s="238">
        <v>831.09023619000004</v>
      </c>
      <c r="D31" s="238">
        <v>831.84982794999996</v>
      </c>
      <c r="E31" s="238">
        <v>832.09969088000003</v>
      </c>
      <c r="F31" s="238">
        <v>830.52058165999995</v>
      </c>
      <c r="G31" s="238">
        <v>830.74041944999999</v>
      </c>
      <c r="H31" s="238">
        <v>831.43996090999997</v>
      </c>
      <c r="I31" s="238">
        <v>833.37713062</v>
      </c>
      <c r="J31" s="238">
        <v>834.46763600999998</v>
      </c>
      <c r="K31" s="238">
        <v>835.46940165000001</v>
      </c>
      <c r="L31" s="238">
        <v>835.75592872000004</v>
      </c>
      <c r="M31" s="238">
        <v>837.05008896000004</v>
      </c>
      <c r="N31" s="238">
        <v>838.72538354000005</v>
      </c>
      <c r="O31" s="238">
        <v>841.93664351999996</v>
      </c>
      <c r="P31" s="238">
        <v>843.50808353000002</v>
      </c>
      <c r="Q31" s="238">
        <v>844.59453461999999</v>
      </c>
      <c r="R31" s="238">
        <v>844.42820900000004</v>
      </c>
      <c r="S31" s="238">
        <v>845.12052306999999</v>
      </c>
      <c r="T31" s="238">
        <v>845.90368907000004</v>
      </c>
      <c r="U31" s="238">
        <v>846.21016305000001</v>
      </c>
      <c r="V31" s="238">
        <v>847.60069081999995</v>
      </c>
      <c r="W31" s="238">
        <v>849.50772845999995</v>
      </c>
      <c r="X31" s="238">
        <v>852.68232871999999</v>
      </c>
      <c r="Y31" s="238">
        <v>855.05909651000002</v>
      </c>
      <c r="Z31" s="238">
        <v>857.38908458000003</v>
      </c>
      <c r="AA31" s="238">
        <v>860.05276447999995</v>
      </c>
      <c r="AB31" s="238">
        <v>862.00383949000002</v>
      </c>
      <c r="AC31" s="238">
        <v>863.62278114000003</v>
      </c>
      <c r="AD31" s="238">
        <v>864.24203119000003</v>
      </c>
      <c r="AE31" s="238">
        <v>865.69737480000003</v>
      </c>
      <c r="AF31" s="238">
        <v>867.32125371999996</v>
      </c>
      <c r="AG31" s="238">
        <v>869.53797272999998</v>
      </c>
      <c r="AH31" s="238">
        <v>871.18069369</v>
      </c>
      <c r="AI31" s="238">
        <v>872.67372138999997</v>
      </c>
      <c r="AJ31" s="238">
        <v>872.64463333000003</v>
      </c>
      <c r="AK31" s="238">
        <v>874.86759135</v>
      </c>
      <c r="AL31" s="238">
        <v>877.97017298000003</v>
      </c>
      <c r="AM31" s="238">
        <v>884.51905448000002</v>
      </c>
      <c r="AN31" s="238">
        <v>887.45587609999995</v>
      </c>
      <c r="AO31" s="238">
        <v>889.34731411999996</v>
      </c>
      <c r="AP31" s="238">
        <v>888.39251811999998</v>
      </c>
      <c r="AQ31" s="238">
        <v>889.54382672999998</v>
      </c>
      <c r="AR31" s="238">
        <v>891.00038952</v>
      </c>
      <c r="AS31" s="238">
        <v>893.60169213999995</v>
      </c>
      <c r="AT31" s="238">
        <v>895.03914912000005</v>
      </c>
      <c r="AU31" s="238">
        <v>896.15224607000005</v>
      </c>
      <c r="AV31" s="238">
        <v>896.28537290999998</v>
      </c>
      <c r="AW31" s="238">
        <v>897.24145740999995</v>
      </c>
      <c r="AX31" s="238">
        <v>898.36488945999997</v>
      </c>
      <c r="AY31" s="329">
        <v>899.8519</v>
      </c>
      <c r="AZ31" s="329">
        <v>901.16279999999995</v>
      </c>
      <c r="BA31" s="329">
        <v>902.49400000000003</v>
      </c>
      <c r="BB31" s="329">
        <v>903.98050000000001</v>
      </c>
      <c r="BC31" s="329">
        <v>905.25080000000003</v>
      </c>
      <c r="BD31" s="329">
        <v>906.44010000000003</v>
      </c>
      <c r="BE31" s="329">
        <v>907.43359999999996</v>
      </c>
      <c r="BF31" s="329">
        <v>908.54660000000001</v>
      </c>
      <c r="BG31" s="329">
        <v>909.66449999999998</v>
      </c>
      <c r="BH31" s="329">
        <v>910.61019999999996</v>
      </c>
      <c r="BI31" s="329">
        <v>911.87090000000001</v>
      </c>
      <c r="BJ31" s="329">
        <v>913.26919999999996</v>
      </c>
      <c r="BK31" s="329">
        <v>915.00890000000004</v>
      </c>
      <c r="BL31" s="329">
        <v>916.53020000000004</v>
      </c>
      <c r="BM31" s="329">
        <v>918.03660000000002</v>
      </c>
      <c r="BN31" s="329">
        <v>919.58429999999998</v>
      </c>
      <c r="BO31" s="329">
        <v>921.01900000000001</v>
      </c>
      <c r="BP31" s="329">
        <v>922.39679999999998</v>
      </c>
      <c r="BQ31" s="329">
        <v>923.54989999999998</v>
      </c>
      <c r="BR31" s="329">
        <v>924.93979999999999</v>
      </c>
      <c r="BS31" s="329">
        <v>926.39859999999999</v>
      </c>
      <c r="BT31" s="329">
        <v>927.92629999999997</v>
      </c>
      <c r="BU31" s="329">
        <v>929.52290000000005</v>
      </c>
      <c r="BV31" s="329">
        <v>931.18849999999998</v>
      </c>
    </row>
    <row r="32" spans="1:74" ht="11.1" customHeight="1" x14ac:dyDescent="0.2">
      <c r="A32" s="148" t="s">
        <v>732</v>
      </c>
      <c r="B32" s="209" t="s">
        <v>452</v>
      </c>
      <c r="C32" s="238">
        <v>1795.1794970999999</v>
      </c>
      <c r="D32" s="238">
        <v>1789.2394604000001</v>
      </c>
      <c r="E32" s="238">
        <v>1784.9849168999999</v>
      </c>
      <c r="F32" s="238">
        <v>1782.3942320000001</v>
      </c>
      <c r="G32" s="238">
        <v>1781.526901</v>
      </c>
      <c r="H32" s="238">
        <v>1782.3612893</v>
      </c>
      <c r="I32" s="238">
        <v>1786.2284778000001</v>
      </c>
      <c r="J32" s="238">
        <v>1789.4679937999999</v>
      </c>
      <c r="K32" s="238">
        <v>1793.4109182</v>
      </c>
      <c r="L32" s="238">
        <v>1796.9234898</v>
      </c>
      <c r="M32" s="238">
        <v>1803.1235523</v>
      </c>
      <c r="N32" s="238">
        <v>1810.8773444000001</v>
      </c>
      <c r="O32" s="238">
        <v>1823.5124808</v>
      </c>
      <c r="P32" s="238">
        <v>1831.878021</v>
      </c>
      <c r="Q32" s="238">
        <v>1839.3015797999999</v>
      </c>
      <c r="R32" s="238">
        <v>1844.7740683</v>
      </c>
      <c r="S32" s="238">
        <v>1851.0704808</v>
      </c>
      <c r="T32" s="238">
        <v>1857.1817285</v>
      </c>
      <c r="U32" s="238">
        <v>1862.767736</v>
      </c>
      <c r="V32" s="238">
        <v>1868.7637107</v>
      </c>
      <c r="W32" s="238">
        <v>1874.8295771999999</v>
      </c>
      <c r="X32" s="238">
        <v>1879.7134662999999</v>
      </c>
      <c r="Y32" s="238">
        <v>1886.8580181</v>
      </c>
      <c r="Z32" s="238">
        <v>1895.0113636000001</v>
      </c>
      <c r="AA32" s="238">
        <v>1908.0190313999999</v>
      </c>
      <c r="AB32" s="238">
        <v>1915.3058175000001</v>
      </c>
      <c r="AC32" s="238">
        <v>1920.7172508000001</v>
      </c>
      <c r="AD32" s="238">
        <v>1921.2368173</v>
      </c>
      <c r="AE32" s="238">
        <v>1925.1599299</v>
      </c>
      <c r="AF32" s="238">
        <v>1929.470075</v>
      </c>
      <c r="AG32" s="238">
        <v>1934.8927512</v>
      </c>
      <c r="AH32" s="238">
        <v>1939.4328370000001</v>
      </c>
      <c r="AI32" s="238">
        <v>1943.8158309999999</v>
      </c>
      <c r="AJ32" s="238">
        <v>1945.0341833</v>
      </c>
      <c r="AK32" s="238">
        <v>1951.3586565999999</v>
      </c>
      <c r="AL32" s="238">
        <v>1959.7817008</v>
      </c>
      <c r="AM32" s="238">
        <v>1975.4638806999999</v>
      </c>
      <c r="AN32" s="238">
        <v>1984.2136430999999</v>
      </c>
      <c r="AO32" s="238">
        <v>1991.1915527000001</v>
      </c>
      <c r="AP32" s="238">
        <v>1994.408543</v>
      </c>
      <c r="AQ32" s="238">
        <v>1999.3345472000001</v>
      </c>
      <c r="AR32" s="238">
        <v>2003.9804988000001</v>
      </c>
      <c r="AS32" s="238">
        <v>2008.7542060000001</v>
      </c>
      <c r="AT32" s="238">
        <v>2012.5341960000001</v>
      </c>
      <c r="AU32" s="238">
        <v>2015.7282772000001</v>
      </c>
      <c r="AV32" s="238">
        <v>2016.8978935</v>
      </c>
      <c r="AW32" s="238">
        <v>2019.9990740000001</v>
      </c>
      <c r="AX32" s="238">
        <v>2023.5932625999999</v>
      </c>
      <c r="AY32" s="329">
        <v>2028.415</v>
      </c>
      <c r="AZ32" s="329">
        <v>2032.444</v>
      </c>
      <c r="BA32" s="329">
        <v>2036.4159999999999</v>
      </c>
      <c r="BB32" s="329">
        <v>2040.6279999999999</v>
      </c>
      <c r="BC32" s="329">
        <v>2044.261</v>
      </c>
      <c r="BD32" s="329">
        <v>2047.614</v>
      </c>
      <c r="BE32" s="329">
        <v>2050.0430000000001</v>
      </c>
      <c r="BF32" s="329">
        <v>2053.3150000000001</v>
      </c>
      <c r="BG32" s="329">
        <v>2056.7860000000001</v>
      </c>
      <c r="BH32" s="329">
        <v>2060.279</v>
      </c>
      <c r="BI32" s="329">
        <v>2064.2829999999999</v>
      </c>
      <c r="BJ32" s="329">
        <v>2068.6210000000001</v>
      </c>
      <c r="BK32" s="329">
        <v>2073.8710000000001</v>
      </c>
      <c r="BL32" s="329">
        <v>2078.4409999999998</v>
      </c>
      <c r="BM32" s="329">
        <v>2082.91</v>
      </c>
      <c r="BN32" s="329">
        <v>2087.3719999999998</v>
      </c>
      <c r="BO32" s="329">
        <v>2091.5680000000002</v>
      </c>
      <c r="BP32" s="329">
        <v>2095.59</v>
      </c>
      <c r="BQ32" s="329">
        <v>2099.0340000000001</v>
      </c>
      <c r="BR32" s="329">
        <v>2103.0160000000001</v>
      </c>
      <c r="BS32" s="329">
        <v>2107.1320000000001</v>
      </c>
      <c r="BT32" s="329">
        <v>2111.38</v>
      </c>
      <c r="BU32" s="329">
        <v>2115.7600000000002</v>
      </c>
      <c r="BV32" s="329">
        <v>2120.2730000000001</v>
      </c>
    </row>
    <row r="33" spans="1:74" s="163" customFormat="1" ht="11.1" customHeight="1" x14ac:dyDescent="0.2">
      <c r="A33" s="148" t="s">
        <v>733</v>
      </c>
      <c r="B33" s="209" t="s">
        <v>453</v>
      </c>
      <c r="C33" s="238">
        <v>1035.8431246</v>
      </c>
      <c r="D33" s="238">
        <v>1037.1690443</v>
      </c>
      <c r="E33" s="238">
        <v>1038.5824190000001</v>
      </c>
      <c r="F33" s="238">
        <v>1039.3702053</v>
      </c>
      <c r="G33" s="238">
        <v>1041.4932729</v>
      </c>
      <c r="H33" s="238">
        <v>1044.2385783</v>
      </c>
      <c r="I33" s="238">
        <v>1049.3720304999999</v>
      </c>
      <c r="J33" s="238">
        <v>1052.0373795</v>
      </c>
      <c r="K33" s="238">
        <v>1054.0005343</v>
      </c>
      <c r="L33" s="238">
        <v>1052.5905593</v>
      </c>
      <c r="M33" s="238">
        <v>1055.1525276</v>
      </c>
      <c r="N33" s="238">
        <v>1059.0155035</v>
      </c>
      <c r="O33" s="238">
        <v>1066.9005986</v>
      </c>
      <c r="P33" s="238">
        <v>1071.324756</v>
      </c>
      <c r="Q33" s="238">
        <v>1075.0090874</v>
      </c>
      <c r="R33" s="238">
        <v>1076.5777181999999</v>
      </c>
      <c r="S33" s="238">
        <v>1079.8143034</v>
      </c>
      <c r="T33" s="238">
        <v>1083.3429684</v>
      </c>
      <c r="U33" s="238">
        <v>1087.6867027999999</v>
      </c>
      <c r="V33" s="238">
        <v>1091.4072854000001</v>
      </c>
      <c r="W33" s="238">
        <v>1095.0277057000001</v>
      </c>
      <c r="X33" s="238">
        <v>1097.199149</v>
      </c>
      <c r="Y33" s="238">
        <v>1101.6308557</v>
      </c>
      <c r="Z33" s="238">
        <v>1106.9740111999999</v>
      </c>
      <c r="AA33" s="238">
        <v>1116.3997101</v>
      </c>
      <c r="AB33" s="238">
        <v>1121.1874419000001</v>
      </c>
      <c r="AC33" s="238">
        <v>1124.5083013999999</v>
      </c>
      <c r="AD33" s="238">
        <v>1123.4235134999999</v>
      </c>
      <c r="AE33" s="238">
        <v>1126.0147093999999</v>
      </c>
      <c r="AF33" s="238">
        <v>1129.3431141999999</v>
      </c>
      <c r="AG33" s="238">
        <v>1134.7923957999999</v>
      </c>
      <c r="AH33" s="238">
        <v>1138.5574675</v>
      </c>
      <c r="AI33" s="238">
        <v>1142.0219972</v>
      </c>
      <c r="AJ33" s="238">
        <v>1143.2449746</v>
      </c>
      <c r="AK33" s="238">
        <v>1147.5641780000001</v>
      </c>
      <c r="AL33" s="238">
        <v>1153.038597</v>
      </c>
      <c r="AM33" s="238">
        <v>1163.0294329999999</v>
      </c>
      <c r="AN33" s="238">
        <v>1168.2933825</v>
      </c>
      <c r="AO33" s="238">
        <v>1172.1916467000001</v>
      </c>
      <c r="AP33" s="238">
        <v>1172.8099588</v>
      </c>
      <c r="AQ33" s="238">
        <v>1175.4125528</v>
      </c>
      <c r="AR33" s="238">
        <v>1178.0851619</v>
      </c>
      <c r="AS33" s="238">
        <v>1181.6654563</v>
      </c>
      <c r="AT33" s="238">
        <v>1183.8498426000001</v>
      </c>
      <c r="AU33" s="238">
        <v>1185.4759912</v>
      </c>
      <c r="AV33" s="238">
        <v>1185.1891410999999</v>
      </c>
      <c r="AW33" s="238">
        <v>1186.7148847000001</v>
      </c>
      <c r="AX33" s="238">
        <v>1188.6984612000001</v>
      </c>
      <c r="AY33" s="329">
        <v>1191.5930000000001</v>
      </c>
      <c r="AZ33" s="329">
        <v>1194.152</v>
      </c>
      <c r="BA33" s="329">
        <v>1196.83</v>
      </c>
      <c r="BB33" s="329">
        <v>1200.0509999999999</v>
      </c>
      <c r="BC33" s="329">
        <v>1202.645</v>
      </c>
      <c r="BD33" s="329">
        <v>1205.038</v>
      </c>
      <c r="BE33" s="329">
        <v>1206.8130000000001</v>
      </c>
      <c r="BF33" s="329">
        <v>1209.115</v>
      </c>
      <c r="BG33" s="329">
        <v>1211.529</v>
      </c>
      <c r="BH33" s="329">
        <v>1214.123</v>
      </c>
      <c r="BI33" s="329">
        <v>1216.7090000000001</v>
      </c>
      <c r="BJ33" s="329">
        <v>1219.354</v>
      </c>
      <c r="BK33" s="329">
        <v>1222.04</v>
      </c>
      <c r="BL33" s="329">
        <v>1224.8209999999999</v>
      </c>
      <c r="BM33" s="329">
        <v>1227.6780000000001</v>
      </c>
      <c r="BN33" s="329">
        <v>1230.81</v>
      </c>
      <c r="BO33" s="329">
        <v>1233.6679999999999</v>
      </c>
      <c r="BP33" s="329">
        <v>1236.451</v>
      </c>
      <c r="BQ33" s="329">
        <v>1238.9939999999999</v>
      </c>
      <c r="BR33" s="329">
        <v>1241.751</v>
      </c>
      <c r="BS33" s="329">
        <v>1244.557</v>
      </c>
      <c r="BT33" s="329">
        <v>1247.412</v>
      </c>
      <c r="BU33" s="329">
        <v>1250.316</v>
      </c>
      <c r="BV33" s="329">
        <v>1253.269</v>
      </c>
    </row>
    <row r="34" spans="1:74" s="163" customFormat="1" ht="11.1" customHeight="1" x14ac:dyDescent="0.2">
      <c r="A34" s="148" t="s">
        <v>734</v>
      </c>
      <c r="B34" s="209" t="s">
        <v>454</v>
      </c>
      <c r="C34" s="238">
        <v>2540.5049445</v>
      </c>
      <c r="D34" s="238">
        <v>2546.5208481</v>
      </c>
      <c r="E34" s="238">
        <v>2549.7443410000001</v>
      </c>
      <c r="F34" s="238">
        <v>2544.7110938999999</v>
      </c>
      <c r="G34" s="238">
        <v>2546.4480124000002</v>
      </c>
      <c r="H34" s="238">
        <v>2549.4907672999998</v>
      </c>
      <c r="I34" s="238">
        <v>2554.606585</v>
      </c>
      <c r="J34" s="238">
        <v>2559.6855927000001</v>
      </c>
      <c r="K34" s="238">
        <v>2565.4950168999999</v>
      </c>
      <c r="L34" s="238">
        <v>2573.0503715</v>
      </c>
      <c r="M34" s="238">
        <v>2579.5589934</v>
      </c>
      <c r="N34" s="238">
        <v>2586.0363963999998</v>
      </c>
      <c r="O34" s="238">
        <v>2592.5530708000001</v>
      </c>
      <c r="P34" s="238">
        <v>2598.9151685000002</v>
      </c>
      <c r="Q34" s="238">
        <v>2605.1931797000002</v>
      </c>
      <c r="R34" s="238">
        <v>2611.6117813999999</v>
      </c>
      <c r="S34" s="238">
        <v>2617.5531120000001</v>
      </c>
      <c r="T34" s="238">
        <v>2623.2418484</v>
      </c>
      <c r="U34" s="238">
        <v>2624.9378815</v>
      </c>
      <c r="V34" s="238">
        <v>2632.9265114999998</v>
      </c>
      <c r="W34" s="238">
        <v>2643.4676291000001</v>
      </c>
      <c r="X34" s="238">
        <v>2661.3868357000001</v>
      </c>
      <c r="Y34" s="238">
        <v>2673.4137277999998</v>
      </c>
      <c r="Z34" s="238">
        <v>2684.3739065999998</v>
      </c>
      <c r="AA34" s="238">
        <v>2693.7209934000002</v>
      </c>
      <c r="AB34" s="238">
        <v>2702.9575297000001</v>
      </c>
      <c r="AC34" s="238">
        <v>2711.5371369</v>
      </c>
      <c r="AD34" s="238">
        <v>2719.1654874999999</v>
      </c>
      <c r="AE34" s="238">
        <v>2726.6519819</v>
      </c>
      <c r="AF34" s="238">
        <v>2733.7022926999998</v>
      </c>
      <c r="AG34" s="238">
        <v>2739.6228787999999</v>
      </c>
      <c r="AH34" s="238">
        <v>2746.3209780000002</v>
      </c>
      <c r="AI34" s="238">
        <v>2753.1030492999998</v>
      </c>
      <c r="AJ34" s="238">
        <v>2756.9168592000001</v>
      </c>
      <c r="AK34" s="238">
        <v>2766.1560499000002</v>
      </c>
      <c r="AL34" s="238">
        <v>2777.7683877999998</v>
      </c>
      <c r="AM34" s="238">
        <v>2798.5016114</v>
      </c>
      <c r="AN34" s="238">
        <v>2809.7994399999998</v>
      </c>
      <c r="AO34" s="238">
        <v>2818.4096120999998</v>
      </c>
      <c r="AP34" s="238">
        <v>2820.9215846000002</v>
      </c>
      <c r="AQ34" s="238">
        <v>2826.7143507999999</v>
      </c>
      <c r="AR34" s="238">
        <v>2832.3773677999998</v>
      </c>
      <c r="AS34" s="238">
        <v>2839.9901104999999</v>
      </c>
      <c r="AT34" s="238">
        <v>2843.8340225000002</v>
      </c>
      <c r="AU34" s="238">
        <v>2845.9885788000001</v>
      </c>
      <c r="AV34" s="238">
        <v>2842.5432845999999</v>
      </c>
      <c r="AW34" s="238">
        <v>2844.2520009</v>
      </c>
      <c r="AX34" s="238">
        <v>2847.2042328000002</v>
      </c>
      <c r="AY34" s="329">
        <v>2852.35</v>
      </c>
      <c r="AZ34" s="329">
        <v>2857.0770000000002</v>
      </c>
      <c r="BA34" s="329">
        <v>2862.335</v>
      </c>
      <c r="BB34" s="329">
        <v>2869.2440000000001</v>
      </c>
      <c r="BC34" s="329">
        <v>2874.7240000000002</v>
      </c>
      <c r="BD34" s="329">
        <v>2879.895</v>
      </c>
      <c r="BE34" s="329">
        <v>2884.3440000000001</v>
      </c>
      <c r="BF34" s="329">
        <v>2889.2069999999999</v>
      </c>
      <c r="BG34" s="329">
        <v>2894.0720000000001</v>
      </c>
      <c r="BH34" s="329">
        <v>2898.8090000000002</v>
      </c>
      <c r="BI34" s="329">
        <v>2903.7710000000002</v>
      </c>
      <c r="BJ34" s="329">
        <v>2908.83</v>
      </c>
      <c r="BK34" s="329">
        <v>2913.556</v>
      </c>
      <c r="BL34" s="329">
        <v>2919.1309999999999</v>
      </c>
      <c r="BM34" s="329">
        <v>2925.125</v>
      </c>
      <c r="BN34" s="329">
        <v>2932.2350000000001</v>
      </c>
      <c r="BO34" s="329">
        <v>2938.5430000000001</v>
      </c>
      <c r="BP34" s="329">
        <v>2944.7449999999999</v>
      </c>
      <c r="BQ34" s="329">
        <v>2950.7820000000002</v>
      </c>
      <c r="BR34" s="329">
        <v>2956.82</v>
      </c>
      <c r="BS34" s="329">
        <v>2962.797</v>
      </c>
      <c r="BT34" s="329">
        <v>2968.7150000000001</v>
      </c>
      <c r="BU34" s="329">
        <v>2974.5729999999999</v>
      </c>
      <c r="BV34" s="329">
        <v>2980.3710000000001</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344"/>
      <c r="AZ35" s="344"/>
      <c r="BA35" s="344"/>
      <c r="BB35" s="344"/>
      <c r="BC35" s="344"/>
      <c r="BD35" s="344"/>
      <c r="BE35" s="344"/>
      <c r="BF35" s="344"/>
      <c r="BG35" s="344"/>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735</v>
      </c>
      <c r="B36" s="209" t="s">
        <v>447</v>
      </c>
      <c r="C36" s="238">
        <v>5850.2688224000003</v>
      </c>
      <c r="D36" s="238">
        <v>5855.2669167000004</v>
      </c>
      <c r="E36" s="238">
        <v>5859.3230402999998</v>
      </c>
      <c r="F36" s="238">
        <v>5861.9843719</v>
      </c>
      <c r="G36" s="238">
        <v>5863.4937085000001</v>
      </c>
      <c r="H36" s="238">
        <v>5864.2677518999999</v>
      </c>
      <c r="I36" s="238">
        <v>5864.6785920000002</v>
      </c>
      <c r="J36" s="238">
        <v>5864.9198721000002</v>
      </c>
      <c r="K36" s="238">
        <v>5865.1406238999998</v>
      </c>
      <c r="L36" s="238">
        <v>5865.4477410999998</v>
      </c>
      <c r="M36" s="238">
        <v>5865.7795649</v>
      </c>
      <c r="N36" s="238">
        <v>5866.0322985000003</v>
      </c>
      <c r="O36" s="238">
        <v>5866.2413311</v>
      </c>
      <c r="P36" s="238">
        <v>5866.9987960999997</v>
      </c>
      <c r="Q36" s="238">
        <v>5869.0360128000002</v>
      </c>
      <c r="R36" s="238">
        <v>5872.8174261000004</v>
      </c>
      <c r="S36" s="238">
        <v>5877.7399819000002</v>
      </c>
      <c r="T36" s="238">
        <v>5882.9337517000004</v>
      </c>
      <c r="U36" s="238">
        <v>5887.7158289999998</v>
      </c>
      <c r="V36" s="238">
        <v>5892.1513963999996</v>
      </c>
      <c r="W36" s="238">
        <v>5896.4926582999997</v>
      </c>
      <c r="X36" s="238">
        <v>5900.9401183999998</v>
      </c>
      <c r="Y36" s="238">
        <v>5905.4874759000004</v>
      </c>
      <c r="Z36" s="238">
        <v>5910.0767288999996</v>
      </c>
      <c r="AA36" s="238">
        <v>5914.6196400999997</v>
      </c>
      <c r="AB36" s="238">
        <v>5918.9070294000003</v>
      </c>
      <c r="AC36" s="238">
        <v>5922.6994812000003</v>
      </c>
      <c r="AD36" s="238">
        <v>5925.8133766000001</v>
      </c>
      <c r="AE36" s="238">
        <v>5928.2882841000001</v>
      </c>
      <c r="AF36" s="238">
        <v>5930.2195690999997</v>
      </c>
      <c r="AG36" s="238">
        <v>5931.7193288999997</v>
      </c>
      <c r="AH36" s="238">
        <v>5932.9665886000003</v>
      </c>
      <c r="AI36" s="238">
        <v>5934.1571055000004</v>
      </c>
      <c r="AJ36" s="238">
        <v>5935.4461731000001</v>
      </c>
      <c r="AK36" s="238">
        <v>5936.8272311999999</v>
      </c>
      <c r="AL36" s="238">
        <v>5938.2532558000003</v>
      </c>
      <c r="AM36" s="238">
        <v>5939.6980805000003</v>
      </c>
      <c r="AN36" s="238">
        <v>5941.2189680000001</v>
      </c>
      <c r="AO36" s="238">
        <v>5942.8940383999998</v>
      </c>
      <c r="AP36" s="238">
        <v>5944.8684175999997</v>
      </c>
      <c r="AQ36" s="238">
        <v>5947.5552537000003</v>
      </c>
      <c r="AR36" s="238">
        <v>5951.4347009000003</v>
      </c>
      <c r="AS36" s="238">
        <v>5956.7074353999997</v>
      </c>
      <c r="AT36" s="238">
        <v>5962.4562231</v>
      </c>
      <c r="AU36" s="238">
        <v>5967.4843523999998</v>
      </c>
      <c r="AV36" s="238">
        <v>5970.9308689999998</v>
      </c>
      <c r="AW36" s="238">
        <v>5973.2778489000002</v>
      </c>
      <c r="AX36" s="238">
        <v>5975.3431257000002</v>
      </c>
      <c r="AY36" s="329">
        <v>5977.7539999999999</v>
      </c>
      <c r="AZ36" s="329">
        <v>5980.3729999999996</v>
      </c>
      <c r="BA36" s="329">
        <v>5982.8739999999998</v>
      </c>
      <c r="BB36" s="329">
        <v>5985.0349999999999</v>
      </c>
      <c r="BC36" s="329">
        <v>5987.058</v>
      </c>
      <c r="BD36" s="329">
        <v>5989.2489999999998</v>
      </c>
      <c r="BE36" s="329">
        <v>5991.8220000000001</v>
      </c>
      <c r="BF36" s="329">
        <v>5994.6189999999997</v>
      </c>
      <c r="BG36" s="329">
        <v>5997.3890000000001</v>
      </c>
      <c r="BH36" s="329">
        <v>5999.9369999999999</v>
      </c>
      <c r="BI36" s="329">
        <v>6002.308</v>
      </c>
      <c r="BJ36" s="329">
        <v>6004.6019999999999</v>
      </c>
      <c r="BK36" s="329">
        <v>6006.9110000000001</v>
      </c>
      <c r="BL36" s="329">
        <v>6009.2910000000002</v>
      </c>
      <c r="BM36" s="329">
        <v>6011.7860000000001</v>
      </c>
      <c r="BN36" s="329">
        <v>6014.4179999999997</v>
      </c>
      <c r="BO36" s="329">
        <v>6017.1229999999996</v>
      </c>
      <c r="BP36" s="329">
        <v>6019.8119999999999</v>
      </c>
      <c r="BQ36" s="329">
        <v>6022.4160000000002</v>
      </c>
      <c r="BR36" s="329">
        <v>6024.9380000000001</v>
      </c>
      <c r="BS36" s="329">
        <v>6027.3980000000001</v>
      </c>
      <c r="BT36" s="329">
        <v>6029.817</v>
      </c>
      <c r="BU36" s="329">
        <v>6032.21</v>
      </c>
      <c r="BV36" s="329">
        <v>6034.5889999999999</v>
      </c>
    </row>
    <row r="37" spans="1:74" s="163" customFormat="1" ht="11.1" customHeight="1" x14ac:dyDescent="0.2">
      <c r="A37" s="148" t="s">
        <v>736</v>
      </c>
      <c r="B37" s="209" t="s">
        <v>480</v>
      </c>
      <c r="C37" s="238">
        <v>15961.602562</v>
      </c>
      <c r="D37" s="238">
        <v>15963.681919000001</v>
      </c>
      <c r="E37" s="238">
        <v>15961.473463</v>
      </c>
      <c r="F37" s="238">
        <v>15953.643239000001</v>
      </c>
      <c r="G37" s="238">
        <v>15944.396688000001</v>
      </c>
      <c r="H37" s="238">
        <v>15939.324106</v>
      </c>
      <c r="I37" s="238">
        <v>15942.405982</v>
      </c>
      <c r="J37" s="238">
        <v>15951.183601000001</v>
      </c>
      <c r="K37" s="238">
        <v>15961.588441</v>
      </c>
      <c r="L37" s="238">
        <v>15970.364592</v>
      </c>
      <c r="M37" s="238">
        <v>15977.506579000001</v>
      </c>
      <c r="N37" s="238">
        <v>15983.821534000001</v>
      </c>
      <c r="O37" s="238">
        <v>15990.333591000001</v>
      </c>
      <c r="P37" s="238">
        <v>15998.934885999999</v>
      </c>
      <c r="Q37" s="238">
        <v>16011.734557</v>
      </c>
      <c r="R37" s="238">
        <v>16029.83885</v>
      </c>
      <c r="S37" s="238">
        <v>16050.342444</v>
      </c>
      <c r="T37" s="238">
        <v>16069.337129</v>
      </c>
      <c r="U37" s="238">
        <v>16083.944324</v>
      </c>
      <c r="V37" s="238">
        <v>16095.403962</v>
      </c>
      <c r="W37" s="238">
        <v>16105.985611</v>
      </c>
      <c r="X37" s="238">
        <v>16117.49473</v>
      </c>
      <c r="Y37" s="238">
        <v>16129.880359999999</v>
      </c>
      <c r="Z37" s="238">
        <v>16142.627435</v>
      </c>
      <c r="AA37" s="238">
        <v>16155.172022999999</v>
      </c>
      <c r="AB37" s="238">
        <v>16166.754714000001</v>
      </c>
      <c r="AC37" s="238">
        <v>16176.567231000001</v>
      </c>
      <c r="AD37" s="238">
        <v>16184.141763</v>
      </c>
      <c r="AE37" s="238">
        <v>16190.372355</v>
      </c>
      <c r="AF37" s="238">
        <v>16196.49352</v>
      </c>
      <c r="AG37" s="238">
        <v>16203.439515</v>
      </c>
      <c r="AH37" s="238">
        <v>16210.943585999999</v>
      </c>
      <c r="AI37" s="238">
        <v>16218.438724</v>
      </c>
      <c r="AJ37" s="238">
        <v>16225.480296</v>
      </c>
      <c r="AK37" s="238">
        <v>16232.113160999999</v>
      </c>
      <c r="AL37" s="238">
        <v>16238.504555</v>
      </c>
      <c r="AM37" s="238">
        <v>16244.816301000001</v>
      </c>
      <c r="AN37" s="238">
        <v>16251.18858</v>
      </c>
      <c r="AO37" s="238">
        <v>16257.756158</v>
      </c>
      <c r="AP37" s="238">
        <v>16264.854453</v>
      </c>
      <c r="AQ37" s="238">
        <v>16273.621465</v>
      </c>
      <c r="AR37" s="238">
        <v>16285.395844000001</v>
      </c>
      <c r="AS37" s="238">
        <v>16300.745989999999</v>
      </c>
      <c r="AT37" s="238">
        <v>16317.159315999999</v>
      </c>
      <c r="AU37" s="238">
        <v>16331.352985</v>
      </c>
      <c r="AV37" s="238">
        <v>16340.956344</v>
      </c>
      <c r="AW37" s="238">
        <v>16347.247477999999</v>
      </c>
      <c r="AX37" s="238">
        <v>16352.416657</v>
      </c>
      <c r="AY37" s="329">
        <v>16358.16</v>
      </c>
      <c r="AZ37" s="329">
        <v>16364.23</v>
      </c>
      <c r="BA37" s="329">
        <v>16369.87</v>
      </c>
      <c r="BB37" s="329">
        <v>16374.6</v>
      </c>
      <c r="BC37" s="329">
        <v>16379.01</v>
      </c>
      <c r="BD37" s="329">
        <v>16383.96</v>
      </c>
      <c r="BE37" s="329">
        <v>16390.04</v>
      </c>
      <c r="BF37" s="329">
        <v>16396.830000000002</v>
      </c>
      <c r="BG37" s="329">
        <v>16403.62</v>
      </c>
      <c r="BH37" s="329">
        <v>16409.89</v>
      </c>
      <c r="BI37" s="329">
        <v>16415.75</v>
      </c>
      <c r="BJ37" s="329">
        <v>16421.490000000002</v>
      </c>
      <c r="BK37" s="329">
        <v>16427.37</v>
      </c>
      <c r="BL37" s="329">
        <v>16433.47</v>
      </c>
      <c r="BM37" s="329">
        <v>16439.849999999999</v>
      </c>
      <c r="BN37" s="329">
        <v>16446.509999999998</v>
      </c>
      <c r="BO37" s="329">
        <v>16453.259999999998</v>
      </c>
      <c r="BP37" s="329">
        <v>16459.87</v>
      </c>
      <c r="BQ37" s="329">
        <v>16466.18</v>
      </c>
      <c r="BR37" s="329">
        <v>16472.32</v>
      </c>
      <c r="BS37" s="329">
        <v>16478.490000000002</v>
      </c>
      <c r="BT37" s="329">
        <v>16484.849999999999</v>
      </c>
      <c r="BU37" s="329">
        <v>16491.36</v>
      </c>
      <c r="BV37" s="329">
        <v>16497.95</v>
      </c>
    </row>
    <row r="38" spans="1:74" s="163" customFormat="1" ht="11.1" customHeight="1" x14ac:dyDescent="0.2">
      <c r="A38" s="148" t="s">
        <v>737</v>
      </c>
      <c r="B38" s="209" t="s">
        <v>448</v>
      </c>
      <c r="C38" s="238">
        <v>18815.021557</v>
      </c>
      <c r="D38" s="238">
        <v>18828.928996999999</v>
      </c>
      <c r="E38" s="238">
        <v>18839.619847000002</v>
      </c>
      <c r="F38" s="238">
        <v>18845.796922000001</v>
      </c>
      <c r="G38" s="238">
        <v>18848.457838999999</v>
      </c>
      <c r="H38" s="238">
        <v>18849.173921000001</v>
      </c>
      <c r="I38" s="238">
        <v>18849.288909999999</v>
      </c>
      <c r="J38" s="238">
        <v>18849.236252999999</v>
      </c>
      <c r="K38" s="238">
        <v>18849.221818000002</v>
      </c>
      <c r="L38" s="238">
        <v>18849.371951000001</v>
      </c>
      <c r="M38" s="238">
        <v>18849.494906</v>
      </c>
      <c r="N38" s="238">
        <v>18849.319411</v>
      </c>
      <c r="O38" s="238">
        <v>18849.015022</v>
      </c>
      <c r="P38" s="238">
        <v>18850.514596000001</v>
      </c>
      <c r="Q38" s="238">
        <v>18856.191819</v>
      </c>
      <c r="R38" s="238">
        <v>18867.532246999999</v>
      </c>
      <c r="S38" s="238">
        <v>18882.468928999999</v>
      </c>
      <c r="T38" s="238">
        <v>18898.046783999998</v>
      </c>
      <c r="U38" s="238">
        <v>18911.96226</v>
      </c>
      <c r="V38" s="238">
        <v>18924.517913</v>
      </c>
      <c r="W38" s="238">
        <v>18936.667824</v>
      </c>
      <c r="X38" s="238">
        <v>18949.183067000002</v>
      </c>
      <c r="Y38" s="238">
        <v>18962.102677999999</v>
      </c>
      <c r="Z38" s="238">
        <v>18975.282684000002</v>
      </c>
      <c r="AA38" s="238">
        <v>18988.422757</v>
      </c>
      <c r="AB38" s="238">
        <v>19000.597148000001</v>
      </c>
      <c r="AC38" s="238">
        <v>19010.723754999999</v>
      </c>
      <c r="AD38" s="238">
        <v>19018.154076999999</v>
      </c>
      <c r="AE38" s="238">
        <v>19023.974016</v>
      </c>
      <c r="AF38" s="238">
        <v>19029.703078999999</v>
      </c>
      <c r="AG38" s="238">
        <v>19036.493190000001</v>
      </c>
      <c r="AH38" s="238">
        <v>19044.025954000001</v>
      </c>
      <c r="AI38" s="238">
        <v>19051.615397000001</v>
      </c>
      <c r="AJ38" s="238">
        <v>19058.723378999999</v>
      </c>
      <c r="AK38" s="238">
        <v>19065.403115000001</v>
      </c>
      <c r="AL38" s="238">
        <v>19071.855654999999</v>
      </c>
      <c r="AM38" s="238">
        <v>19078.274735999999</v>
      </c>
      <c r="AN38" s="238">
        <v>19084.824846</v>
      </c>
      <c r="AO38" s="238">
        <v>19091.663157999999</v>
      </c>
      <c r="AP38" s="238">
        <v>19099.182202</v>
      </c>
      <c r="AQ38" s="238">
        <v>19108.715925</v>
      </c>
      <c r="AR38" s="238">
        <v>19121.833629000001</v>
      </c>
      <c r="AS38" s="238">
        <v>19139.209746</v>
      </c>
      <c r="AT38" s="238">
        <v>19157.939226999999</v>
      </c>
      <c r="AU38" s="238">
        <v>19174.222153999999</v>
      </c>
      <c r="AV38" s="238">
        <v>19185.284530000001</v>
      </c>
      <c r="AW38" s="238">
        <v>19192.456038</v>
      </c>
      <c r="AX38" s="238">
        <v>19198.092283999998</v>
      </c>
      <c r="AY38" s="329">
        <v>19204.11</v>
      </c>
      <c r="AZ38" s="329">
        <v>19210.68</v>
      </c>
      <c r="BA38" s="329">
        <v>19217.54</v>
      </c>
      <c r="BB38" s="329">
        <v>19224.53</v>
      </c>
      <c r="BC38" s="329">
        <v>19232</v>
      </c>
      <c r="BD38" s="329">
        <v>19240.400000000001</v>
      </c>
      <c r="BE38" s="329">
        <v>19249.98</v>
      </c>
      <c r="BF38" s="329">
        <v>19260.23</v>
      </c>
      <c r="BG38" s="329">
        <v>19270.400000000001</v>
      </c>
      <c r="BH38" s="329">
        <v>19279.95</v>
      </c>
      <c r="BI38" s="329">
        <v>19288.93</v>
      </c>
      <c r="BJ38" s="329">
        <v>19297.61</v>
      </c>
      <c r="BK38" s="329">
        <v>19306.189999999999</v>
      </c>
      <c r="BL38" s="329">
        <v>19314.900000000001</v>
      </c>
      <c r="BM38" s="329">
        <v>19323.919999999998</v>
      </c>
      <c r="BN38" s="329">
        <v>19333.37</v>
      </c>
      <c r="BO38" s="329">
        <v>19343.009999999998</v>
      </c>
      <c r="BP38" s="329">
        <v>19352.509999999998</v>
      </c>
      <c r="BQ38" s="329">
        <v>19361.63</v>
      </c>
      <c r="BR38" s="329">
        <v>19370.419999999998</v>
      </c>
      <c r="BS38" s="329">
        <v>19379.02</v>
      </c>
      <c r="BT38" s="329">
        <v>19387.53</v>
      </c>
      <c r="BU38" s="329">
        <v>19396.009999999998</v>
      </c>
      <c r="BV38" s="329">
        <v>19404.46</v>
      </c>
    </row>
    <row r="39" spans="1:74" s="163" customFormat="1" ht="11.1" customHeight="1" x14ac:dyDescent="0.2">
      <c r="A39" s="148" t="s">
        <v>738</v>
      </c>
      <c r="B39" s="209" t="s">
        <v>449</v>
      </c>
      <c r="C39" s="238">
        <v>8503.7616264999997</v>
      </c>
      <c r="D39" s="238">
        <v>8506.2827529000006</v>
      </c>
      <c r="E39" s="238">
        <v>8506.8343513</v>
      </c>
      <c r="F39" s="238">
        <v>8504.8388918000001</v>
      </c>
      <c r="G39" s="238">
        <v>8501.7728518999993</v>
      </c>
      <c r="H39" s="238">
        <v>8499.6262110000007</v>
      </c>
      <c r="I39" s="238">
        <v>8499.8548965000009</v>
      </c>
      <c r="J39" s="238">
        <v>8501.7786278000003</v>
      </c>
      <c r="K39" s="238">
        <v>8504.1830719000009</v>
      </c>
      <c r="L39" s="238">
        <v>8506.0987122000006</v>
      </c>
      <c r="M39" s="238">
        <v>8507.5352968999996</v>
      </c>
      <c r="N39" s="238">
        <v>8508.7473905999996</v>
      </c>
      <c r="O39" s="238">
        <v>8510.0923091000004</v>
      </c>
      <c r="P39" s="238">
        <v>8512.3383749000004</v>
      </c>
      <c r="Q39" s="238">
        <v>8516.3566615</v>
      </c>
      <c r="R39" s="238">
        <v>8522.7222020999998</v>
      </c>
      <c r="S39" s="238">
        <v>8530.8258664000005</v>
      </c>
      <c r="T39" s="238">
        <v>8539.7624835000006</v>
      </c>
      <c r="U39" s="238">
        <v>8548.7810284000007</v>
      </c>
      <c r="V39" s="238">
        <v>8557.7470603999991</v>
      </c>
      <c r="W39" s="238">
        <v>8566.6802850999993</v>
      </c>
      <c r="X39" s="238">
        <v>8575.6045427000008</v>
      </c>
      <c r="Y39" s="238">
        <v>8584.5602123000008</v>
      </c>
      <c r="Z39" s="238">
        <v>8593.5918079999992</v>
      </c>
      <c r="AA39" s="238">
        <v>8602.6502751000007</v>
      </c>
      <c r="AB39" s="238">
        <v>8611.3122846000006</v>
      </c>
      <c r="AC39" s="238">
        <v>8619.0609385999996</v>
      </c>
      <c r="AD39" s="238">
        <v>8625.5791238999991</v>
      </c>
      <c r="AE39" s="238">
        <v>8631.3488648000002</v>
      </c>
      <c r="AF39" s="238">
        <v>8637.0519700000004</v>
      </c>
      <c r="AG39" s="238">
        <v>8643.2050221999998</v>
      </c>
      <c r="AH39" s="238">
        <v>8649.6637000999999</v>
      </c>
      <c r="AI39" s="238">
        <v>8656.1184563000006</v>
      </c>
      <c r="AJ39" s="238">
        <v>8662.3265102999994</v>
      </c>
      <c r="AK39" s="238">
        <v>8668.3121487999997</v>
      </c>
      <c r="AL39" s="238">
        <v>8674.1664251999991</v>
      </c>
      <c r="AM39" s="238">
        <v>8679.9766326000008</v>
      </c>
      <c r="AN39" s="238">
        <v>8685.8150225999998</v>
      </c>
      <c r="AO39" s="238">
        <v>8691.7500863999994</v>
      </c>
      <c r="AP39" s="238">
        <v>8697.9603026000004</v>
      </c>
      <c r="AQ39" s="238">
        <v>8705.0640991</v>
      </c>
      <c r="AR39" s="238">
        <v>8713.7898913000008</v>
      </c>
      <c r="AS39" s="238">
        <v>8724.4429567000007</v>
      </c>
      <c r="AT39" s="238">
        <v>8735.6360212</v>
      </c>
      <c r="AU39" s="238">
        <v>8745.5586724999994</v>
      </c>
      <c r="AV39" s="238">
        <v>8752.9116049000004</v>
      </c>
      <c r="AW39" s="238">
        <v>8758.4399372000007</v>
      </c>
      <c r="AX39" s="238">
        <v>8763.3998947</v>
      </c>
      <c r="AY39" s="329">
        <v>8768.7579999999998</v>
      </c>
      <c r="AZ39" s="329">
        <v>8774.3220000000001</v>
      </c>
      <c r="BA39" s="329">
        <v>8779.6110000000008</v>
      </c>
      <c r="BB39" s="329">
        <v>8784.3189999999995</v>
      </c>
      <c r="BC39" s="329">
        <v>8788.8490000000002</v>
      </c>
      <c r="BD39" s="329">
        <v>8793.7810000000009</v>
      </c>
      <c r="BE39" s="329">
        <v>8799.5190000000002</v>
      </c>
      <c r="BF39" s="329">
        <v>8805.7620000000006</v>
      </c>
      <c r="BG39" s="329">
        <v>8812.0360000000001</v>
      </c>
      <c r="BH39" s="329">
        <v>8817.9580000000005</v>
      </c>
      <c r="BI39" s="329">
        <v>8823.5190000000002</v>
      </c>
      <c r="BJ39" s="329">
        <v>8828.8060000000005</v>
      </c>
      <c r="BK39" s="329">
        <v>8833.9290000000001</v>
      </c>
      <c r="BL39" s="329">
        <v>8839.1010000000006</v>
      </c>
      <c r="BM39" s="329">
        <v>8844.5589999999993</v>
      </c>
      <c r="BN39" s="329">
        <v>8850.4570000000003</v>
      </c>
      <c r="BO39" s="329">
        <v>8856.616</v>
      </c>
      <c r="BP39" s="329">
        <v>8862.768</v>
      </c>
      <c r="BQ39" s="329">
        <v>8868.7109999999993</v>
      </c>
      <c r="BR39" s="329">
        <v>8874.482</v>
      </c>
      <c r="BS39" s="329">
        <v>8880.1790000000001</v>
      </c>
      <c r="BT39" s="329">
        <v>8885.8829999999998</v>
      </c>
      <c r="BU39" s="329">
        <v>8891.6039999999994</v>
      </c>
      <c r="BV39" s="329">
        <v>8897.3330000000005</v>
      </c>
    </row>
    <row r="40" spans="1:74" s="163" customFormat="1" ht="11.1" customHeight="1" x14ac:dyDescent="0.2">
      <c r="A40" s="148" t="s">
        <v>739</v>
      </c>
      <c r="B40" s="209" t="s">
        <v>450</v>
      </c>
      <c r="C40" s="238">
        <v>24941.523799999999</v>
      </c>
      <c r="D40" s="238">
        <v>24967.351560999999</v>
      </c>
      <c r="E40" s="238">
        <v>24988.541710000001</v>
      </c>
      <c r="F40" s="238">
        <v>25003.480469999999</v>
      </c>
      <c r="G40" s="238">
        <v>25014.126611</v>
      </c>
      <c r="H40" s="238">
        <v>25023.332036</v>
      </c>
      <c r="I40" s="238">
        <v>25033.383363000001</v>
      </c>
      <c r="J40" s="238">
        <v>25044.306057000002</v>
      </c>
      <c r="K40" s="238">
        <v>25055.560294999999</v>
      </c>
      <c r="L40" s="238">
        <v>25066.674198000001</v>
      </c>
      <c r="M40" s="238">
        <v>25077.447651999999</v>
      </c>
      <c r="N40" s="238">
        <v>25087.748490000002</v>
      </c>
      <c r="O40" s="238">
        <v>25097.976617</v>
      </c>
      <c r="P40" s="238">
        <v>25110.660250000001</v>
      </c>
      <c r="Q40" s="238">
        <v>25128.859682999999</v>
      </c>
      <c r="R40" s="238">
        <v>25154.502317999999</v>
      </c>
      <c r="S40" s="238">
        <v>25184.983998</v>
      </c>
      <c r="T40" s="238">
        <v>25216.567674999998</v>
      </c>
      <c r="U40" s="238">
        <v>25246.320394999999</v>
      </c>
      <c r="V40" s="238">
        <v>25274.525569000001</v>
      </c>
      <c r="W40" s="238">
        <v>25302.270702000002</v>
      </c>
      <c r="X40" s="238">
        <v>25330.433373</v>
      </c>
      <c r="Y40" s="238">
        <v>25359.051456000001</v>
      </c>
      <c r="Z40" s="238">
        <v>25387.952898</v>
      </c>
      <c r="AA40" s="238">
        <v>25416.770596999999</v>
      </c>
      <c r="AB40" s="238">
        <v>25444.357261000001</v>
      </c>
      <c r="AC40" s="238">
        <v>25469.370548999999</v>
      </c>
      <c r="AD40" s="238">
        <v>25490.954562999999</v>
      </c>
      <c r="AE40" s="238">
        <v>25510.199188999999</v>
      </c>
      <c r="AF40" s="238">
        <v>25528.680756999998</v>
      </c>
      <c r="AG40" s="238">
        <v>25547.663943</v>
      </c>
      <c r="AH40" s="238">
        <v>25567.166816000001</v>
      </c>
      <c r="AI40" s="238">
        <v>25586.895789999999</v>
      </c>
      <c r="AJ40" s="238">
        <v>25606.623865000001</v>
      </c>
      <c r="AK40" s="238">
        <v>25626.390380000001</v>
      </c>
      <c r="AL40" s="238">
        <v>25646.301256999999</v>
      </c>
      <c r="AM40" s="238">
        <v>25666.486728</v>
      </c>
      <c r="AN40" s="238">
        <v>25687.174257999999</v>
      </c>
      <c r="AO40" s="238">
        <v>25708.615619</v>
      </c>
      <c r="AP40" s="238">
        <v>25731.376735000002</v>
      </c>
      <c r="AQ40" s="238">
        <v>25757.280135000001</v>
      </c>
      <c r="AR40" s="238">
        <v>25788.462498000001</v>
      </c>
      <c r="AS40" s="238">
        <v>25825.831893999999</v>
      </c>
      <c r="AT40" s="238">
        <v>25865.381954</v>
      </c>
      <c r="AU40" s="238">
        <v>25901.877698</v>
      </c>
      <c r="AV40" s="238">
        <v>25931.568715000001</v>
      </c>
      <c r="AW40" s="238">
        <v>25956.642851000001</v>
      </c>
      <c r="AX40" s="238">
        <v>25980.772520999999</v>
      </c>
      <c r="AY40" s="329">
        <v>26006.74</v>
      </c>
      <c r="AZ40" s="329">
        <v>26033.8</v>
      </c>
      <c r="BA40" s="329">
        <v>26060.29</v>
      </c>
      <c r="BB40" s="329">
        <v>26085.1</v>
      </c>
      <c r="BC40" s="329">
        <v>26109.3</v>
      </c>
      <c r="BD40" s="329">
        <v>26134.45</v>
      </c>
      <c r="BE40" s="329">
        <v>26161.67</v>
      </c>
      <c r="BF40" s="329">
        <v>26190.16</v>
      </c>
      <c r="BG40" s="329">
        <v>26218.639999999999</v>
      </c>
      <c r="BH40" s="329">
        <v>26246.11</v>
      </c>
      <c r="BI40" s="329">
        <v>26272.67</v>
      </c>
      <c r="BJ40" s="329">
        <v>26298.7</v>
      </c>
      <c r="BK40" s="329">
        <v>26324.62</v>
      </c>
      <c r="BL40" s="329">
        <v>26351.02</v>
      </c>
      <c r="BM40" s="329">
        <v>26378.53</v>
      </c>
      <c r="BN40" s="329">
        <v>26407.48</v>
      </c>
      <c r="BO40" s="329">
        <v>26436.99</v>
      </c>
      <c r="BP40" s="329">
        <v>26465.87</v>
      </c>
      <c r="BQ40" s="329">
        <v>26493.26</v>
      </c>
      <c r="BR40" s="329">
        <v>26519.75</v>
      </c>
      <c r="BS40" s="329">
        <v>26546.240000000002</v>
      </c>
      <c r="BT40" s="329">
        <v>26573.439999999999</v>
      </c>
      <c r="BU40" s="329">
        <v>26601.25</v>
      </c>
      <c r="BV40" s="329">
        <v>26629.37</v>
      </c>
    </row>
    <row r="41" spans="1:74" s="163" customFormat="1" ht="11.1" customHeight="1" x14ac:dyDescent="0.2">
      <c r="A41" s="148" t="s">
        <v>740</v>
      </c>
      <c r="B41" s="209" t="s">
        <v>451</v>
      </c>
      <c r="C41" s="238">
        <v>7584.6841555999999</v>
      </c>
      <c r="D41" s="238">
        <v>7588.7086111999997</v>
      </c>
      <c r="E41" s="238">
        <v>7591.4340716999995</v>
      </c>
      <c r="F41" s="238">
        <v>7592.3670867999999</v>
      </c>
      <c r="G41" s="238">
        <v>7591.8861456000004</v>
      </c>
      <c r="H41" s="238">
        <v>7590.5877221000001</v>
      </c>
      <c r="I41" s="238">
        <v>7588.9875179000001</v>
      </c>
      <c r="J41" s="238">
        <v>7587.2781444000002</v>
      </c>
      <c r="K41" s="238">
        <v>7585.5714405999997</v>
      </c>
      <c r="L41" s="238">
        <v>7583.9424320999997</v>
      </c>
      <c r="M41" s="238">
        <v>7582.3188902000002</v>
      </c>
      <c r="N41" s="238">
        <v>7580.5917730000001</v>
      </c>
      <c r="O41" s="238">
        <v>7578.8243676000002</v>
      </c>
      <c r="P41" s="238">
        <v>7577.7692785999998</v>
      </c>
      <c r="Q41" s="238">
        <v>7578.3514395000002</v>
      </c>
      <c r="R41" s="238">
        <v>7581.1625813999999</v>
      </c>
      <c r="S41" s="238">
        <v>7585.4616239999996</v>
      </c>
      <c r="T41" s="238">
        <v>7590.1742844</v>
      </c>
      <c r="U41" s="238">
        <v>7594.4500908999999</v>
      </c>
      <c r="V41" s="238">
        <v>7598.3338180000001</v>
      </c>
      <c r="W41" s="238">
        <v>7602.0940512999996</v>
      </c>
      <c r="X41" s="238">
        <v>7605.9509699</v>
      </c>
      <c r="Y41" s="238">
        <v>7609.9311245999997</v>
      </c>
      <c r="Z41" s="238">
        <v>7614.0126591999997</v>
      </c>
      <c r="AA41" s="238">
        <v>7618.1001133999998</v>
      </c>
      <c r="AB41" s="238">
        <v>7621.8036093999999</v>
      </c>
      <c r="AC41" s="238">
        <v>7624.6596648000004</v>
      </c>
      <c r="AD41" s="238">
        <v>7626.3974472999998</v>
      </c>
      <c r="AE41" s="238">
        <v>7627.5167228</v>
      </c>
      <c r="AF41" s="238">
        <v>7628.7099073999998</v>
      </c>
      <c r="AG41" s="238">
        <v>7630.5045191999998</v>
      </c>
      <c r="AH41" s="238">
        <v>7632.7684865000001</v>
      </c>
      <c r="AI41" s="238">
        <v>7635.2048398999996</v>
      </c>
      <c r="AJ41" s="238">
        <v>7637.5806506999998</v>
      </c>
      <c r="AK41" s="238">
        <v>7639.9191515000002</v>
      </c>
      <c r="AL41" s="238">
        <v>7642.3076156999996</v>
      </c>
      <c r="AM41" s="238">
        <v>7644.8288057999998</v>
      </c>
      <c r="AN41" s="238">
        <v>7647.5474426000001</v>
      </c>
      <c r="AO41" s="238">
        <v>7650.5237364000004</v>
      </c>
      <c r="AP41" s="238">
        <v>7653.9138719000002</v>
      </c>
      <c r="AQ41" s="238">
        <v>7658.2579320000004</v>
      </c>
      <c r="AR41" s="238">
        <v>7664.1919743999997</v>
      </c>
      <c r="AS41" s="238">
        <v>7671.9887894000003</v>
      </c>
      <c r="AT41" s="238">
        <v>7680.4680988</v>
      </c>
      <c r="AU41" s="238">
        <v>7688.0863571999998</v>
      </c>
      <c r="AV41" s="238">
        <v>7693.7306546999998</v>
      </c>
      <c r="AW41" s="238">
        <v>7698.0106228000004</v>
      </c>
      <c r="AX41" s="238">
        <v>7701.9665284000002</v>
      </c>
      <c r="AY41" s="329">
        <v>7706.3860000000004</v>
      </c>
      <c r="AZ41" s="329">
        <v>7711.0460000000003</v>
      </c>
      <c r="BA41" s="329">
        <v>7715.47</v>
      </c>
      <c r="BB41" s="329">
        <v>7719.3549999999996</v>
      </c>
      <c r="BC41" s="329">
        <v>7723.0870000000004</v>
      </c>
      <c r="BD41" s="329">
        <v>7727.2259999999997</v>
      </c>
      <c r="BE41" s="329">
        <v>7732.1610000000001</v>
      </c>
      <c r="BF41" s="329">
        <v>7737.6019999999999</v>
      </c>
      <c r="BG41" s="329">
        <v>7743.09</v>
      </c>
      <c r="BH41" s="329">
        <v>7748.27</v>
      </c>
      <c r="BI41" s="329">
        <v>7753.1970000000001</v>
      </c>
      <c r="BJ41" s="329">
        <v>7758.03</v>
      </c>
      <c r="BK41" s="329">
        <v>7762.9049999999997</v>
      </c>
      <c r="BL41" s="329">
        <v>7767.8720000000003</v>
      </c>
      <c r="BM41" s="329">
        <v>7772.9579999999996</v>
      </c>
      <c r="BN41" s="329">
        <v>7778.1779999999999</v>
      </c>
      <c r="BO41" s="329">
        <v>7783.4949999999999</v>
      </c>
      <c r="BP41" s="329">
        <v>7788.8630000000003</v>
      </c>
      <c r="BQ41" s="329">
        <v>7794.2430000000004</v>
      </c>
      <c r="BR41" s="329">
        <v>7799.6260000000002</v>
      </c>
      <c r="BS41" s="329">
        <v>7805.0140000000001</v>
      </c>
      <c r="BT41" s="329">
        <v>7810.4070000000002</v>
      </c>
      <c r="BU41" s="329">
        <v>7815.8040000000001</v>
      </c>
      <c r="BV41" s="329">
        <v>7821.2020000000002</v>
      </c>
    </row>
    <row r="42" spans="1:74" s="163" customFormat="1" ht="11.1" customHeight="1" x14ac:dyDescent="0.2">
      <c r="A42" s="148" t="s">
        <v>741</v>
      </c>
      <c r="B42" s="209" t="s">
        <v>452</v>
      </c>
      <c r="C42" s="238">
        <v>14473.117415000001</v>
      </c>
      <c r="D42" s="238">
        <v>14485.820624</v>
      </c>
      <c r="E42" s="238">
        <v>14496.014157</v>
      </c>
      <c r="F42" s="238">
        <v>14502.813593000001</v>
      </c>
      <c r="G42" s="238">
        <v>14506.942276</v>
      </c>
      <c r="H42" s="238">
        <v>14509.52549</v>
      </c>
      <c r="I42" s="238">
        <v>14511.535558</v>
      </c>
      <c r="J42" s="238">
        <v>14513.332972</v>
      </c>
      <c r="K42" s="238">
        <v>14515.125260999999</v>
      </c>
      <c r="L42" s="238">
        <v>14517.053226</v>
      </c>
      <c r="M42" s="238">
        <v>14518.990741</v>
      </c>
      <c r="N42" s="238">
        <v>14520.744948</v>
      </c>
      <c r="O42" s="238">
        <v>14522.441074</v>
      </c>
      <c r="P42" s="238">
        <v>14525.476681</v>
      </c>
      <c r="Q42" s="238">
        <v>14531.567413000001</v>
      </c>
      <c r="R42" s="238">
        <v>14541.837006</v>
      </c>
      <c r="S42" s="238">
        <v>14555.041566</v>
      </c>
      <c r="T42" s="238">
        <v>14569.345288</v>
      </c>
      <c r="U42" s="238">
        <v>14583.266672</v>
      </c>
      <c r="V42" s="238">
        <v>14596.741429</v>
      </c>
      <c r="W42" s="238">
        <v>14610.059572</v>
      </c>
      <c r="X42" s="238">
        <v>14623.466324000001</v>
      </c>
      <c r="Y42" s="238">
        <v>14637.027733999999</v>
      </c>
      <c r="Z42" s="238">
        <v>14650.765063000001</v>
      </c>
      <c r="AA42" s="238">
        <v>14664.542871</v>
      </c>
      <c r="AB42" s="238">
        <v>14677.598916000001</v>
      </c>
      <c r="AC42" s="238">
        <v>14689.01426</v>
      </c>
      <c r="AD42" s="238">
        <v>14698.251455</v>
      </c>
      <c r="AE42" s="238">
        <v>14706.299024</v>
      </c>
      <c r="AF42" s="238">
        <v>14714.526981999999</v>
      </c>
      <c r="AG42" s="238">
        <v>14723.980142</v>
      </c>
      <c r="AH42" s="238">
        <v>14734.402516</v>
      </c>
      <c r="AI42" s="238">
        <v>14745.212915</v>
      </c>
      <c r="AJ42" s="238">
        <v>14755.955180999999</v>
      </c>
      <c r="AK42" s="238">
        <v>14766.673280000001</v>
      </c>
      <c r="AL42" s="238">
        <v>14777.536211000001</v>
      </c>
      <c r="AM42" s="238">
        <v>14788.705422999999</v>
      </c>
      <c r="AN42" s="238">
        <v>14800.312162</v>
      </c>
      <c r="AO42" s="238">
        <v>14812.480126</v>
      </c>
      <c r="AP42" s="238">
        <v>14825.513695</v>
      </c>
      <c r="AQ42" s="238">
        <v>14840.439973</v>
      </c>
      <c r="AR42" s="238">
        <v>14858.466747</v>
      </c>
      <c r="AS42" s="238">
        <v>14880.099023999999</v>
      </c>
      <c r="AT42" s="238">
        <v>14903.030687</v>
      </c>
      <c r="AU42" s="238">
        <v>14924.252839000001</v>
      </c>
      <c r="AV42" s="238">
        <v>14941.604825</v>
      </c>
      <c r="AW42" s="238">
        <v>14956.318958</v>
      </c>
      <c r="AX42" s="238">
        <v>14970.475791999999</v>
      </c>
      <c r="AY42" s="329">
        <v>14985.66</v>
      </c>
      <c r="AZ42" s="329">
        <v>15001.45</v>
      </c>
      <c r="BA42" s="329">
        <v>15016.93</v>
      </c>
      <c r="BB42" s="329">
        <v>15031.5</v>
      </c>
      <c r="BC42" s="329">
        <v>15045.81</v>
      </c>
      <c r="BD42" s="329">
        <v>15060.8</v>
      </c>
      <c r="BE42" s="329">
        <v>15077.14</v>
      </c>
      <c r="BF42" s="329">
        <v>15094.33</v>
      </c>
      <c r="BG42" s="329">
        <v>15111.58</v>
      </c>
      <c r="BH42" s="329">
        <v>15128.26</v>
      </c>
      <c r="BI42" s="329">
        <v>15144.48</v>
      </c>
      <c r="BJ42" s="329">
        <v>15160.49</v>
      </c>
      <c r="BK42" s="329">
        <v>15176.56</v>
      </c>
      <c r="BL42" s="329">
        <v>15192.89</v>
      </c>
      <c r="BM42" s="329">
        <v>15209.7</v>
      </c>
      <c r="BN42" s="329">
        <v>15227.09</v>
      </c>
      <c r="BO42" s="329">
        <v>15244.81</v>
      </c>
      <c r="BP42" s="329">
        <v>15262.48</v>
      </c>
      <c r="BQ42" s="329">
        <v>15279.84</v>
      </c>
      <c r="BR42" s="329">
        <v>15296.98</v>
      </c>
      <c r="BS42" s="329">
        <v>15314.08</v>
      </c>
      <c r="BT42" s="329">
        <v>15331.28</v>
      </c>
      <c r="BU42" s="329">
        <v>15348.58</v>
      </c>
      <c r="BV42" s="329">
        <v>15365.93</v>
      </c>
    </row>
    <row r="43" spans="1:74" s="163" customFormat="1" ht="11.1" customHeight="1" x14ac:dyDescent="0.2">
      <c r="A43" s="148" t="s">
        <v>742</v>
      </c>
      <c r="B43" s="209" t="s">
        <v>453</v>
      </c>
      <c r="C43" s="238">
        <v>8914.7917037000007</v>
      </c>
      <c r="D43" s="238">
        <v>8927.9070069999998</v>
      </c>
      <c r="E43" s="238">
        <v>8939.2358089999998</v>
      </c>
      <c r="F43" s="238">
        <v>8948.1129830999998</v>
      </c>
      <c r="G43" s="238">
        <v>8955.581999</v>
      </c>
      <c r="H43" s="238">
        <v>8963.1134746999996</v>
      </c>
      <c r="I43" s="238">
        <v>8971.8275611999998</v>
      </c>
      <c r="J43" s="238">
        <v>8981.4425388</v>
      </c>
      <c r="K43" s="238">
        <v>8991.3262200999998</v>
      </c>
      <c r="L43" s="238">
        <v>9000.9650122000003</v>
      </c>
      <c r="M43" s="238">
        <v>9010.3196996999995</v>
      </c>
      <c r="N43" s="238">
        <v>9019.4696612999996</v>
      </c>
      <c r="O43" s="238">
        <v>9028.6530719000002</v>
      </c>
      <c r="P43" s="238">
        <v>9038.7432891000008</v>
      </c>
      <c r="Q43" s="238">
        <v>9050.7724667000002</v>
      </c>
      <c r="R43" s="238">
        <v>9065.4035390000008</v>
      </c>
      <c r="S43" s="238">
        <v>9081.8225629999997</v>
      </c>
      <c r="T43" s="238">
        <v>9098.8463766999994</v>
      </c>
      <c r="U43" s="238">
        <v>9115.5281537999999</v>
      </c>
      <c r="V43" s="238">
        <v>9131.8664133000002</v>
      </c>
      <c r="W43" s="238">
        <v>9148.0960099999993</v>
      </c>
      <c r="X43" s="238">
        <v>9164.4108627999994</v>
      </c>
      <c r="Y43" s="238">
        <v>9180.8411452</v>
      </c>
      <c r="Z43" s="238">
        <v>9197.3760946000002</v>
      </c>
      <c r="AA43" s="238">
        <v>9213.9177447999991</v>
      </c>
      <c r="AB43" s="238">
        <v>9230.0193156000005</v>
      </c>
      <c r="AC43" s="238">
        <v>9245.1468234999993</v>
      </c>
      <c r="AD43" s="238">
        <v>9258.9723976000005</v>
      </c>
      <c r="AE43" s="238">
        <v>9271.9926195000007</v>
      </c>
      <c r="AF43" s="238">
        <v>9284.9101836000009</v>
      </c>
      <c r="AG43" s="238">
        <v>9298.2566495999999</v>
      </c>
      <c r="AH43" s="238">
        <v>9311.8790379000002</v>
      </c>
      <c r="AI43" s="238">
        <v>9325.4532342000002</v>
      </c>
      <c r="AJ43" s="238">
        <v>9338.7249790000005</v>
      </c>
      <c r="AK43" s="238">
        <v>9351.7194316999994</v>
      </c>
      <c r="AL43" s="238">
        <v>9364.5316067999993</v>
      </c>
      <c r="AM43" s="238">
        <v>9377.2538057000002</v>
      </c>
      <c r="AN43" s="238">
        <v>9389.9674775000003</v>
      </c>
      <c r="AO43" s="238">
        <v>9402.7513584000008</v>
      </c>
      <c r="AP43" s="238">
        <v>9415.8003186999995</v>
      </c>
      <c r="AQ43" s="238">
        <v>9429.7737653999993</v>
      </c>
      <c r="AR43" s="238">
        <v>9445.4472397999998</v>
      </c>
      <c r="AS43" s="238">
        <v>9463.1576124999992</v>
      </c>
      <c r="AT43" s="238">
        <v>9481.4870726999998</v>
      </c>
      <c r="AU43" s="238">
        <v>9498.5791391000002</v>
      </c>
      <c r="AV43" s="238">
        <v>9513.0947230000002</v>
      </c>
      <c r="AW43" s="238">
        <v>9525.7643066000001</v>
      </c>
      <c r="AX43" s="238">
        <v>9537.8357646000004</v>
      </c>
      <c r="AY43" s="329">
        <v>9550.268</v>
      </c>
      <c r="AZ43" s="329">
        <v>9562.8649999999998</v>
      </c>
      <c r="BA43" s="329">
        <v>9575.14</v>
      </c>
      <c r="BB43" s="329">
        <v>9586.7900000000009</v>
      </c>
      <c r="BC43" s="329">
        <v>9598.2379999999994</v>
      </c>
      <c r="BD43" s="329">
        <v>9610.0869999999995</v>
      </c>
      <c r="BE43" s="329">
        <v>9622.7579999999998</v>
      </c>
      <c r="BF43" s="329">
        <v>9635.9390000000003</v>
      </c>
      <c r="BG43" s="329">
        <v>9649.1370000000006</v>
      </c>
      <c r="BH43" s="329">
        <v>9661.9539999999997</v>
      </c>
      <c r="BI43" s="329">
        <v>9674.3809999999994</v>
      </c>
      <c r="BJ43" s="329">
        <v>9686.5069999999996</v>
      </c>
      <c r="BK43" s="329">
        <v>9698.4429999999993</v>
      </c>
      <c r="BL43" s="329">
        <v>9710.39</v>
      </c>
      <c r="BM43" s="329">
        <v>9722.5709999999999</v>
      </c>
      <c r="BN43" s="329">
        <v>9735.1110000000008</v>
      </c>
      <c r="BO43" s="329">
        <v>9747.7479999999996</v>
      </c>
      <c r="BP43" s="329">
        <v>9760.1190000000006</v>
      </c>
      <c r="BQ43" s="329">
        <v>9771.9740000000002</v>
      </c>
      <c r="BR43" s="329">
        <v>9783.51</v>
      </c>
      <c r="BS43" s="329">
        <v>9795.0360000000001</v>
      </c>
      <c r="BT43" s="329">
        <v>9806.7900000000009</v>
      </c>
      <c r="BU43" s="329">
        <v>9818.7420000000002</v>
      </c>
      <c r="BV43" s="329">
        <v>9830.7929999999997</v>
      </c>
    </row>
    <row r="44" spans="1:74" s="163" customFormat="1" ht="11.1" customHeight="1" x14ac:dyDescent="0.2">
      <c r="A44" s="148" t="s">
        <v>743</v>
      </c>
      <c r="B44" s="209" t="s">
        <v>454</v>
      </c>
      <c r="C44" s="238">
        <v>18590.726308000001</v>
      </c>
      <c r="D44" s="238">
        <v>18606.045151999999</v>
      </c>
      <c r="E44" s="238">
        <v>18617.903180000001</v>
      </c>
      <c r="F44" s="238">
        <v>18625.098817999999</v>
      </c>
      <c r="G44" s="238">
        <v>18629.101706000001</v>
      </c>
      <c r="H44" s="238">
        <v>18632.049287999998</v>
      </c>
      <c r="I44" s="238">
        <v>18635.656717000002</v>
      </c>
      <c r="J44" s="238">
        <v>18639.949992999998</v>
      </c>
      <c r="K44" s="238">
        <v>18644.532827999999</v>
      </c>
      <c r="L44" s="238">
        <v>18649.044813</v>
      </c>
      <c r="M44" s="238">
        <v>18653.269043</v>
      </c>
      <c r="N44" s="238">
        <v>18657.024494000001</v>
      </c>
      <c r="O44" s="238">
        <v>18660.593754000001</v>
      </c>
      <c r="P44" s="238">
        <v>18666.113870000001</v>
      </c>
      <c r="Q44" s="238">
        <v>18676.185503000001</v>
      </c>
      <c r="R44" s="238">
        <v>18692.308206999998</v>
      </c>
      <c r="S44" s="238">
        <v>18711.577108000001</v>
      </c>
      <c r="T44" s="238">
        <v>18729.986227000001</v>
      </c>
      <c r="U44" s="238">
        <v>18744.535442</v>
      </c>
      <c r="V44" s="238">
        <v>18756.248069000001</v>
      </c>
      <c r="W44" s="238">
        <v>18767.153286000001</v>
      </c>
      <c r="X44" s="238">
        <v>18778.872800000001</v>
      </c>
      <c r="Y44" s="238">
        <v>18791.398455999999</v>
      </c>
      <c r="Z44" s="238">
        <v>18804.314629</v>
      </c>
      <c r="AA44" s="238">
        <v>18817.097599000001</v>
      </c>
      <c r="AB44" s="238">
        <v>18828.791250999999</v>
      </c>
      <c r="AC44" s="238">
        <v>18838.33137</v>
      </c>
      <c r="AD44" s="238">
        <v>18845.122224999999</v>
      </c>
      <c r="AE44" s="238">
        <v>18850.442000999999</v>
      </c>
      <c r="AF44" s="238">
        <v>18856.037365</v>
      </c>
      <c r="AG44" s="238">
        <v>18863.239917999999</v>
      </c>
      <c r="AH44" s="238">
        <v>18871.720996</v>
      </c>
      <c r="AI44" s="238">
        <v>18880.736871000001</v>
      </c>
      <c r="AJ44" s="238">
        <v>18889.703844</v>
      </c>
      <c r="AK44" s="238">
        <v>18898.678325000001</v>
      </c>
      <c r="AL44" s="238">
        <v>18907.876752</v>
      </c>
      <c r="AM44" s="238">
        <v>18917.505018</v>
      </c>
      <c r="AN44" s="238">
        <v>18927.72683</v>
      </c>
      <c r="AO44" s="238">
        <v>18938.695348000001</v>
      </c>
      <c r="AP44" s="238">
        <v>18950.797816999999</v>
      </c>
      <c r="AQ44" s="238">
        <v>18965.357821000001</v>
      </c>
      <c r="AR44" s="238">
        <v>18983.933031</v>
      </c>
      <c r="AS44" s="238">
        <v>19007.175216</v>
      </c>
      <c r="AT44" s="238">
        <v>19032.112544</v>
      </c>
      <c r="AU44" s="238">
        <v>19054.867284</v>
      </c>
      <c r="AV44" s="238">
        <v>19072.63982</v>
      </c>
      <c r="AW44" s="238">
        <v>19086.943004000001</v>
      </c>
      <c r="AX44" s="238">
        <v>19100.367803000001</v>
      </c>
      <c r="AY44" s="329">
        <v>19114.900000000001</v>
      </c>
      <c r="AZ44" s="329">
        <v>19130.12</v>
      </c>
      <c r="BA44" s="329">
        <v>19145.009999999998</v>
      </c>
      <c r="BB44" s="329">
        <v>19158.88</v>
      </c>
      <c r="BC44" s="329">
        <v>19172.55</v>
      </c>
      <c r="BD44" s="329">
        <v>19187.150000000001</v>
      </c>
      <c r="BE44" s="329">
        <v>19203.490000000002</v>
      </c>
      <c r="BF44" s="329">
        <v>19220.900000000001</v>
      </c>
      <c r="BG44" s="329">
        <v>19238.39</v>
      </c>
      <c r="BH44" s="329">
        <v>19255.16</v>
      </c>
      <c r="BI44" s="329">
        <v>19271.36</v>
      </c>
      <c r="BJ44" s="329">
        <v>19287.32</v>
      </c>
      <c r="BK44" s="329">
        <v>19303.349999999999</v>
      </c>
      <c r="BL44" s="329">
        <v>19319.46</v>
      </c>
      <c r="BM44" s="329">
        <v>19335.63</v>
      </c>
      <c r="BN44" s="329">
        <v>19351.82</v>
      </c>
      <c r="BO44" s="329">
        <v>19367.96</v>
      </c>
      <c r="BP44" s="329">
        <v>19383.990000000002</v>
      </c>
      <c r="BQ44" s="329">
        <v>19399.86</v>
      </c>
      <c r="BR44" s="329">
        <v>19415.64</v>
      </c>
      <c r="BS44" s="329">
        <v>19431.43</v>
      </c>
      <c r="BT44" s="329">
        <v>19447.310000000001</v>
      </c>
      <c r="BU44" s="329">
        <v>19463.259999999998</v>
      </c>
      <c r="BV44" s="329">
        <v>19479.25</v>
      </c>
    </row>
    <row r="45" spans="1:74" s="163" customFormat="1" ht="11.1" customHeight="1" x14ac:dyDescent="0.2">
      <c r="A45" s="148"/>
      <c r="B45" s="168" t="s">
        <v>744</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345"/>
      <c r="AZ45" s="345"/>
      <c r="BA45" s="345"/>
      <c r="BB45" s="345"/>
      <c r="BC45" s="345"/>
      <c r="BD45" s="345"/>
      <c r="BE45" s="345"/>
      <c r="BF45" s="345"/>
      <c r="BG45" s="345"/>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745</v>
      </c>
      <c r="B46" s="209" t="s">
        <v>447</v>
      </c>
      <c r="C46" s="256">
        <v>7.2737177109999998</v>
      </c>
      <c r="D46" s="256">
        <v>7.2830957889999999</v>
      </c>
      <c r="E46" s="256">
        <v>7.2904451514000002</v>
      </c>
      <c r="F46" s="256">
        <v>7.2903651724999996</v>
      </c>
      <c r="G46" s="256">
        <v>7.2977075731000003</v>
      </c>
      <c r="H46" s="256">
        <v>7.3070717275000003</v>
      </c>
      <c r="I46" s="256">
        <v>7.3247151515000004</v>
      </c>
      <c r="J46" s="256">
        <v>7.3334296762999998</v>
      </c>
      <c r="K46" s="256">
        <v>7.339472818</v>
      </c>
      <c r="L46" s="256">
        <v>7.3371884280000002</v>
      </c>
      <c r="M46" s="256">
        <v>7.3421309145000002</v>
      </c>
      <c r="N46" s="256">
        <v>7.3486441291000002</v>
      </c>
      <c r="O46" s="256">
        <v>7.3600231926999999</v>
      </c>
      <c r="P46" s="256">
        <v>7.3672065227000001</v>
      </c>
      <c r="Q46" s="256">
        <v>7.3734892398999996</v>
      </c>
      <c r="R46" s="256">
        <v>7.3764282764000004</v>
      </c>
      <c r="S46" s="256">
        <v>7.3827420693999999</v>
      </c>
      <c r="T46" s="256">
        <v>7.3899875507999999</v>
      </c>
      <c r="U46" s="256">
        <v>7.4026253053</v>
      </c>
      <c r="V46" s="256">
        <v>7.4083887252</v>
      </c>
      <c r="W46" s="256">
        <v>7.4117383951000004</v>
      </c>
      <c r="X46" s="256">
        <v>7.4072065928999997</v>
      </c>
      <c r="Y46" s="256">
        <v>7.4098295543999999</v>
      </c>
      <c r="Z46" s="256">
        <v>7.4141395574000004</v>
      </c>
      <c r="AA46" s="256">
        <v>7.4229610133000001</v>
      </c>
      <c r="AB46" s="256">
        <v>7.4285267910000004</v>
      </c>
      <c r="AC46" s="256">
        <v>7.4336613019</v>
      </c>
      <c r="AD46" s="256">
        <v>7.4374179812000003</v>
      </c>
      <c r="AE46" s="256">
        <v>7.4423998818000001</v>
      </c>
      <c r="AF46" s="256">
        <v>7.4476604390999999</v>
      </c>
      <c r="AG46" s="256">
        <v>7.4535673485</v>
      </c>
      <c r="AH46" s="256">
        <v>7.4591094474000004</v>
      </c>
      <c r="AI46" s="256">
        <v>7.4646544311999996</v>
      </c>
      <c r="AJ46" s="256">
        <v>7.4684573372000003</v>
      </c>
      <c r="AK46" s="256">
        <v>7.4753168131000001</v>
      </c>
      <c r="AL46" s="256">
        <v>7.4834878960999998</v>
      </c>
      <c r="AM46" s="256">
        <v>7.4971147025000002</v>
      </c>
      <c r="AN46" s="256">
        <v>7.5048009127000004</v>
      </c>
      <c r="AO46" s="256">
        <v>7.5106906429000002</v>
      </c>
      <c r="AP46" s="256">
        <v>7.5116072459999996</v>
      </c>
      <c r="AQ46" s="256">
        <v>7.5162865014999998</v>
      </c>
      <c r="AR46" s="256">
        <v>7.5215517622999997</v>
      </c>
      <c r="AS46" s="256">
        <v>7.5268389170000001</v>
      </c>
      <c r="AT46" s="256">
        <v>7.5336992720999998</v>
      </c>
      <c r="AU46" s="256">
        <v>7.5415687161999996</v>
      </c>
      <c r="AV46" s="256">
        <v>7.5535903451999999</v>
      </c>
      <c r="AW46" s="256">
        <v>7.5611206450999999</v>
      </c>
      <c r="AX46" s="256">
        <v>7.5673027119</v>
      </c>
      <c r="AY46" s="342">
        <v>7.5697150000000004</v>
      </c>
      <c r="AZ46" s="342">
        <v>7.5750169999999999</v>
      </c>
      <c r="BA46" s="342">
        <v>7.5807859999999998</v>
      </c>
      <c r="BB46" s="342">
        <v>7.5906779999999996</v>
      </c>
      <c r="BC46" s="342">
        <v>7.5946429999999996</v>
      </c>
      <c r="BD46" s="342">
        <v>7.5963339999999997</v>
      </c>
      <c r="BE46" s="342">
        <v>7.592155</v>
      </c>
      <c r="BF46" s="342">
        <v>7.5919999999999996</v>
      </c>
      <c r="BG46" s="342">
        <v>7.5922710000000002</v>
      </c>
      <c r="BH46" s="342">
        <v>7.5929029999999997</v>
      </c>
      <c r="BI46" s="342">
        <v>7.5940750000000001</v>
      </c>
      <c r="BJ46" s="342">
        <v>7.59572</v>
      </c>
      <c r="BK46" s="342">
        <v>7.5990970000000004</v>
      </c>
      <c r="BL46" s="342">
        <v>7.6007470000000001</v>
      </c>
      <c r="BM46" s="342">
        <v>7.6019269999999999</v>
      </c>
      <c r="BN46" s="342">
        <v>7.6021340000000004</v>
      </c>
      <c r="BO46" s="342">
        <v>7.6027529999999999</v>
      </c>
      <c r="BP46" s="342">
        <v>7.6032799999999998</v>
      </c>
      <c r="BQ46" s="342">
        <v>7.6036700000000002</v>
      </c>
      <c r="BR46" s="342">
        <v>7.6040479999999997</v>
      </c>
      <c r="BS46" s="342">
        <v>7.6043690000000002</v>
      </c>
      <c r="BT46" s="342">
        <v>7.6046339999999999</v>
      </c>
      <c r="BU46" s="342">
        <v>7.6048400000000003</v>
      </c>
      <c r="BV46" s="342">
        <v>7.6049899999999999</v>
      </c>
    </row>
    <row r="47" spans="1:74" s="163" customFormat="1" ht="11.1" customHeight="1" x14ac:dyDescent="0.2">
      <c r="A47" s="148" t="s">
        <v>746</v>
      </c>
      <c r="B47" s="209" t="s">
        <v>480</v>
      </c>
      <c r="C47" s="256">
        <v>19.195003756999999</v>
      </c>
      <c r="D47" s="256">
        <v>19.2155497</v>
      </c>
      <c r="E47" s="256">
        <v>19.234327843999999</v>
      </c>
      <c r="F47" s="256">
        <v>19.244133590000001</v>
      </c>
      <c r="G47" s="256">
        <v>19.264779583999999</v>
      </c>
      <c r="H47" s="256">
        <v>19.289061228000001</v>
      </c>
      <c r="I47" s="256">
        <v>19.325040067</v>
      </c>
      <c r="J47" s="256">
        <v>19.350546849000001</v>
      </c>
      <c r="K47" s="256">
        <v>19.373643121000001</v>
      </c>
      <c r="L47" s="256">
        <v>19.388976971999998</v>
      </c>
      <c r="M47" s="256">
        <v>19.411266157</v>
      </c>
      <c r="N47" s="256">
        <v>19.435158764000001</v>
      </c>
      <c r="O47" s="256">
        <v>19.467413019999999</v>
      </c>
      <c r="P47" s="256">
        <v>19.489443803</v>
      </c>
      <c r="Q47" s="256">
        <v>19.508009339000001</v>
      </c>
      <c r="R47" s="256">
        <v>19.513138905999998</v>
      </c>
      <c r="S47" s="256">
        <v>19.532251987999999</v>
      </c>
      <c r="T47" s="256">
        <v>19.555377863</v>
      </c>
      <c r="U47" s="256">
        <v>19.591689950999999</v>
      </c>
      <c r="V47" s="256">
        <v>19.615961348999999</v>
      </c>
      <c r="W47" s="256">
        <v>19.637365476999999</v>
      </c>
      <c r="X47" s="256">
        <v>19.652830502</v>
      </c>
      <c r="Y47" s="256">
        <v>19.670803961000001</v>
      </c>
      <c r="Z47" s="256">
        <v>19.688214022</v>
      </c>
      <c r="AA47" s="256">
        <v>19.699381907999999</v>
      </c>
      <c r="AB47" s="256">
        <v>19.719924256999999</v>
      </c>
      <c r="AC47" s="256">
        <v>19.744162291999999</v>
      </c>
      <c r="AD47" s="256">
        <v>19.780493577000001</v>
      </c>
      <c r="AE47" s="256">
        <v>19.805824810000001</v>
      </c>
      <c r="AF47" s="256">
        <v>19.828553554999999</v>
      </c>
      <c r="AG47" s="256">
        <v>19.843537732000001</v>
      </c>
      <c r="AH47" s="256">
        <v>19.864918063000001</v>
      </c>
      <c r="AI47" s="256">
        <v>19.887552467999999</v>
      </c>
      <c r="AJ47" s="256">
        <v>19.913417704</v>
      </c>
      <c r="AK47" s="256">
        <v>19.937077687999999</v>
      </c>
      <c r="AL47" s="256">
        <v>19.960509176999999</v>
      </c>
      <c r="AM47" s="256">
        <v>19.989184660999999</v>
      </c>
      <c r="AN47" s="256">
        <v>20.008054795</v>
      </c>
      <c r="AO47" s="256">
        <v>20.022592069000002</v>
      </c>
      <c r="AP47" s="256">
        <v>20.029734735000002</v>
      </c>
      <c r="AQ47" s="256">
        <v>20.037902598999999</v>
      </c>
      <c r="AR47" s="256">
        <v>20.044033913</v>
      </c>
      <c r="AS47" s="256">
        <v>20.038685777000001</v>
      </c>
      <c r="AT47" s="256">
        <v>20.047826167</v>
      </c>
      <c r="AU47" s="256">
        <v>20.062012184</v>
      </c>
      <c r="AV47" s="256">
        <v>20.091481771000002</v>
      </c>
      <c r="AW47" s="256">
        <v>20.108080580999999</v>
      </c>
      <c r="AX47" s="256">
        <v>20.122046559000001</v>
      </c>
      <c r="AY47" s="342">
        <v>20.126439999999999</v>
      </c>
      <c r="AZ47" s="342">
        <v>20.140339999999998</v>
      </c>
      <c r="BA47" s="342">
        <v>20.15682</v>
      </c>
      <c r="BB47" s="342">
        <v>20.188939999999999</v>
      </c>
      <c r="BC47" s="342">
        <v>20.200769999999999</v>
      </c>
      <c r="BD47" s="342">
        <v>20.205369999999998</v>
      </c>
      <c r="BE47" s="342">
        <v>20.190989999999999</v>
      </c>
      <c r="BF47" s="342">
        <v>20.18995</v>
      </c>
      <c r="BG47" s="342">
        <v>20.1905</v>
      </c>
      <c r="BH47" s="342">
        <v>20.193059999999999</v>
      </c>
      <c r="BI47" s="342">
        <v>20.196470000000001</v>
      </c>
      <c r="BJ47" s="342">
        <v>20.201129999999999</v>
      </c>
      <c r="BK47" s="342">
        <v>20.210429999999999</v>
      </c>
      <c r="BL47" s="342">
        <v>20.215109999999999</v>
      </c>
      <c r="BM47" s="342">
        <v>20.218530000000001</v>
      </c>
      <c r="BN47" s="342">
        <v>20.220320000000001</v>
      </c>
      <c r="BO47" s="342">
        <v>20.221520000000002</v>
      </c>
      <c r="BP47" s="342">
        <v>20.22174</v>
      </c>
      <c r="BQ47" s="342">
        <v>20.219259999999998</v>
      </c>
      <c r="BR47" s="342">
        <v>20.21884</v>
      </c>
      <c r="BS47" s="342">
        <v>20.21874</v>
      </c>
      <c r="BT47" s="342">
        <v>20.218979999999998</v>
      </c>
      <c r="BU47" s="342">
        <v>20.219529999999999</v>
      </c>
      <c r="BV47" s="342">
        <v>20.220420000000001</v>
      </c>
    </row>
    <row r="48" spans="1:74" s="163" customFormat="1" ht="11.1" customHeight="1" x14ac:dyDescent="0.2">
      <c r="A48" s="148" t="s">
        <v>747</v>
      </c>
      <c r="B48" s="209" t="s">
        <v>448</v>
      </c>
      <c r="C48" s="256">
        <v>21.639887554000001</v>
      </c>
      <c r="D48" s="256">
        <v>21.663167996999999</v>
      </c>
      <c r="E48" s="256">
        <v>21.682565998000001</v>
      </c>
      <c r="F48" s="256">
        <v>21.688513153999999</v>
      </c>
      <c r="G48" s="256">
        <v>21.707322566999999</v>
      </c>
      <c r="H48" s="256">
        <v>21.729425838000001</v>
      </c>
      <c r="I48" s="256">
        <v>21.760427823000001</v>
      </c>
      <c r="J48" s="256">
        <v>21.784915164000001</v>
      </c>
      <c r="K48" s="256">
        <v>21.808492719</v>
      </c>
      <c r="L48" s="256">
        <v>21.831812320000001</v>
      </c>
      <c r="M48" s="256">
        <v>21.853081429</v>
      </c>
      <c r="N48" s="256">
        <v>21.872951876999998</v>
      </c>
      <c r="O48" s="256">
        <v>21.891251881999999</v>
      </c>
      <c r="P48" s="256">
        <v>21.908453849000001</v>
      </c>
      <c r="Q48" s="256">
        <v>21.924385993000001</v>
      </c>
      <c r="R48" s="256">
        <v>21.936236377</v>
      </c>
      <c r="S48" s="256">
        <v>21.951737830999999</v>
      </c>
      <c r="T48" s="256">
        <v>21.968078416000001</v>
      </c>
      <c r="U48" s="256">
        <v>21.989305588000001</v>
      </c>
      <c r="V48" s="256">
        <v>22.004288846000001</v>
      </c>
      <c r="W48" s="256">
        <v>22.017075643999998</v>
      </c>
      <c r="X48" s="256">
        <v>22.018183786000002</v>
      </c>
      <c r="Y48" s="256">
        <v>22.033689313</v>
      </c>
      <c r="Z48" s="256">
        <v>22.054110027</v>
      </c>
      <c r="AA48" s="256">
        <v>22.089077147000001</v>
      </c>
      <c r="AB48" s="256">
        <v>22.112104822999999</v>
      </c>
      <c r="AC48" s="256">
        <v>22.132824272000001</v>
      </c>
      <c r="AD48" s="256">
        <v>22.144830995</v>
      </c>
      <c r="AE48" s="256">
        <v>22.165737365999998</v>
      </c>
      <c r="AF48" s="256">
        <v>22.189138884999998</v>
      </c>
      <c r="AG48" s="256">
        <v>22.221493378000002</v>
      </c>
      <c r="AH48" s="256">
        <v>22.245041826000001</v>
      </c>
      <c r="AI48" s="256">
        <v>22.266242052999999</v>
      </c>
      <c r="AJ48" s="256">
        <v>22.276129072</v>
      </c>
      <c r="AK48" s="256">
        <v>22.299356598999999</v>
      </c>
      <c r="AL48" s="256">
        <v>22.326959646999999</v>
      </c>
      <c r="AM48" s="256">
        <v>22.379968308999999</v>
      </c>
      <c r="AN48" s="256">
        <v>22.400549825999999</v>
      </c>
      <c r="AO48" s="256">
        <v>22.409734292</v>
      </c>
      <c r="AP48" s="256">
        <v>22.390559945</v>
      </c>
      <c r="AQ48" s="256">
        <v>22.389671631999999</v>
      </c>
      <c r="AR48" s="256">
        <v>22.39010759</v>
      </c>
      <c r="AS48" s="256">
        <v>22.389206343000001</v>
      </c>
      <c r="AT48" s="256">
        <v>22.394286953000002</v>
      </c>
      <c r="AU48" s="256">
        <v>22.402687943</v>
      </c>
      <c r="AV48" s="256">
        <v>22.417437643</v>
      </c>
      <c r="AW48" s="256">
        <v>22.430208143000002</v>
      </c>
      <c r="AX48" s="256">
        <v>22.444027774999999</v>
      </c>
      <c r="AY48" s="342">
        <v>22.45777</v>
      </c>
      <c r="AZ48" s="342">
        <v>22.474530000000001</v>
      </c>
      <c r="BA48" s="342">
        <v>22.493189999999998</v>
      </c>
      <c r="BB48" s="342">
        <v>22.526990000000001</v>
      </c>
      <c r="BC48" s="342">
        <v>22.539490000000001</v>
      </c>
      <c r="BD48" s="342">
        <v>22.543949999999999</v>
      </c>
      <c r="BE48" s="342">
        <v>22.52704</v>
      </c>
      <c r="BF48" s="342">
        <v>22.525390000000002</v>
      </c>
      <c r="BG48" s="342">
        <v>22.525690000000001</v>
      </c>
      <c r="BH48" s="342">
        <v>22.528659999999999</v>
      </c>
      <c r="BI48" s="342">
        <v>22.53229</v>
      </c>
      <c r="BJ48" s="342">
        <v>22.537320000000001</v>
      </c>
      <c r="BK48" s="342">
        <v>22.54691</v>
      </c>
      <c r="BL48" s="342">
        <v>22.55236</v>
      </c>
      <c r="BM48" s="342">
        <v>22.556840000000001</v>
      </c>
      <c r="BN48" s="342">
        <v>22.560199999999998</v>
      </c>
      <c r="BO48" s="342">
        <v>22.562850000000001</v>
      </c>
      <c r="BP48" s="342">
        <v>22.564630000000001</v>
      </c>
      <c r="BQ48" s="342">
        <v>22.564039999999999</v>
      </c>
      <c r="BR48" s="342">
        <v>22.565239999999999</v>
      </c>
      <c r="BS48" s="342">
        <v>22.56672</v>
      </c>
      <c r="BT48" s="342">
        <v>22.568490000000001</v>
      </c>
      <c r="BU48" s="342">
        <v>22.570519999999998</v>
      </c>
      <c r="BV48" s="342">
        <v>22.572839999999999</v>
      </c>
    </row>
    <row r="49" spans="1:74" s="163" customFormat="1" ht="11.1" customHeight="1" x14ac:dyDescent="0.2">
      <c r="A49" s="148" t="s">
        <v>748</v>
      </c>
      <c r="B49" s="209" t="s">
        <v>449</v>
      </c>
      <c r="C49" s="256">
        <v>10.519212904</v>
      </c>
      <c r="D49" s="256">
        <v>10.526765627</v>
      </c>
      <c r="E49" s="256">
        <v>10.533932420999999</v>
      </c>
      <c r="F49" s="256">
        <v>10.537488196</v>
      </c>
      <c r="G49" s="256">
        <v>10.546301954</v>
      </c>
      <c r="H49" s="256">
        <v>10.557148602</v>
      </c>
      <c r="I49" s="256">
        <v>10.577227033</v>
      </c>
      <c r="J49" s="256">
        <v>10.586740295</v>
      </c>
      <c r="K49" s="256">
        <v>10.592887277999999</v>
      </c>
      <c r="L49" s="256">
        <v>10.587242407</v>
      </c>
      <c r="M49" s="256">
        <v>10.592976017</v>
      </c>
      <c r="N49" s="256">
        <v>10.601662532000001</v>
      </c>
      <c r="O49" s="256">
        <v>10.622199463999999</v>
      </c>
      <c r="P49" s="256">
        <v>10.630118655</v>
      </c>
      <c r="Q49" s="256">
        <v>10.634317617000001</v>
      </c>
      <c r="R49" s="256">
        <v>10.626592496000001</v>
      </c>
      <c r="S49" s="256">
        <v>10.629503890000001</v>
      </c>
      <c r="T49" s="256">
        <v>10.634847945000001</v>
      </c>
      <c r="U49" s="256">
        <v>10.647602712999999</v>
      </c>
      <c r="V49" s="256">
        <v>10.654078552</v>
      </c>
      <c r="W49" s="256">
        <v>10.659253515</v>
      </c>
      <c r="X49" s="256">
        <v>10.659422606</v>
      </c>
      <c r="Y49" s="256">
        <v>10.664774561</v>
      </c>
      <c r="Z49" s="256">
        <v>10.671604385</v>
      </c>
      <c r="AA49" s="256">
        <v>10.682130995</v>
      </c>
      <c r="AB49" s="256">
        <v>10.69025237</v>
      </c>
      <c r="AC49" s="256">
        <v>10.698187427000001</v>
      </c>
      <c r="AD49" s="256">
        <v>10.702465567000001</v>
      </c>
      <c r="AE49" s="256">
        <v>10.712630936</v>
      </c>
      <c r="AF49" s="256">
        <v>10.725212937</v>
      </c>
      <c r="AG49" s="256">
        <v>10.747039009</v>
      </c>
      <c r="AH49" s="256">
        <v>10.759333691</v>
      </c>
      <c r="AI49" s="256">
        <v>10.768924424</v>
      </c>
      <c r="AJ49" s="256">
        <v>10.774034943</v>
      </c>
      <c r="AK49" s="256">
        <v>10.779549976</v>
      </c>
      <c r="AL49" s="256">
        <v>10.783693259</v>
      </c>
      <c r="AM49" s="256">
        <v>10.781914618</v>
      </c>
      <c r="AN49" s="256">
        <v>10.786727029</v>
      </c>
      <c r="AO49" s="256">
        <v>10.793580319</v>
      </c>
      <c r="AP49" s="256">
        <v>10.803958854999999</v>
      </c>
      <c r="AQ49" s="256">
        <v>10.813780627</v>
      </c>
      <c r="AR49" s="256">
        <v>10.824530000999999</v>
      </c>
      <c r="AS49" s="256">
        <v>10.837894743</v>
      </c>
      <c r="AT49" s="256">
        <v>10.849233501000001</v>
      </c>
      <c r="AU49" s="256">
        <v>10.860234039</v>
      </c>
      <c r="AV49" s="256">
        <v>10.872445705000001</v>
      </c>
      <c r="AW49" s="256">
        <v>10.881607794000001</v>
      </c>
      <c r="AX49" s="256">
        <v>10.889269652999999</v>
      </c>
      <c r="AY49" s="342">
        <v>10.891489999999999</v>
      </c>
      <c r="AZ49" s="342">
        <v>10.89911</v>
      </c>
      <c r="BA49" s="342">
        <v>10.90818</v>
      </c>
      <c r="BB49" s="342">
        <v>10.924849999999999</v>
      </c>
      <c r="BC49" s="342">
        <v>10.93221</v>
      </c>
      <c r="BD49" s="342">
        <v>10.936400000000001</v>
      </c>
      <c r="BE49" s="342">
        <v>10.93296</v>
      </c>
      <c r="BF49" s="342">
        <v>10.93418</v>
      </c>
      <c r="BG49" s="342">
        <v>10.935600000000001</v>
      </c>
      <c r="BH49" s="342">
        <v>10.93628</v>
      </c>
      <c r="BI49" s="342">
        <v>10.938789999999999</v>
      </c>
      <c r="BJ49" s="342">
        <v>10.94219</v>
      </c>
      <c r="BK49" s="342">
        <v>10.9481</v>
      </c>
      <c r="BL49" s="342">
        <v>10.95209</v>
      </c>
      <c r="BM49" s="342">
        <v>10.95576</v>
      </c>
      <c r="BN49" s="342">
        <v>10.95881</v>
      </c>
      <c r="BO49" s="342">
        <v>10.96208</v>
      </c>
      <c r="BP49" s="342">
        <v>10.96527</v>
      </c>
      <c r="BQ49" s="342">
        <v>10.96829</v>
      </c>
      <c r="BR49" s="342">
        <v>10.971360000000001</v>
      </c>
      <c r="BS49" s="342">
        <v>10.974399999999999</v>
      </c>
      <c r="BT49" s="342">
        <v>10.977410000000001</v>
      </c>
      <c r="BU49" s="342">
        <v>10.98039</v>
      </c>
      <c r="BV49" s="342">
        <v>10.98334</v>
      </c>
    </row>
    <row r="50" spans="1:74" s="163" customFormat="1" ht="11.1" customHeight="1" x14ac:dyDescent="0.2">
      <c r="A50" s="148" t="s">
        <v>749</v>
      </c>
      <c r="B50" s="209" t="s">
        <v>450</v>
      </c>
      <c r="C50" s="256">
        <v>27.333433348</v>
      </c>
      <c r="D50" s="256">
        <v>27.378518616000001</v>
      </c>
      <c r="E50" s="256">
        <v>27.427622369000002</v>
      </c>
      <c r="F50" s="256">
        <v>27.485020958</v>
      </c>
      <c r="G50" s="256">
        <v>27.538954422</v>
      </c>
      <c r="H50" s="256">
        <v>27.593699111999999</v>
      </c>
      <c r="I50" s="256">
        <v>27.653232092</v>
      </c>
      <c r="J50" s="256">
        <v>27.706616431</v>
      </c>
      <c r="K50" s="256">
        <v>27.757829195999999</v>
      </c>
      <c r="L50" s="256">
        <v>27.807218395</v>
      </c>
      <c r="M50" s="256">
        <v>27.853827003999999</v>
      </c>
      <c r="N50" s="256">
        <v>27.898003031999998</v>
      </c>
      <c r="O50" s="256">
        <v>27.944110257999998</v>
      </c>
      <c r="P50" s="256">
        <v>27.980148290999999</v>
      </c>
      <c r="Q50" s="256">
        <v>28.010480909000002</v>
      </c>
      <c r="R50" s="256">
        <v>28.026724436999999</v>
      </c>
      <c r="S50" s="256">
        <v>28.051933983000001</v>
      </c>
      <c r="T50" s="256">
        <v>28.077725871999998</v>
      </c>
      <c r="U50" s="256">
        <v>28.092716833000001</v>
      </c>
      <c r="V50" s="256">
        <v>28.128210860999999</v>
      </c>
      <c r="W50" s="256">
        <v>28.172824685999998</v>
      </c>
      <c r="X50" s="256">
        <v>28.238820769</v>
      </c>
      <c r="Y50" s="256">
        <v>28.292477338000001</v>
      </c>
      <c r="Z50" s="256">
        <v>28.346056857000001</v>
      </c>
      <c r="AA50" s="256">
        <v>28.399674203</v>
      </c>
      <c r="AB50" s="256">
        <v>28.453013461000001</v>
      </c>
      <c r="AC50" s="256">
        <v>28.506189509999999</v>
      </c>
      <c r="AD50" s="256">
        <v>28.563496618999999</v>
      </c>
      <c r="AE50" s="256">
        <v>28.613125544999999</v>
      </c>
      <c r="AF50" s="256">
        <v>28.659370558999999</v>
      </c>
      <c r="AG50" s="256">
        <v>28.694859595</v>
      </c>
      <c r="AH50" s="256">
        <v>28.739865834</v>
      </c>
      <c r="AI50" s="256">
        <v>28.787017210999998</v>
      </c>
      <c r="AJ50" s="256">
        <v>28.837057558000001</v>
      </c>
      <c r="AK50" s="256">
        <v>28.887941335000001</v>
      </c>
      <c r="AL50" s="256">
        <v>28.940412374000001</v>
      </c>
      <c r="AM50" s="256">
        <v>29.011009202</v>
      </c>
      <c r="AN50" s="256">
        <v>29.054250873000001</v>
      </c>
      <c r="AO50" s="256">
        <v>29.086675914000001</v>
      </c>
      <c r="AP50" s="256">
        <v>29.084243178000001</v>
      </c>
      <c r="AQ50" s="256">
        <v>29.113065815999999</v>
      </c>
      <c r="AR50" s="256">
        <v>29.149102681999999</v>
      </c>
      <c r="AS50" s="256">
        <v>29.201335579999999</v>
      </c>
      <c r="AT50" s="256">
        <v>29.245064548999999</v>
      </c>
      <c r="AU50" s="256">
        <v>29.289271392</v>
      </c>
      <c r="AV50" s="256">
        <v>29.340014386</v>
      </c>
      <c r="AW50" s="256">
        <v>29.380633270000001</v>
      </c>
      <c r="AX50" s="256">
        <v>29.417186320999999</v>
      </c>
      <c r="AY50" s="342">
        <v>29.43751</v>
      </c>
      <c r="AZ50" s="342">
        <v>29.47505</v>
      </c>
      <c r="BA50" s="342">
        <v>29.51765</v>
      </c>
      <c r="BB50" s="342">
        <v>29.585999999999999</v>
      </c>
      <c r="BC50" s="342">
        <v>29.623190000000001</v>
      </c>
      <c r="BD50" s="342">
        <v>29.649909999999998</v>
      </c>
      <c r="BE50" s="342">
        <v>29.648589999999999</v>
      </c>
      <c r="BF50" s="342">
        <v>29.667570000000001</v>
      </c>
      <c r="BG50" s="342">
        <v>29.689260000000001</v>
      </c>
      <c r="BH50" s="342">
        <v>29.716069999999998</v>
      </c>
      <c r="BI50" s="342">
        <v>29.741399999999999</v>
      </c>
      <c r="BJ50" s="342">
        <v>29.76765</v>
      </c>
      <c r="BK50" s="342">
        <v>29.797830000000001</v>
      </c>
      <c r="BL50" s="342">
        <v>29.82366</v>
      </c>
      <c r="BM50" s="342">
        <v>29.84815</v>
      </c>
      <c r="BN50" s="342">
        <v>29.87058</v>
      </c>
      <c r="BO50" s="342">
        <v>29.892939999999999</v>
      </c>
      <c r="BP50" s="342">
        <v>29.91451</v>
      </c>
      <c r="BQ50" s="342">
        <v>29.934670000000001</v>
      </c>
      <c r="BR50" s="342">
        <v>29.955110000000001</v>
      </c>
      <c r="BS50" s="342">
        <v>29.975210000000001</v>
      </c>
      <c r="BT50" s="342">
        <v>29.994969999999999</v>
      </c>
      <c r="BU50" s="342">
        <v>30.014389999999999</v>
      </c>
      <c r="BV50" s="342">
        <v>30.033470000000001</v>
      </c>
    </row>
    <row r="51" spans="1:74" s="163" customFormat="1" ht="11.1" customHeight="1" x14ac:dyDescent="0.2">
      <c r="A51" s="148" t="s">
        <v>750</v>
      </c>
      <c r="B51" s="209" t="s">
        <v>451</v>
      </c>
      <c r="C51" s="256">
        <v>7.9379655264000002</v>
      </c>
      <c r="D51" s="256">
        <v>7.9484590387000003</v>
      </c>
      <c r="E51" s="256">
        <v>7.9579113639000001</v>
      </c>
      <c r="F51" s="256">
        <v>7.9629343191000004</v>
      </c>
      <c r="G51" s="256">
        <v>7.9728454074000004</v>
      </c>
      <c r="H51" s="256">
        <v>7.9842564456999998</v>
      </c>
      <c r="I51" s="256">
        <v>8.0024642951999994</v>
      </c>
      <c r="J51" s="256">
        <v>8.0129025879999993</v>
      </c>
      <c r="K51" s="256">
        <v>8.0208681850999994</v>
      </c>
      <c r="L51" s="256">
        <v>8.0207143475000002</v>
      </c>
      <c r="M51" s="256">
        <v>8.0279696074999993</v>
      </c>
      <c r="N51" s="256">
        <v>8.0369872262000008</v>
      </c>
      <c r="O51" s="256">
        <v>8.0533943312999998</v>
      </c>
      <c r="P51" s="256">
        <v>8.0617163214000005</v>
      </c>
      <c r="Q51" s="256">
        <v>8.0675803243999997</v>
      </c>
      <c r="R51" s="256">
        <v>8.0653741189999995</v>
      </c>
      <c r="S51" s="256">
        <v>8.0705313135000001</v>
      </c>
      <c r="T51" s="256">
        <v>8.0774396866</v>
      </c>
      <c r="U51" s="256">
        <v>8.0897405803000009</v>
      </c>
      <c r="V51" s="256">
        <v>8.0974203042999999</v>
      </c>
      <c r="W51" s="256">
        <v>8.1041202004000006</v>
      </c>
      <c r="X51" s="256">
        <v>8.1087157509000001</v>
      </c>
      <c r="Y51" s="256">
        <v>8.1142993797000003</v>
      </c>
      <c r="Z51" s="256">
        <v>8.1197465692000002</v>
      </c>
      <c r="AA51" s="256">
        <v>8.1212290799000009</v>
      </c>
      <c r="AB51" s="256">
        <v>8.1292745698999997</v>
      </c>
      <c r="AC51" s="256">
        <v>8.1400547999999997</v>
      </c>
      <c r="AD51" s="256">
        <v>8.1582968436000005</v>
      </c>
      <c r="AE51" s="256">
        <v>8.1710012487999997</v>
      </c>
      <c r="AF51" s="256">
        <v>8.1828950889000005</v>
      </c>
      <c r="AG51" s="256">
        <v>8.1915170148000005</v>
      </c>
      <c r="AH51" s="256">
        <v>8.2036357369000008</v>
      </c>
      <c r="AI51" s="256">
        <v>8.2167899059000007</v>
      </c>
      <c r="AJ51" s="256">
        <v>8.2333634397999997</v>
      </c>
      <c r="AK51" s="256">
        <v>8.2468005644000009</v>
      </c>
      <c r="AL51" s="256">
        <v>8.2594851977000001</v>
      </c>
      <c r="AM51" s="256">
        <v>8.2725334571999998</v>
      </c>
      <c r="AN51" s="256">
        <v>8.2828760195999998</v>
      </c>
      <c r="AO51" s="256">
        <v>8.2916290025000006</v>
      </c>
      <c r="AP51" s="256">
        <v>8.2941382508999997</v>
      </c>
      <c r="AQ51" s="256">
        <v>8.3032026908999992</v>
      </c>
      <c r="AR51" s="256">
        <v>8.3141681677000001</v>
      </c>
      <c r="AS51" s="256">
        <v>8.3319277582000009</v>
      </c>
      <c r="AT51" s="256">
        <v>8.3430255005999996</v>
      </c>
      <c r="AU51" s="256">
        <v>8.3523544721</v>
      </c>
      <c r="AV51" s="256">
        <v>8.3584367825000001</v>
      </c>
      <c r="AW51" s="256">
        <v>8.3653366292999998</v>
      </c>
      <c r="AX51" s="256">
        <v>8.3715761227000005</v>
      </c>
      <c r="AY51" s="342">
        <v>8.3739609999999995</v>
      </c>
      <c r="AZ51" s="342">
        <v>8.3812759999999997</v>
      </c>
      <c r="BA51" s="342">
        <v>8.3903250000000007</v>
      </c>
      <c r="BB51" s="342">
        <v>8.4075279999999992</v>
      </c>
      <c r="BC51" s="342">
        <v>8.4152339999999999</v>
      </c>
      <c r="BD51" s="342">
        <v>8.4198599999999999</v>
      </c>
      <c r="BE51" s="342">
        <v>8.416696</v>
      </c>
      <c r="BF51" s="342">
        <v>8.4186979999999991</v>
      </c>
      <c r="BG51" s="342">
        <v>8.4211550000000006</v>
      </c>
      <c r="BH51" s="342">
        <v>8.4241530000000004</v>
      </c>
      <c r="BI51" s="342">
        <v>8.4274540000000009</v>
      </c>
      <c r="BJ51" s="342">
        <v>8.4311430000000005</v>
      </c>
      <c r="BK51" s="342">
        <v>8.4359120000000001</v>
      </c>
      <c r="BL51" s="342">
        <v>8.4398619999999998</v>
      </c>
      <c r="BM51" s="342">
        <v>8.443683</v>
      </c>
      <c r="BN51" s="342">
        <v>8.4478030000000004</v>
      </c>
      <c r="BO51" s="342">
        <v>8.4510470000000009</v>
      </c>
      <c r="BP51" s="342">
        <v>8.4538430000000009</v>
      </c>
      <c r="BQ51" s="342">
        <v>8.455368</v>
      </c>
      <c r="BR51" s="342">
        <v>8.4578830000000007</v>
      </c>
      <c r="BS51" s="342">
        <v>8.4605650000000008</v>
      </c>
      <c r="BT51" s="342">
        <v>8.4634140000000002</v>
      </c>
      <c r="BU51" s="342">
        <v>8.4664300000000008</v>
      </c>
      <c r="BV51" s="342">
        <v>8.469614</v>
      </c>
    </row>
    <row r="52" spans="1:74" s="163" customFormat="1" ht="11.1" customHeight="1" x14ac:dyDescent="0.2">
      <c r="A52" s="148" t="s">
        <v>751</v>
      </c>
      <c r="B52" s="209" t="s">
        <v>452</v>
      </c>
      <c r="C52" s="256">
        <v>16.749389129000001</v>
      </c>
      <c r="D52" s="256">
        <v>16.757553598000001</v>
      </c>
      <c r="E52" s="256">
        <v>16.765432300000001</v>
      </c>
      <c r="F52" s="256">
        <v>16.767498377999999</v>
      </c>
      <c r="G52" s="256">
        <v>16.778950684000002</v>
      </c>
      <c r="H52" s="256">
        <v>16.794262364000001</v>
      </c>
      <c r="I52" s="256">
        <v>16.818998031</v>
      </c>
      <c r="J52" s="256">
        <v>16.837854998000001</v>
      </c>
      <c r="K52" s="256">
        <v>16.856397876999999</v>
      </c>
      <c r="L52" s="256">
        <v>16.870733722000001</v>
      </c>
      <c r="M52" s="256">
        <v>16.891568139</v>
      </c>
      <c r="N52" s="256">
        <v>16.915008178000001</v>
      </c>
      <c r="O52" s="256">
        <v>16.944369474999998</v>
      </c>
      <c r="P52" s="256">
        <v>16.970534036</v>
      </c>
      <c r="Q52" s="256">
        <v>16.996817493999998</v>
      </c>
      <c r="R52" s="256">
        <v>17.027885411</v>
      </c>
      <c r="S52" s="256">
        <v>17.050907494</v>
      </c>
      <c r="T52" s="256">
        <v>17.070549305</v>
      </c>
      <c r="U52" s="256">
        <v>17.076958163</v>
      </c>
      <c r="V52" s="256">
        <v>17.097228937000001</v>
      </c>
      <c r="W52" s="256">
        <v>17.121508947999999</v>
      </c>
      <c r="X52" s="256">
        <v>17.156229486000001</v>
      </c>
      <c r="Y52" s="256">
        <v>17.183704503000001</v>
      </c>
      <c r="Z52" s="256">
        <v>17.210365286999998</v>
      </c>
      <c r="AA52" s="256">
        <v>17.229641936</v>
      </c>
      <c r="AB52" s="256">
        <v>17.259601687</v>
      </c>
      <c r="AC52" s="256">
        <v>17.293674633999998</v>
      </c>
      <c r="AD52" s="256">
        <v>17.337049750999999</v>
      </c>
      <c r="AE52" s="256">
        <v>17.375457363999999</v>
      </c>
      <c r="AF52" s="256">
        <v>17.414086443999999</v>
      </c>
      <c r="AG52" s="256">
        <v>17.457079520000001</v>
      </c>
      <c r="AH52" s="256">
        <v>17.493044640000001</v>
      </c>
      <c r="AI52" s="256">
        <v>17.526124330999998</v>
      </c>
      <c r="AJ52" s="256">
        <v>17.556887457999999</v>
      </c>
      <c r="AK52" s="256">
        <v>17.583769645</v>
      </c>
      <c r="AL52" s="256">
        <v>17.607339756999998</v>
      </c>
      <c r="AM52" s="256">
        <v>17.618377133999999</v>
      </c>
      <c r="AN52" s="256">
        <v>17.642238588000001</v>
      </c>
      <c r="AO52" s="256">
        <v>17.669703459000001</v>
      </c>
      <c r="AP52" s="256">
        <v>17.704957933999999</v>
      </c>
      <c r="AQ52" s="256">
        <v>17.736490002</v>
      </c>
      <c r="AR52" s="256">
        <v>17.768485849000001</v>
      </c>
      <c r="AS52" s="256">
        <v>17.803703974000001</v>
      </c>
      <c r="AT52" s="256">
        <v>17.834558505</v>
      </c>
      <c r="AU52" s="256">
        <v>17.863807940000001</v>
      </c>
      <c r="AV52" s="256">
        <v>17.893643430000001</v>
      </c>
      <c r="AW52" s="256">
        <v>17.918039312000001</v>
      </c>
      <c r="AX52" s="256">
        <v>17.939186735</v>
      </c>
      <c r="AY52" s="342">
        <v>17.948080000000001</v>
      </c>
      <c r="AZ52" s="342">
        <v>17.96949</v>
      </c>
      <c r="BA52" s="342">
        <v>17.994389999999999</v>
      </c>
      <c r="BB52" s="342">
        <v>18.035530000000001</v>
      </c>
      <c r="BC52" s="342">
        <v>18.0579</v>
      </c>
      <c r="BD52" s="342">
        <v>18.07424</v>
      </c>
      <c r="BE52" s="342">
        <v>18.075119999999998</v>
      </c>
      <c r="BF52" s="342">
        <v>18.086449999999999</v>
      </c>
      <c r="BG52" s="342">
        <v>18.09882</v>
      </c>
      <c r="BH52" s="342">
        <v>18.11204</v>
      </c>
      <c r="BI52" s="342">
        <v>18.126619999999999</v>
      </c>
      <c r="BJ52" s="342">
        <v>18.14236</v>
      </c>
      <c r="BK52" s="342">
        <v>18.16169</v>
      </c>
      <c r="BL52" s="342">
        <v>18.177959999999999</v>
      </c>
      <c r="BM52" s="342">
        <v>18.19359</v>
      </c>
      <c r="BN52" s="342">
        <v>18.208379999999998</v>
      </c>
      <c r="BO52" s="342">
        <v>18.22287</v>
      </c>
      <c r="BP52" s="342">
        <v>18.23687</v>
      </c>
      <c r="BQ52" s="342">
        <v>18.24962</v>
      </c>
      <c r="BR52" s="342">
        <v>18.263179999999998</v>
      </c>
      <c r="BS52" s="342">
        <v>18.276800000000001</v>
      </c>
      <c r="BT52" s="342">
        <v>18.290489999999998</v>
      </c>
      <c r="BU52" s="342">
        <v>18.30424</v>
      </c>
      <c r="BV52" s="342">
        <v>18.318049999999999</v>
      </c>
    </row>
    <row r="53" spans="1:74" s="163" customFormat="1" ht="11.1" customHeight="1" x14ac:dyDescent="0.2">
      <c r="A53" s="148" t="s">
        <v>752</v>
      </c>
      <c r="B53" s="209" t="s">
        <v>453</v>
      </c>
      <c r="C53" s="256">
        <v>10.165198759000001</v>
      </c>
      <c r="D53" s="256">
        <v>10.18429553</v>
      </c>
      <c r="E53" s="256">
        <v>10.202850449</v>
      </c>
      <c r="F53" s="256">
        <v>10.216380686999999</v>
      </c>
      <c r="G53" s="256">
        <v>10.237214023</v>
      </c>
      <c r="H53" s="256">
        <v>10.260867628</v>
      </c>
      <c r="I53" s="256">
        <v>10.296104145999999</v>
      </c>
      <c r="J53" s="256">
        <v>10.318826305</v>
      </c>
      <c r="K53" s="256">
        <v>10.337796749000001</v>
      </c>
      <c r="L53" s="256">
        <v>10.344859898999999</v>
      </c>
      <c r="M53" s="256">
        <v>10.362443599000001</v>
      </c>
      <c r="N53" s="256">
        <v>10.382392268</v>
      </c>
      <c r="O53" s="256">
        <v>10.408069341999999</v>
      </c>
      <c r="P53" s="256">
        <v>10.430225376999999</v>
      </c>
      <c r="Q53" s="256">
        <v>10.452223806999999</v>
      </c>
      <c r="R53" s="256">
        <v>10.4733926</v>
      </c>
      <c r="S53" s="256">
        <v>10.495579844</v>
      </c>
      <c r="T53" s="256">
        <v>10.518113507000001</v>
      </c>
      <c r="U53" s="256">
        <v>10.542555292999999</v>
      </c>
      <c r="V53" s="256">
        <v>10.564610517</v>
      </c>
      <c r="W53" s="256">
        <v>10.585840881999999</v>
      </c>
      <c r="X53" s="256">
        <v>10.602536905999999</v>
      </c>
      <c r="Y53" s="256">
        <v>10.624899665999999</v>
      </c>
      <c r="Z53" s="256">
        <v>10.64921968</v>
      </c>
      <c r="AA53" s="256">
        <v>10.678062164</v>
      </c>
      <c r="AB53" s="256">
        <v>10.704372771999999</v>
      </c>
      <c r="AC53" s="256">
        <v>10.730716722</v>
      </c>
      <c r="AD53" s="256">
        <v>10.756079933000001</v>
      </c>
      <c r="AE53" s="256">
        <v>10.783251126</v>
      </c>
      <c r="AF53" s="256">
        <v>10.81121622</v>
      </c>
      <c r="AG53" s="256">
        <v>10.843204868000001</v>
      </c>
      <c r="AH53" s="256">
        <v>10.870335525</v>
      </c>
      <c r="AI53" s="256">
        <v>10.895837844000001</v>
      </c>
      <c r="AJ53" s="256">
        <v>10.918919334</v>
      </c>
      <c r="AK53" s="256">
        <v>10.941759344999999</v>
      </c>
      <c r="AL53" s="256">
        <v>10.963565386999999</v>
      </c>
      <c r="AM53" s="256">
        <v>10.983336607</v>
      </c>
      <c r="AN53" s="256">
        <v>11.00382535</v>
      </c>
      <c r="AO53" s="256">
        <v>11.024030764000001</v>
      </c>
      <c r="AP53" s="256">
        <v>11.041527528</v>
      </c>
      <c r="AQ53" s="256">
        <v>11.062985274000001</v>
      </c>
      <c r="AR53" s="256">
        <v>11.085978682</v>
      </c>
      <c r="AS53" s="256">
        <v>11.114731580000001</v>
      </c>
      <c r="AT53" s="256">
        <v>11.13762844</v>
      </c>
      <c r="AU53" s="256">
        <v>11.158893090999999</v>
      </c>
      <c r="AV53" s="256">
        <v>11.178622536000001</v>
      </c>
      <c r="AW53" s="256">
        <v>11.196550015</v>
      </c>
      <c r="AX53" s="256">
        <v>11.212772531000001</v>
      </c>
      <c r="AY53" s="342">
        <v>11.22142</v>
      </c>
      <c r="AZ53" s="342">
        <v>11.23864</v>
      </c>
      <c r="BA53" s="342">
        <v>11.25855</v>
      </c>
      <c r="BB53" s="342">
        <v>11.290710000000001</v>
      </c>
      <c r="BC53" s="342">
        <v>11.30885</v>
      </c>
      <c r="BD53" s="342">
        <v>11.322520000000001</v>
      </c>
      <c r="BE53" s="342">
        <v>11.32503</v>
      </c>
      <c r="BF53" s="342">
        <v>11.33478</v>
      </c>
      <c r="BG53" s="342">
        <v>11.345090000000001</v>
      </c>
      <c r="BH53" s="342">
        <v>11.355919999999999</v>
      </c>
      <c r="BI53" s="342">
        <v>11.36735</v>
      </c>
      <c r="BJ53" s="342">
        <v>11.379350000000001</v>
      </c>
      <c r="BK53" s="342">
        <v>11.39339</v>
      </c>
      <c r="BL53" s="342">
        <v>11.405430000000001</v>
      </c>
      <c r="BM53" s="342">
        <v>11.41694</v>
      </c>
      <c r="BN53" s="342">
        <v>11.42747</v>
      </c>
      <c r="BO53" s="342">
        <v>11.43824</v>
      </c>
      <c r="BP53" s="342">
        <v>11.44882</v>
      </c>
      <c r="BQ53" s="342">
        <v>11.459300000000001</v>
      </c>
      <c r="BR53" s="342">
        <v>11.4694</v>
      </c>
      <c r="BS53" s="342">
        <v>11.47922</v>
      </c>
      <c r="BT53" s="342">
        <v>11.488759999999999</v>
      </c>
      <c r="BU53" s="342">
        <v>11.49803</v>
      </c>
      <c r="BV53" s="342">
        <v>11.507020000000001</v>
      </c>
    </row>
    <row r="54" spans="1:74" s="163" customFormat="1" ht="11.1" customHeight="1" x14ac:dyDescent="0.2">
      <c r="A54" s="149" t="s">
        <v>753</v>
      </c>
      <c r="B54" s="210" t="s">
        <v>454</v>
      </c>
      <c r="C54" s="69">
        <v>22.198264860999998</v>
      </c>
      <c r="D54" s="69">
        <v>22.245857923999999</v>
      </c>
      <c r="E54" s="69">
        <v>22.295003315999999</v>
      </c>
      <c r="F54" s="69">
        <v>22.350642423</v>
      </c>
      <c r="G54" s="69">
        <v>22.399186429</v>
      </c>
      <c r="H54" s="69">
        <v>22.445576722999999</v>
      </c>
      <c r="I54" s="69">
        <v>22.488140895000001</v>
      </c>
      <c r="J54" s="69">
        <v>22.531478068999998</v>
      </c>
      <c r="K54" s="69">
        <v>22.573915838000001</v>
      </c>
      <c r="L54" s="69">
        <v>22.618849339</v>
      </c>
      <c r="M54" s="69">
        <v>22.656941943</v>
      </c>
      <c r="N54" s="69">
        <v>22.691588787000001</v>
      </c>
      <c r="O54" s="69">
        <v>22.706912159000002</v>
      </c>
      <c r="P54" s="69">
        <v>22.746575768</v>
      </c>
      <c r="Q54" s="69">
        <v>22.794701901</v>
      </c>
      <c r="R54" s="69">
        <v>22.869095019</v>
      </c>
      <c r="S54" s="69">
        <v>22.920792856999999</v>
      </c>
      <c r="T54" s="69">
        <v>22.967599876000001</v>
      </c>
      <c r="U54" s="69">
        <v>23.005058586000001</v>
      </c>
      <c r="V54" s="69">
        <v>23.045427082</v>
      </c>
      <c r="W54" s="69">
        <v>23.084247874999999</v>
      </c>
      <c r="X54" s="69">
        <v>23.115633792000001</v>
      </c>
      <c r="Y54" s="69">
        <v>23.155774558000001</v>
      </c>
      <c r="Z54" s="69">
        <v>23.198782999999999</v>
      </c>
      <c r="AA54" s="69">
        <v>23.250529619999998</v>
      </c>
      <c r="AB54" s="69">
        <v>23.294870538000001</v>
      </c>
      <c r="AC54" s="69">
        <v>23.337676256000002</v>
      </c>
      <c r="AD54" s="69">
        <v>23.380252667000001</v>
      </c>
      <c r="AE54" s="69">
        <v>23.419008565999999</v>
      </c>
      <c r="AF54" s="69">
        <v>23.455249846000001</v>
      </c>
      <c r="AG54" s="69">
        <v>23.481349322</v>
      </c>
      <c r="AH54" s="69">
        <v>23.518281751</v>
      </c>
      <c r="AI54" s="69">
        <v>23.558419947000001</v>
      </c>
      <c r="AJ54" s="69">
        <v>23.611587662000002</v>
      </c>
      <c r="AK54" s="69">
        <v>23.650769582999999</v>
      </c>
      <c r="AL54" s="69">
        <v>23.685789460999999</v>
      </c>
      <c r="AM54" s="69">
        <v>23.704907386999999</v>
      </c>
      <c r="AN54" s="69">
        <v>23.740408107</v>
      </c>
      <c r="AO54" s="69">
        <v>23.780551713000001</v>
      </c>
      <c r="AP54" s="69">
        <v>23.835831719000002</v>
      </c>
      <c r="AQ54" s="69">
        <v>23.877390962</v>
      </c>
      <c r="AR54" s="69">
        <v>23.915722956</v>
      </c>
      <c r="AS54" s="69">
        <v>23.948365831</v>
      </c>
      <c r="AT54" s="69">
        <v>23.982089727999998</v>
      </c>
      <c r="AU54" s="69">
        <v>24.014432777</v>
      </c>
      <c r="AV54" s="69">
        <v>24.047814216999999</v>
      </c>
      <c r="AW54" s="69">
        <v>24.075581143000001</v>
      </c>
      <c r="AX54" s="69">
        <v>24.100152790999999</v>
      </c>
      <c r="AY54" s="346">
        <v>24.112400000000001</v>
      </c>
      <c r="AZ54" s="346">
        <v>24.137429999999998</v>
      </c>
      <c r="BA54" s="346">
        <v>24.16611</v>
      </c>
      <c r="BB54" s="346">
        <v>24.213509999999999</v>
      </c>
      <c r="BC54" s="346">
        <v>24.238209999999999</v>
      </c>
      <c r="BD54" s="346">
        <v>24.255269999999999</v>
      </c>
      <c r="BE54" s="346">
        <v>24.253679999999999</v>
      </c>
      <c r="BF54" s="346">
        <v>24.263729999999999</v>
      </c>
      <c r="BG54" s="346">
        <v>24.27439</v>
      </c>
      <c r="BH54" s="346">
        <v>24.283840000000001</v>
      </c>
      <c r="BI54" s="346">
        <v>24.29711</v>
      </c>
      <c r="BJ54" s="346">
        <v>24.312370000000001</v>
      </c>
      <c r="BK54" s="346">
        <v>24.3338</v>
      </c>
      <c r="BL54" s="346">
        <v>24.349920000000001</v>
      </c>
      <c r="BM54" s="346">
        <v>24.364909999999998</v>
      </c>
      <c r="BN54" s="346">
        <v>24.377669999999998</v>
      </c>
      <c r="BO54" s="346">
        <v>24.391200000000001</v>
      </c>
      <c r="BP54" s="346">
        <v>24.404399999999999</v>
      </c>
      <c r="BQ54" s="346">
        <v>24.41769</v>
      </c>
      <c r="BR54" s="346">
        <v>24.429950000000002</v>
      </c>
      <c r="BS54" s="346">
        <v>24.441600000000001</v>
      </c>
      <c r="BT54" s="346">
        <v>24.45262</v>
      </c>
      <c r="BU54" s="346">
        <v>24.46302</v>
      </c>
      <c r="BV54" s="346">
        <v>24.472799999999999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803" t="s">
        <v>834</v>
      </c>
      <c r="C56" s="800"/>
      <c r="D56" s="800"/>
      <c r="E56" s="800"/>
      <c r="F56" s="800"/>
      <c r="G56" s="800"/>
      <c r="H56" s="800"/>
      <c r="I56" s="800"/>
      <c r="J56" s="800"/>
      <c r="K56" s="800"/>
      <c r="L56" s="800"/>
      <c r="M56" s="800"/>
      <c r="N56" s="800"/>
      <c r="O56" s="800"/>
      <c r="P56" s="800"/>
      <c r="Q56" s="800"/>
      <c r="AY56" s="502"/>
      <c r="AZ56" s="502"/>
      <c r="BA56" s="502"/>
      <c r="BB56" s="502"/>
      <c r="BC56" s="502"/>
      <c r="BD56" s="696"/>
      <c r="BE56" s="696"/>
      <c r="BF56" s="696"/>
      <c r="BG56" s="696"/>
      <c r="BH56" s="502"/>
      <c r="BI56" s="502"/>
      <c r="BJ56" s="502"/>
    </row>
    <row r="57" spans="1:74" s="463" customFormat="1" ht="12" customHeight="1" x14ac:dyDescent="0.2">
      <c r="A57" s="462"/>
      <c r="B57" s="789" t="s">
        <v>859</v>
      </c>
      <c r="C57" s="790"/>
      <c r="D57" s="790"/>
      <c r="E57" s="790"/>
      <c r="F57" s="790"/>
      <c r="G57" s="790"/>
      <c r="H57" s="790"/>
      <c r="I57" s="790"/>
      <c r="J57" s="790"/>
      <c r="K57" s="790"/>
      <c r="L57" s="790"/>
      <c r="M57" s="790"/>
      <c r="N57" s="790"/>
      <c r="O57" s="790"/>
      <c r="P57" s="790"/>
      <c r="Q57" s="786"/>
      <c r="AY57" s="503"/>
      <c r="AZ57" s="503"/>
      <c r="BA57" s="503"/>
      <c r="BB57" s="503"/>
      <c r="BC57" s="503"/>
      <c r="BD57" s="697"/>
      <c r="BE57" s="697"/>
      <c r="BF57" s="697"/>
      <c r="BG57" s="697"/>
      <c r="BH57" s="503"/>
      <c r="BI57" s="503"/>
      <c r="BJ57" s="503"/>
    </row>
    <row r="58" spans="1:74" s="463" customFormat="1" ht="12" customHeight="1" x14ac:dyDescent="0.2">
      <c r="A58" s="462"/>
      <c r="B58" s="784" t="s">
        <v>895</v>
      </c>
      <c r="C58" s="790"/>
      <c r="D58" s="790"/>
      <c r="E58" s="790"/>
      <c r="F58" s="790"/>
      <c r="G58" s="790"/>
      <c r="H58" s="790"/>
      <c r="I58" s="790"/>
      <c r="J58" s="790"/>
      <c r="K58" s="790"/>
      <c r="L58" s="790"/>
      <c r="M58" s="790"/>
      <c r="N58" s="790"/>
      <c r="O58" s="790"/>
      <c r="P58" s="790"/>
      <c r="Q58" s="786"/>
      <c r="AY58" s="503"/>
      <c r="AZ58" s="503"/>
      <c r="BA58" s="503"/>
      <c r="BB58" s="503"/>
      <c r="BC58" s="503"/>
      <c r="BD58" s="697"/>
      <c r="BE58" s="697"/>
      <c r="BF58" s="697"/>
      <c r="BG58" s="697"/>
      <c r="BH58" s="503"/>
      <c r="BI58" s="503"/>
      <c r="BJ58" s="503"/>
    </row>
    <row r="59" spans="1:74" s="464" customFormat="1" ht="12" customHeight="1" x14ac:dyDescent="0.2">
      <c r="A59" s="462"/>
      <c r="B59" s="833" t="s">
        <v>896</v>
      </c>
      <c r="C59" s="786"/>
      <c r="D59" s="786"/>
      <c r="E59" s="786"/>
      <c r="F59" s="786"/>
      <c r="G59" s="786"/>
      <c r="H59" s="786"/>
      <c r="I59" s="786"/>
      <c r="J59" s="786"/>
      <c r="K59" s="786"/>
      <c r="L59" s="786"/>
      <c r="M59" s="786"/>
      <c r="N59" s="786"/>
      <c r="O59" s="786"/>
      <c r="P59" s="786"/>
      <c r="Q59" s="786"/>
      <c r="AY59" s="504"/>
      <c r="AZ59" s="504"/>
      <c r="BA59" s="504"/>
      <c r="BB59" s="504"/>
      <c r="BC59" s="504"/>
      <c r="BD59" s="698"/>
      <c r="BE59" s="698"/>
      <c r="BF59" s="698"/>
      <c r="BG59" s="698"/>
      <c r="BH59" s="504"/>
      <c r="BI59" s="504"/>
      <c r="BJ59" s="504"/>
    </row>
    <row r="60" spans="1:74" s="463" customFormat="1" ht="12" customHeight="1" x14ac:dyDescent="0.2">
      <c r="A60" s="462"/>
      <c r="B60" s="789" t="s">
        <v>4</v>
      </c>
      <c r="C60" s="790"/>
      <c r="D60" s="790"/>
      <c r="E60" s="790"/>
      <c r="F60" s="790"/>
      <c r="G60" s="790"/>
      <c r="H60" s="790"/>
      <c r="I60" s="790"/>
      <c r="J60" s="790"/>
      <c r="K60" s="790"/>
      <c r="L60" s="790"/>
      <c r="M60" s="790"/>
      <c r="N60" s="790"/>
      <c r="O60" s="790"/>
      <c r="P60" s="790"/>
      <c r="Q60" s="786"/>
      <c r="AY60" s="503"/>
      <c r="AZ60" s="503"/>
      <c r="BA60" s="503"/>
      <c r="BB60" s="503"/>
      <c r="BC60" s="503"/>
      <c r="BD60" s="697"/>
      <c r="BE60" s="697"/>
      <c r="BF60" s="697"/>
      <c r="BG60" s="503"/>
      <c r="BH60" s="503"/>
      <c r="BI60" s="503"/>
      <c r="BJ60" s="503"/>
    </row>
    <row r="61" spans="1:74" s="463" customFormat="1" ht="12" customHeight="1" x14ac:dyDescent="0.2">
      <c r="A61" s="462"/>
      <c r="B61" s="784" t="s">
        <v>863</v>
      </c>
      <c r="C61" s="785"/>
      <c r="D61" s="785"/>
      <c r="E61" s="785"/>
      <c r="F61" s="785"/>
      <c r="G61" s="785"/>
      <c r="H61" s="785"/>
      <c r="I61" s="785"/>
      <c r="J61" s="785"/>
      <c r="K61" s="785"/>
      <c r="L61" s="785"/>
      <c r="M61" s="785"/>
      <c r="N61" s="785"/>
      <c r="O61" s="785"/>
      <c r="P61" s="785"/>
      <c r="Q61" s="786"/>
      <c r="AY61" s="503"/>
      <c r="AZ61" s="503"/>
      <c r="BA61" s="503"/>
      <c r="BB61" s="503"/>
      <c r="BC61" s="503"/>
      <c r="BD61" s="697"/>
      <c r="BE61" s="697"/>
      <c r="BF61" s="697"/>
      <c r="BG61" s="503"/>
      <c r="BH61" s="503"/>
      <c r="BI61" s="503"/>
      <c r="BJ61" s="503"/>
    </row>
    <row r="62" spans="1:74" s="463" customFormat="1" ht="12" customHeight="1" x14ac:dyDescent="0.2">
      <c r="A62" s="429"/>
      <c r="B62" s="806" t="s">
        <v>1151</v>
      </c>
      <c r="C62" s="786"/>
      <c r="D62" s="786"/>
      <c r="E62" s="786"/>
      <c r="F62" s="786"/>
      <c r="G62" s="786"/>
      <c r="H62" s="786"/>
      <c r="I62" s="786"/>
      <c r="J62" s="786"/>
      <c r="K62" s="786"/>
      <c r="L62" s="786"/>
      <c r="M62" s="786"/>
      <c r="N62" s="786"/>
      <c r="O62" s="786"/>
      <c r="P62" s="786"/>
      <c r="Q62" s="786"/>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I18" sqref="BI18"/>
      <selection pane="topRight" activeCell="BI18" sqref="BI18"/>
      <selection pane="bottomLeft" activeCell="BI18" sqref="BI18"/>
      <selection pane="bottomRight" activeCell="AX15" sqref="AX15"/>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0" customWidth="1"/>
    <col min="59" max="62" width="6.5703125" style="340" customWidth="1"/>
    <col min="63" max="74" width="6.5703125" style="191" customWidth="1"/>
    <col min="75" max="16384" width="9.5703125" style="191"/>
  </cols>
  <sheetData>
    <row r="1" spans="1:74" ht="13.35" customHeight="1" x14ac:dyDescent="0.2">
      <c r="A1" s="792" t="s">
        <v>817</v>
      </c>
      <c r="B1" s="871" t="s">
        <v>248</v>
      </c>
      <c r="C1" s="872"/>
      <c r="D1" s="872"/>
      <c r="E1" s="872"/>
      <c r="F1" s="872"/>
      <c r="G1" s="872"/>
      <c r="H1" s="872"/>
      <c r="I1" s="872"/>
      <c r="J1" s="872"/>
      <c r="K1" s="872"/>
      <c r="L1" s="872"/>
      <c r="M1" s="872"/>
      <c r="N1" s="872"/>
      <c r="O1" s="872"/>
      <c r="P1" s="872"/>
      <c r="Q1" s="872"/>
      <c r="R1" s="872"/>
      <c r="S1" s="872"/>
      <c r="T1" s="872"/>
      <c r="U1" s="872"/>
      <c r="V1" s="872"/>
      <c r="W1" s="872"/>
      <c r="X1" s="872"/>
      <c r="Y1" s="872"/>
      <c r="Z1" s="872"/>
      <c r="AA1" s="872"/>
      <c r="AB1" s="872"/>
      <c r="AC1" s="872"/>
      <c r="AD1" s="872"/>
      <c r="AE1" s="872"/>
      <c r="AF1" s="872"/>
      <c r="AG1" s="872"/>
      <c r="AH1" s="872"/>
      <c r="AI1" s="872"/>
      <c r="AJ1" s="872"/>
      <c r="AK1" s="872"/>
      <c r="AL1" s="872"/>
      <c r="AM1" s="197"/>
    </row>
    <row r="2" spans="1:74" s="192" customFormat="1" ht="13.35" customHeight="1" x14ac:dyDescent="0.2">
      <c r="A2" s="793"/>
      <c r="B2" s="747" t="str">
        <f>"U.S. Energy Information Administration  |  Short-Term Energy Outlook  - "&amp;Dates!D1</f>
        <v>U.S. Energy Information Administration  |  Short-Term Energy Outlook  - January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
      <c r="B5" s="193" t="s">
        <v>162</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447</v>
      </c>
      <c r="C6" s="273">
        <v>1127.2910686</v>
      </c>
      <c r="D6" s="273">
        <v>956.97083399999997</v>
      </c>
      <c r="E6" s="273">
        <v>754.34609552999996</v>
      </c>
      <c r="F6" s="273">
        <v>604.89824246000001</v>
      </c>
      <c r="G6" s="273">
        <v>251.30456588999999</v>
      </c>
      <c r="H6" s="273">
        <v>44.570844358000002</v>
      </c>
      <c r="I6" s="273">
        <v>3.5539210694999999</v>
      </c>
      <c r="J6" s="273">
        <v>4.9856952741000002</v>
      </c>
      <c r="K6" s="273">
        <v>67.133037713999997</v>
      </c>
      <c r="L6" s="273">
        <v>388.50565706999998</v>
      </c>
      <c r="M6" s="273">
        <v>672.28134491000003</v>
      </c>
      <c r="N6" s="273">
        <v>1053.6120543</v>
      </c>
      <c r="O6" s="273">
        <v>1038.1462337</v>
      </c>
      <c r="P6" s="273">
        <v>905.58959801000003</v>
      </c>
      <c r="Q6" s="273">
        <v>1036.5118015</v>
      </c>
      <c r="R6" s="273">
        <v>450.73038792</v>
      </c>
      <c r="S6" s="273">
        <v>302.87661850000001</v>
      </c>
      <c r="T6" s="273">
        <v>44.953438214999998</v>
      </c>
      <c r="U6" s="273">
        <v>9.0506865763000004</v>
      </c>
      <c r="V6" s="273">
        <v>26.361794825</v>
      </c>
      <c r="W6" s="273">
        <v>57.365681574</v>
      </c>
      <c r="X6" s="273">
        <v>237.11685632999999</v>
      </c>
      <c r="Y6" s="273">
        <v>742.59732901999996</v>
      </c>
      <c r="Z6" s="273">
        <v>1186.4859372999999</v>
      </c>
      <c r="AA6" s="273">
        <v>1257.3433952</v>
      </c>
      <c r="AB6" s="273">
        <v>867.86365421000005</v>
      </c>
      <c r="AC6" s="273">
        <v>925.81179784000005</v>
      </c>
      <c r="AD6" s="273">
        <v>673.20539416999998</v>
      </c>
      <c r="AE6" s="273">
        <v>167.90950588000001</v>
      </c>
      <c r="AF6" s="273">
        <v>61.457482157000001</v>
      </c>
      <c r="AG6" s="273">
        <v>1.5953220981</v>
      </c>
      <c r="AH6" s="273">
        <v>3.4229553849999999</v>
      </c>
      <c r="AI6" s="273">
        <v>64.564252744000001</v>
      </c>
      <c r="AJ6" s="273">
        <v>454.41709508000002</v>
      </c>
      <c r="AK6" s="273">
        <v>818.79497842000001</v>
      </c>
      <c r="AL6" s="273">
        <v>1026.8570053999999</v>
      </c>
      <c r="AM6" s="273">
        <v>1218.1533830999999</v>
      </c>
      <c r="AN6" s="273">
        <v>1027.3615110999999</v>
      </c>
      <c r="AO6" s="273">
        <v>973.20407406000004</v>
      </c>
      <c r="AP6" s="273">
        <v>525.33816937999995</v>
      </c>
      <c r="AQ6" s="273">
        <v>312.24421624000001</v>
      </c>
      <c r="AR6" s="273">
        <v>55.535320466999998</v>
      </c>
      <c r="AS6" s="273">
        <v>1.6779118108</v>
      </c>
      <c r="AT6" s="273">
        <v>15.823795746</v>
      </c>
      <c r="AU6" s="273">
        <v>117.17377994</v>
      </c>
      <c r="AV6" s="273">
        <v>384.48856800999999</v>
      </c>
      <c r="AW6" s="273">
        <v>828.73257395999997</v>
      </c>
      <c r="AX6" s="273">
        <v>1039.5383042999999</v>
      </c>
      <c r="AY6" s="334">
        <v>1248.4770249000001</v>
      </c>
      <c r="AZ6" s="334">
        <v>1044.7755715000001</v>
      </c>
      <c r="BA6" s="334">
        <v>920.86454880999997</v>
      </c>
      <c r="BB6" s="334">
        <v>566.15410257999997</v>
      </c>
      <c r="BC6" s="334">
        <v>263.58338813</v>
      </c>
      <c r="BD6" s="334">
        <v>44.517320591999997</v>
      </c>
      <c r="BE6" s="334">
        <v>6.4108618591999997</v>
      </c>
      <c r="BF6" s="334">
        <v>15.444025507999999</v>
      </c>
      <c r="BG6" s="334">
        <v>104.89378490999999</v>
      </c>
      <c r="BH6" s="334">
        <v>424.49092610000002</v>
      </c>
      <c r="BI6" s="334">
        <v>696.53163895</v>
      </c>
      <c r="BJ6" s="334">
        <v>1041.8673314</v>
      </c>
      <c r="BK6" s="334">
        <v>1209.3666908</v>
      </c>
      <c r="BL6" s="334">
        <v>1010.5382127</v>
      </c>
      <c r="BM6" s="334">
        <v>894.84201673999996</v>
      </c>
      <c r="BN6" s="334">
        <v>566.15454195999996</v>
      </c>
      <c r="BO6" s="334">
        <v>263.58061070000002</v>
      </c>
      <c r="BP6" s="334">
        <v>44.509889843000003</v>
      </c>
      <c r="BQ6" s="334">
        <v>6.4059095711999996</v>
      </c>
      <c r="BR6" s="334">
        <v>15.440305947000001</v>
      </c>
      <c r="BS6" s="334">
        <v>104.88671237</v>
      </c>
      <c r="BT6" s="334">
        <v>424.48707373000002</v>
      </c>
      <c r="BU6" s="334">
        <v>696.52043486000002</v>
      </c>
      <c r="BV6" s="334">
        <v>1041.8505276000001</v>
      </c>
    </row>
    <row r="7" spans="1:74" ht="11.1" customHeight="1" x14ac:dyDescent="0.2">
      <c r="A7" s="9" t="s">
        <v>70</v>
      </c>
      <c r="B7" s="211" t="s">
        <v>480</v>
      </c>
      <c r="C7" s="273">
        <v>1118.8726399</v>
      </c>
      <c r="D7" s="273">
        <v>901.18333616999996</v>
      </c>
      <c r="E7" s="273">
        <v>643.78928113999996</v>
      </c>
      <c r="F7" s="273">
        <v>514.94964801000003</v>
      </c>
      <c r="G7" s="273">
        <v>212.96852139000001</v>
      </c>
      <c r="H7" s="273">
        <v>21.912594468999998</v>
      </c>
      <c r="I7" s="273">
        <v>0.78503624626000001</v>
      </c>
      <c r="J7" s="273">
        <v>1.2603605353</v>
      </c>
      <c r="K7" s="273">
        <v>37.617618993000001</v>
      </c>
      <c r="L7" s="273">
        <v>316.02585031000001</v>
      </c>
      <c r="M7" s="273">
        <v>608.92952083</v>
      </c>
      <c r="N7" s="273">
        <v>974.72625459999995</v>
      </c>
      <c r="O7" s="273">
        <v>971.34052209000004</v>
      </c>
      <c r="P7" s="273">
        <v>779.58945461999997</v>
      </c>
      <c r="Q7" s="273">
        <v>908.48265909999998</v>
      </c>
      <c r="R7" s="273">
        <v>341.19024332999999</v>
      </c>
      <c r="S7" s="273">
        <v>233.01911504</v>
      </c>
      <c r="T7" s="273">
        <v>24.919379272</v>
      </c>
      <c r="U7" s="273">
        <v>3.3026493780999999</v>
      </c>
      <c r="V7" s="273">
        <v>17.697436644</v>
      </c>
      <c r="W7" s="273">
        <v>52.539574692999999</v>
      </c>
      <c r="X7" s="273">
        <v>214.99144606999999</v>
      </c>
      <c r="Y7" s="273">
        <v>698.87629791999996</v>
      </c>
      <c r="Z7" s="273">
        <v>1086.5084469999999</v>
      </c>
      <c r="AA7" s="273">
        <v>1216.113971</v>
      </c>
      <c r="AB7" s="273">
        <v>812.53165836000005</v>
      </c>
      <c r="AC7" s="273">
        <v>912.75526550999996</v>
      </c>
      <c r="AD7" s="273">
        <v>616.66808960000003</v>
      </c>
      <c r="AE7" s="273">
        <v>108.24477974</v>
      </c>
      <c r="AF7" s="273">
        <v>28.958607660999999</v>
      </c>
      <c r="AG7" s="273">
        <v>0.78398680174000002</v>
      </c>
      <c r="AH7" s="273">
        <v>2.3518270378000001</v>
      </c>
      <c r="AI7" s="273">
        <v>33.965117565</v>
      </c>
      <c r="AJ7" s="273">
        <v>354.48905982999997</v>
      </c>
      <c r="AK7" s="273">
        <v>766.61011170999996</v>
      </c>
      <c r="AL7" s="273">
        <v>928.69217094999999</v>
      </c>
      <c r="AM7" s="273">
        <v>1153.4435049000001</v>
      </c>
      <c r="AN7" s="273">
        <v>942.96603608999999</v>
      </c>
      <c r="AO7" s="273">
        <v>891.34988252999995</v>
      </c>
      <c r="AP7" s="273">
        <v>413.86400861999999</v>
      </c>
      <c r="AQ7" s="273">
        <v>188.36360722000001</v>
      </c>
      <c r="AR7" s="273">
        <v>31.841846271000001</v>
      </c>
      <c r="AS7" s="273">
        <v>0.78347313275999997</v>
      </c>
      <c r="AT7" s="273">
        <v>9.7244560733000007</v>
      </c>
      <c r="AU7" s="273">
        <v>57.420842518999997</v>
      </c>
      <c r="AV7" s="273">
        <v>301.16635473000002</v>
      </c>
      <c r="AW7" s="273">
        <v>791.57794416000002</v>
      </c>
      <c r="AX7" s="273">
        <v>947.66407282</v>
      </c>
      <c r="AY7" s="334">
        <v>1160.0595123999999</v>
      </c>
      <c r="AZ7" s="334">
        <v>972.80973926000001</v>
      </c>
      <c r="BA7" s="334">
        <v>837.32037204000005</v>
      </c>
      <c r="BB7" s="334">
        <v>479.90378397000001</v>
      </c>
      <c r="BC7" s="334">
        <v>201.12653571999999</v>
      </c>
      <c r="BD7" s="334">
        <v>20.700068646999998</v>
      </c>
      <c r="BE7" s="334">
        <v>0.68886992791000001</v>
      </c>
      <c r="BF7" s="334">
        <v>4.8770915511000004</v>
      </c>
      <c r="BG7" s="334">
        <v>69.997473557000006</v>
      </c>
      <c r="BH7" s="334">
        <v>362.02138004</v>
      </c>
      <c r="BI7" s="334">
        <v>642.72452542999997</v>
      </c>
      <c r="BJ7" s="334">
        <v>985.71857336000005</v>
      </c>
      <c r="BK7" s="334">
        <v>1135.9281954999999</v>
      </c>
      <c r="BL7" s="334">
        <v>955.71521437000001</v>
      </c>
      <c r="BM7" s="334">
        <v>824.83288087000005</v>
      </c>
      <c r="BN7" s="334">
        <v>479.84743752000003</v>
      </c>
      <c r="BO7" s="334">
        <v>201.08701206000001</v>
      </c>
      <c r="BP7" s="334">
        <v>20.690574773000002</v>
      </c>
      <c r="BQ7" s="334">
        <v>0.68867059788999996</v>
      </c>
      <c r="BR7" s="334">
        <v>4.8764495783999999</v>
      </c>
      <c r="BS7" s="334">
        <v>69.982937231999998</v>
      </c>
      <c r="BT7" s="334">
        <v>361.99334535000003</v>
      </c>
      <c r="BU7" s="334">
        <v>642.69192064000003</v>
      </c>
      <c r="BV7" s="334">
        <v>985.67903595999996</v>
      </c>
    </row>
    <row r="8" spans="1:74" ht="11.1" customHeight="1" x14ac:dyDescent="0.2">
      <c r="A8" s="9" t="s">
        <v>71</v>
      </c>
      <c r="B8" s="211" t="s">
        <v>448</v>
      </c>
      <c r="C8" s="273">
        <v>1241.275783</v>
      </c>
      <c r="D8" s="273">
        <v>956.82115663000002</v>
      </c>
      <c r="E8" s="273">
        <v>669.57046034999996</v>
      </c>
      <c r="F8" s="273">
        <v>506.15629582000003</v>
      </c>
      <c r="G8" s="273">
        <v>221.31275919000001</v>
      </c>
      <c r="H8" s="273">
        <v>25.174445500000001</v>
      </c>
      <c r="I8" s="273">
        <v>2.4538547360999998</v>
      </c>
      <c r="J8" s="273">
        <v>5.0063414178999999</v>
      </c>
      <c r="K8" s="273">
        <v>40.427353857</v>
      </c>
      <c r="L8" s="273">
        <v>285.05030104000002</v>
      </c>
      <c r="M8" s="273">
        <v>581.85247165999999</v>
      </c>
      <c r="N8" s="273">
        <v>1165.6590093</v>
      </c>
      <c r="O8" s="273">
        <v>1081.562915</v>
      </c>
      <c r="P8" s="273">
        <v>775.54273363000004</v>
      </c>
      <c r="Q8" s="273">
        <v>833.70579571999997</v>
      </c>
      <c r="R8" s="273">
        <v>349.25470564</v>
      </c>
      <c r="S8" s="273">
        <v>249.35653248</v>
      </c>
      <c r="T8" s="273">
        <v>27.282639077999999</v>
      </c>
      <c r="U8" s="273">
        <v>6.4603995015000004</v>
      </c>
      <c r="V8" s="273">
        <v>34.049338716999998</v>
      </c>
      <c r="W8" s="273">
        <v>64.339466723000001</v>
      </c>
      <c r="X8" s="273">
        <v>291.13699380999998</v>
      </c>
      <c r="Y8" s="273">
        <v>773.40787760000001</v>
      </c>
      <c r="Z8" s="273">
        <v>1197.4875476</v>
      </c>
      <c r="AA8" s="273">
        <v>1307.6831165000001</v>
      </c>
      <c r="AB8" s="273">
        <v>980.67250730000001</v>
      </c>
      <c r="AC8" s="273">
        <v>922.16387698999995</v>
      </c>
      <c r="AD8" s="273">
        <v>702.87298539000005</v>
      </c>
      <c r="AE8" s="273">
        <v>98.870395371000001</v>
      </c>
      <c r="AF8" s="273">
        <v>23.819171346000001</v>
      </c>
      <c r="AG8" s="273">
        <v>3.1436053016000001</v>
      </c>
      <c r="AH8" s="273">
        <v>8.3217500821999995</v>
      </c>
      <c r="AI8" s="273">
        <v>48.050534022000001</v>
      </c>
      <c r="AJ8" s="273">
        <v>419.80144469999999</v>
      </c>
      <c r="AK8" s="273">
        <v>913.28030977000003</v>
      </c>
      <c r="AL8" s="273">
        <v>1003.4292954</v>
      </c>
      <c r="AM8" s="273">
        <v>1303.4553096</v>
      </c>
      <c r="AN8" s="273">
        <v>1063.3803843000001</v>
      </c>
      <c r="AO8" s="273">
        <v>961.62579530999994</v>
      </c>
      <c r="AP8" s="273">
        <v>476.61602792999997</v>
      </c>
      <c r="AQ8" s="273">
        <v>236.61587764999999</v>
      </c>
      <c r="AR8" s="273">
        <v>48.816588393000004</v>
      </c>
      <c r="AS8" s="273">
        <v>1.3844714011000001</v>
      </c>
      <c r="AT8" s="273">
        <v>20.462560405000001</v>
      </c>
      <c r="AU8" s="273">
        <v>42.867958270999999</v>
      </c>
      <c r="AV8" s="273">
        <v>390.97656362999999</v>
      </c>
      <c r="AW8" s="273">
        <v>915.94925610999996</v>
      </c>
      <c r="AX8" s="273">
        <v>958.58119562000002</v>
      </c>
      <c r="AY8" s="334">
        <v>1278.9600387</v>
      </c>
      <c r="AZ8" s="334">
        <v>1054.238349</v>
      </c>
      <c r="BA8" s="334">
        <v>861.99719893999998</v>
      </c>
      <c r="BB8" s="334">
        <v>478.95667846999999</v>
      </c>
      <c r="BC8" s="334">
        <v>223.80907834999999</v>
      </c>
      <c r="BD8" s="334">
        <v>37.615311658000003</v>
      </c>
      <c r="BE8" s="334">
        <v>7.2349222111999998</v>
      </c>
      <c r="BF8" s="334">
        <v>18.067146790999999</v>
      </c>
      <c r="BG8" s="334">
        <v>96.700984396999999</v>
      </c>
      <c r="BH8" s="334">
        <v>393.24037239</v>
      </c>
      <c r="BI8" s="334">
        <v>720.28827795999996</v>
      </c>
      <c r="BJ8" s="334">
        <v>1123.1220549</v>
      </c>
      <c r="BK8" s="334">
        <v>1257.8972000000001</v>
      </c>
      <c r="BL8" s="334">
        <v>1042.3203361999999</v>
      </c>
      <c r="BM8" s="334">
        <v>855.54944913999998</v>
      </c>
      <c r="BN8" s="334">
        <v>478.97918522999998</v>
      </c>
      <c r="BO8" s="334">
        <v>223.82422195000001</v>
      </c>
      <c r="BP8" s="334">
        <v>37.622684434</v>
      </c>
      <c r="BQ8" s="334">
        <v>7.2377250128000004</v>
      </c>
      <c r="BR8" s="334">
        <v>18.071605513000002</v>
      </c>
      <c r="BS8" s="334">
        <v>96.715291199000006</v>
      </c>
      <c r="BT8" s="334">
        <v>393.25967421000001</v>
      </c>
      <c r="BU8" s="334">
        <v>720.30689958000005</v>
      </c>
      <c r="BV8" s="334">
        <v>1123.138293</v>
      </c>
    </row>
    <row r="9" spans="1:74" ht="11.1" customHeight="1" x14ac:dyDescent="0.2">
      <c r="A9" s="9" t="s">
        <v>72</v>
      </c>
      <c r="B9" s="211" t="s">
        <v>449</v>
      </c>
      <c r="C9" s="273">
        <v>1303.4511522</v>
      </c>
      <c r="D9" s="273">
        <v>937.01488002999997</v>
      </c>
      <c r="E9" s="273">
        <v>653.41380273000004</v>
      </c>
      <c r="F9" s="273">
        <v>424.31305502999999</v>
      </c>
      <c r="G9" s="273">
        <v>207.20506842</v>
      </c>
      <c r="H9" s="273">
        <v>27.430339840999999</v>
      </c>
      <c r="I9" s="273">
        <v>10.999506383</v>
      </c>
      <c r="J9" s="273">
        <v>16.838425115</v>
      </c>
      <c r="K9" s="273">
        <v>75.233318089999997</v>
      </c>
      <c r="L9" s="273">
        <v>304.16809019999999</v>
      </c>
      <c r="M9" s="273">
        <v>568.85098939</v>
      </c>
      <c r="N9" s="273">
        <v>1257.3615158</v>
      </c>
      <c r="O9" s="273">
        <v>1211.9289277</v>
      </c>
      <c r="P9" s="273">
        <v>817.65862113000003</v>
      </c>
      <c r="Q9" s="273">
        <v>782.59552987999996</v>
      </c>
      <c r="R9" s="273">
        <v>400.58258642999999</v>
      </c>
      <c r="S9" s="273">
        <v>224.222309</v>
      </c>
      <c r="T9" s="273">
        <v>36.811394342</v>
      </c>
      <c r="U9" s="273">
        <v>10.013509745</v>
      </c>
      <c r="V9" s="273">
        <v>49.565227151999999</v>
      </c>
      <c r="W9" s="273">
        <v>77.676877118999997</v>
      </c>
      <c r="X9" s="273">
        <v>362.68312361</v>
      </c>
      <c r="Y9" s="273">
        <v>805.34135345000004</v>
      </c>
      <c r="Z9" s="273">
        <v>1218.2594758</v>
      </c>
      <c r="AA9" s="273">
        <v>1372.7897508000001</v>
      </c>
      <c r="AB9" s="273">
        <v>1177.9663347000001</v>
      </c>
      <c r="AC9" s="273">
        <v>868.38426056000003</v>
      </c>
      <c r="AD9" s="273">
        <v>715.35162104999995</v>
      </c>
      <c r="AE9" s="273">
        <v>88.790420342999994</v>
      </c>
      <c r="AF9" s="273">
        <v>23.120702520999998</v>
      </c>
      <c r="AG9" s="273">
        <v>10.91587869</v>
      </c>
      <c r="AH9" s="273">
        <v>19.622529291999999</v>
      </c>
      <c r="AI9" s="273">
        <v>90.194112251000007</v>
      </c>
      <c r="AJ9" s="273">
        <v>494.44087125999999</v>
      </c>
      <c r="AK9" s="273">
        <v>1002.9913955</v>
      </c>
      <c r="AL9" s="273">
        <v>1103.2792234000001</v>
      </c>
      <c r="AM9" s="273">
        <v>1360.1808923999999</v>
      </c>
      <c r="AN9" s="273">
        <v>1284.400112</v>
      </c>
      <c r="AO9" s="273">
        <v>1002.0080033</v>
      </c>
      <c r="AP9" s="273">
        <v>453.78879929999999</v>
      </c>
      <c r="AQ9" s="273">
        <v>272.42751580999999</v>
      </c>
      <c r="AR9" s="273">
        <v>45.904598864999997</v>
      </c>
      <c r="AS9" s="273">
        <v>8.1086928255000004</v>
      </c>
      <c r="AT9" s="273">
        <v>32.161642655000001</v>
      </c>
      <c r="AU9" s="273">
        <v>67.029631190000003</v>
      </c>
      <c r="AV9" s="273">
        <v>524.72726447000002</v>
      </c>
      <c r="AW9" s="273">
        <v>920.35538115999998</v>
      </c>
      <c r="AX9" s="273">
        <v>1081.556454</v>
      </c>
      <c r="AY9" s="334">
        <v>1351.7941476000001</v>
      </c>
      <c r="AZ9" s="334">
        <v>1084.1798028999999</v>
      </c>
      <c r="BA9" s="334">
        <v>855.14147615000002</v>
      </c>
      <c r="BB9" s="334">
        <v>458.37458318</v>
      </c>
      <c r="BC9" s="334">
        <v>202.67568089</v>
      </c>
      <c r="BD9" s="334">
        <v>46.002089877000003</v>
      </c>
      <c r="BE9" s="334">
        <v>14.532602603999999</v>
      </c>
      <c r="BF9" s="334">
        <v>25.107712766999999</v>
      </c>
      <c r="BG9" s="334">
        <v>119.51682812999999</v>
      </c>
      <c r="BH9" s="334">
        <v>407.20258178</v>
      </c>
      <c r="BI9" s="334">
        <v>785.58241640999995</v>
      </c>
      <c r="BJ9" s="334">
        <v>1221.0199015999999</v>
      </c>
      <c r="BK9" s="334">
        <v>1322.0493226999999</v>
      </c>
      <c r="BL9" s="334">
        <v>1065.9482912999999</v>
      </c>
      <c r="BM9" s="334">
        <v>844.59175581</v>
      </c>
      <c r="BN9" s="334">
        <v>458.55862378</v>
      </c>
      <c r="BO9" s="334">
        <v>202.78864027</v>
      </c>
      <c r="BP9" s="334">
        <v>46.052549655999997</v>
      </c>
      <c r="BQ9" s="334">
        <v>14.550649311999999</v>
      </c>
      <c r="BR9" s="334">
        <v>25.129678108</v>
      </c>
      <c r="BS9" s="334">
        <v>119.59850614</v>
      </c>
      <c r="BT9" s="334">
        <v>407.36514080000001</v>
      </c>
      <c r="BU9" s="334">
        <v>785.79936316999999</v>
      </c>
      <c r="BV9" s="334">
        <v>1221.2711307</v>
      </c>
    </row>
    <row r="10" spans="1:74" ht="11.1" customHeight="1" x14ac:dyDescent="0.2">
      <c r="A10" s="9" t="s">
        <v>342</v>
      </c>
      <c r="B10" s="211" t="s">
        <v>481</v>
      </c>
      <c r="C10" s="273">
        <v>658.93550646999995</v>
      </c>
      <c r="D10" s="273">
        <v>482.91055518000002</v>
      </c>
      <c r="E10" s="273">
        <v>239.61399999</v>
      </c>
      <c r="F10" s="273">
        <v>151.87133875999999</v>
      </c>
      <c r="G10" s="273">
        <v>58.173926494</v>
      </c>
      <c r="H10" s="273">
        <v>0.97323325193999999</v>
      </c>
      <c r="I10" s="273">
        <v>2.8549672535000001E-2</v>
      </c>
      <c r="J10" s="273">
        <v>0</v>
      </c>
      <c r="K10" s="273">
        <v>2.4386411976</v>
      </c>
      <c r="L10" s="273">
        <v>91.269457058</v>
      </c>
      <c r="M10" s="273">
        <v>290.44009341999998</v>
      </c>
      <c r="N10" s="273">
        <v>479.29585185000002</v>
      </c>
      <c r="O10" s="273">
        <v>476.45399871000001</v>
      </c>
      <c r="P10" s="273">
        <v>322.68590193</v>
      </c>
      <c r="Q10" s="273">
        <v>346.27347742000001</v>
      </c>
      <c r="R10" s="273">
        <v>76.028255185999996</v>
      </c>
      <c r="S10" s="273">
        <v>46.717934524</v>
      </c>
      <c r="T10" s="273">
        <v>2.3712696684000001</v>
      </c>
      <c r="U10" s="273">
        <v>5.6062761649000002E-2</v>
      </c>
      <c r="V10" s="273">
        <v>0.55975172342000001</v>
      </c>
      <c r="W10" s="273">
        <v>14.232176201</v>
      </c>
      <c r="X10" s="273">
        <v>88.998353144000006</v>
      </c>
      <c r="Y10" s="273">
        <v>321.78494745</v>
      </c>
      <c r="Z10" s="273">
        <v>535.15435217000004</v>
      </c>
      <c r="AA10" s="273">
        <v>699.71954381</v>
      </c>
      <c r="AB10" s="273">
        <v>306.81509276999998</v>
      </c>
      <c r="AC10" s="273">
        <v>435.03939716999997</v>
      </c>
      <c r="AD10" s="273">
        <v>204.80574727999999</v>
      </c>
      <c r="AE10" s="273">
        <v>11.908228269</v>
      </c>
      <c r="AF10" s="273">
        <v>0.96392394351999999</v>
      </c>
      <c r="AG10" s="273">
        <v>5.514259203E-2</v>
      </c>
      <c r="AH10" s="273">
        <v>5.5071210054000001E-2</v>
      </c>
      <c r="AI10" s="273">
        <v>1.9616916931999999</v>
      </c>
      <c r="AJ10" s="273">
        <v>98.807536553999995</v>
      </c>
      <c r="AK10" s="273">
        <v>379.13242603999998</v>
      </c>
      <c r="AL10" s="273">
        <v>487.63299123000002</v>
      </c>
      <c r="AM10" s="273">
        <v>582.12538913000003</v>
      </c>
      <c r="AN10" s="273">
        <v>377.00707519000002</v>
      </c>
      <c r="AO10" s="273">
        <v>375.18962268000001</v>
      </c>
      <c r="AP10" s="273">
        <v>110.1811259</v>
      </c>
      <c r="AQ10" s="273">
        <v>15.748982215</v>
      </c>
      <c r="AR10" s="273">
        <v>2.1646064582000002</v>
      </c>
      <c r="AS10" s="273">
        <v>2.7186694841E-2</v>
      </c>
      <c r="AT10" s="273">
        <v>8.1476511572999996E-2</v>
      </c>
      <c r="AU10" s="273">
        <v>1.9080641502</v>
      </c>
      <c r="AV10" s="273">
        <v>76.754988542000007</v>
      </c>
      <c r="AW10" s="273">
        <v>392.55320496000002</v>
      </c>
      <c r="AX10" s="273">
        <v>437.30302549999999</v>
      </c>
      <c r="AY10" s="334">
        <v>605.82525522000003</v>
      </c>
      <c r="AZ10" s="334">
        <v>466.64526846000001</v>
      </c>
      <c r="BA10" s="334">
        <v>343.25903159000001</v>
      </c>
      <c r="BB10" s="334">
        <v>145.66147617999999</v>
      </c>
      <c r="BC10" s="334">
        <v>42.823752337999998</v>
      </c>
      <c r="BD10" s="334">
        <v>1.547067164</v>
      </c>
      <c r="BE10" s="334">
        <v>2.6883571126000001E-2</v>
      </c>
      <c r="BF10" s="334">
        <v>0.32812558591000002</v>
      </c>
      <c r="BG10" s="334">
        <v>11.521106423000001</v>
      </c>
      <c r="BH10" s="334">
        <v>128.41269563</v>
      </c>
      <c r="BI10" s="334">
        <v>306.71502826</v>
      </c>
      <c r="BJ10" s="334">
        <v>531.21250884000005</v>
      </c>
      <c r="BK10" s="334">
        <v>603.56517574999998</v>
      </c>
      <c r="BL10" s="334">
        <v>464.79815866000001</v>
      </c>
      <c r="BM10" s="334">
        <v>347.17007894</v>
      </c>
      <c r="BN10" s="334">
        <v>145.31235683</v>
      </c>
      <c r="BO10" s="334">
        <v>42.698794014000001</v>
      </c>
      <c r="BP10" s="334">
        <v>1.54007143</v>
      </c>
      <c r="BQ10" s="334">
        <v>2.6605656504E-2</v>
      </c>
      <c r="BR10" s="334">
        <v>0.32627186078999998</v>
      </c>
      <c r="BS10" s="334">
        <v>11.482522219</v>
      </c>
      <c r="BT10" s="334">
        <v>128.13130587000001</v>
      </c>
      <c r="BU10" s="334">
        <v>306.20028387000002</v>
      </c>
      <c r="BV10" s="334">
        <v>530.47447529999999</v>
      </c>
    </row>
    <row r="11" spans="1:74" ht="11.1" customHeight="1" x14ac:dyDescent="0.2">
      <c r="A11" s="9" t="s">
        <v>73</v>
      </c>
      <c r="B11" s="211" t="s">
        <v>451</v>
      </c>
      <c r="C11" s="273">
        <v>857.13745197000003</v>
      </c>
      <c r="D11" s="273">
        <v>573.48165774999995</v>
      </c>
      <c r="E11" s="273">
        <v>324.00897973000002</v>
      </c>
      <c r="F11" s="273">
        <v>162.22512101999999</v>
      </c>
      <c r="G11" s="273">
        <v>71.280611315000002</v>
      </c>
      <c r="H11" s="273">
        <v>0.23435134495000001</v>
      </c>
      <c r="I11" s="273">
        <v>0</v>
      </c>
      <c r="J11" s="273">
        <v>0</v>
      </c>
      <c r="K11" s="273">
        <v>5.0372344880000002</v>
      </c>
      <c r="L11" s="273">
        <v>89.044731384000002</v>
      </c>
      <c r="M11" s="273">
        <v>339.20612754000001</v>
      </c>
      <c r="N11" s="273">
        <v>671.91388925000001</v>
      </c>
      <c r="O11" s="273">
        <v>578.96909979999998</v>
      </c>
      <c r="P11" s="273">
        <v>408.68193243000002</v>
      </c>
      <c r="Q11" s="273">
        <v>387.19919265999999</v>
      </c>
      <c r="R11" s="273">
        <v>93.679980571000002</v>
      </c>
      <c r="S11" s="273">
        <v>56.856504379999997</v>
      </c>
      <c r="T11" s="273">
        <v>3.3986856253000002</v>
      </c>
      <c r="U11" s="273">
        <v>0</v>
      </c>
      <c r="V11" s="273">
        <v>0.70201398340999999</v>
      </c>
      <c r="W11" s="273">
        <v>23.920095774</v>
      </c>
      <c r="X11" s="273">
        <v>145.70420286000001</v>
      </c>
      <c r="Y11" s="273">
        <v>407.23719033999998</v>
      </c>
      <c r="Z11" s="273">
        <v>729.03235164</v>
      </c>
      <c r="AA11" s="273">
        <v>928.66247242999998</v>
      </c>
      <c r="AB11" s="273">
        <v>410.98926683000002</v>
      </c>
      <c r="AC11" s="273">
        <v>474.49271435999998</v>
      </c>
      <c r="AD11" s="273">
        <v>312.49857651999997</v>
      </c>
      <c r="AE11" s="273">
        <v>13.067558052000001</v>
      </c>
      <c r="AF11" s="273">
        <v>0</v>
      </c>
      <c r="AG11" s="273">
        <v>0</v>
      </c>
      <c r="AH11" s="273">
        <v>0</v>
      </c>
      <c r="AI11" s="273">
        <v>2.5708450462000001</v>
      </c>
      <c r="AJ11" s="273">
        <v>138.21348928</v>
      </c>
      <c r="AK11" s="273">
        <v>565.47793199</v>
      </c>
      <c r="AL11" s="273">
        <v>633.68923976999997</v>
      </c>
      <c r="AM11" s="273">
        <v>749.20631833000004</v>
      </c>
      <c r="AN11" s="273">
        <v>460.84266051999998</v>
      </c>
      <c r="AO11" s="273">
        <v>505.61672422999999</v>
      </c>
      <c r="AP11" s="273">
        <v>166.24144190000001</v>
      </c>
      <c r="AQ11" s="273">
        <v>24.825236641</v>
      </c>
      <c r="AR11" s="273">
        <v>3.1695462811000001</v>
      </c>
      <c r="AS11" s="273">
        <v>0</v>
      </c>
      <c r="AT11" s="273">
        <v>0</v>
      </c>
      <c r="AU11" s="273">
        <v>1.4015811793999999</v>
      </c>
      <c r="AV11" s="273">
        <v>129.29636120000001</v>
      </c>
      <c r="AW11" s="273">
        <v>574.68752300999995</v>
      </c>
      <c r="AX11" s="273">
        <v>561.31089087999999</v>
      </c>
      <c r="AY11" s="334">
        <v>797.78621817999999</v>
      </c>
      <c r="AZ11" s="334">
        <v>607.08693661999996</v>
      </c>
      <c r="BA11" s="334">
        <v>436.94038418000002</v>
      </c>
      <c r="BB11" s="334">
        <v>185.75410989</v>
      </c>
      <c r="BC11" s="334">
        <v>55.545381853999999</v>
      </c>
      <c r="BD11" s="334">
        <v>2.1149483224000001</v>
      </c>
      <c r="BE11" s="334">
        <v>0</v>
      </c>
      <c r="BF11" s="334">
        <v>0.23360832001000001</v>
      </c>
      <c r="BG11" s="334">
        <v>18.880858461999999</v>
      </c>
      <c r="BH11" s="334">
        <v>176.53726112999999</v>
      </c>
      <c r="BI11" s="334">
        <v>418.42880245999999</v>
      </c>
      <c r="BJ11" s="334">
        <v>710.04277511999999</v>
      </c>
      <c r="BK11" s="334">
        <v>791.55937498000003</v>
      </c>
      <c r="BL11" s="334">
        <v>604.35675882999999</v>
      </c>
      <c r="BM11" s="334">
        <v>441.13366873000001</v>
      </c>
      <c r="BN11" s="334">
        <v>185.85501724</v>
      </c>
      <c r="BO11" s="334">
        <v>55.592866133000001</v>
      </c>
      <c r="BP11" s="334">
        <v>2.1167669249999999</v>
      </c>
      <c r="BQ11" s="334">
        <v>0</v>
      </c>
      <c r="BR11" s="334">
        <v>0.23362473251999999</v>
      </c>
      <c r="BS11" s="334">
        <v>18.898386601999999</v>
      </c>
      <c r="BT11" s="334">
        <v>176.62581546000001</v>
      </c>
      <c r="BU11" s="334">
        <v>418.56133046000002</v>
      </c>
      <c r="BV11" s="334">
        <v>710.22497045</v>
      </c>
    </row>
    <row r="12" spans="1:74" ht="11.1" customHeight="1" x14ac:dyDescent="0.2">
      <c r="A12" s="9" t="s">
        <v>74</v>
      </c>
      <c r="B12" s="211" t="s">
        <v>452</v>
      </c>
      <c r="C12" s="273">
        <v>564.72345485999995</v>
      </c>
      <c r="D12" s="273">
        <v>310.10703444000001</v>
      </c>
      <c r="E12" s="273">
        <v>178.69739271</v>
      </c>
      <c r="F12" s="273">
        <v>60.820187077</v>
      </c>
      <c r="G12" s="273">
        <v>17.076148602</v>
      </c>
      <c r="H12" s="273">
        <v>0</v>
      </c>
      <c r="I12" s="273">
        <v>0</v>
      </c>
      <c r="J12" s="273">
        <v>7.5533910986E-2</v>
      </c>
      <c r="K12" s="273">
        <v>1.2689168288999999</v>
      </c>
      <c r="L12" s="273">
        <v>21.882195239000001</v>
      </c>
      <c r="M12" s="273">
        <v>153.87065515</v>
      </c>
      <c r="N12" s="273">
        <v>443.61638388</v>
      </c>
      <c r="O12" s="273">
        <v>417.49510605</v>
      </c>
      <c r="P12" s="273">
        <v>208.46166740999999</v>
      </c>
      <c r="Q12" s="273">
        <v>147.24063866</v>
      </c>
      <c r="R12" s="273">
        <v>51.554377004999999</v>
      </c>
      <c r="S12" s="273">
        <v>13.925874349000001</v>
      </c>
      <c r="T12" s="273">
        <v>0.15034148367</v>
      </c>
      <c r="U12" s="273">
        <v>0</v>
      </c>
      <c r="V12" s="273">
        <v>0.49700286828000001</v>
      </c>
      <c r="W12" s="273">
        <v>3.2580147506000001</v>
      </c>
      <c r="X12" s="273">
        <v>58.740595116000001</v>
      </c>
      <c r="Y12" s="273">
        <v>179.69862092</v>
      </c>
      <c r="Z12" s="273">
        <v>500.82302077000003</v>
      </c>
      <c r="AA12" s="273">
        <v>659.32491621999998</v>
      </c>
      <c r="AB12" s="273">
        <v>347.92578978</v>
      </c>
      <c r="AC12" s="273">
        <v>185.921909</v>
      </c>
      <c r="AD12" s="273">
        <v>140.61568617</v>
      </c>
      <c r="AE12" s="273">
        <v>0.49459539783000001</v>
      </c>
      <c r="AF12" s="273">
        <v>0</v>
      </c>
      <c r="AG12" s="273">
        <v>0</v>
      </c>
      <c r="AH12" s="273">
        <v>7.4634876052999996E-2</v>
      </c>
      <c r="AI12" s="273">
        <v>2.5033638861999998</v>
      </c>
      <c r="AJ12" s="273">
        <v>69.467057037000004</v>
      </c>
      <c r="AK12" s="273">
        <v>371.39200534000003</v>
      </c>
      <c r="AL12" s="273">
        <v>471.49317122000002</v>
      </c>
      <c r="AM12" s="273">
        <v>546.92972440999995</v>
      </c>
      <c r="AN12" s="273">
        <v>357.76556735999998</v>
      </c>
      <c r="AO12" s="273">
        <v>305.32469019000001</v>
      </c>
      <c r="AP12" s="273">
        <v>78.249807508999993</v>
      </c>
      <c r="AQ12" s="273">
        <v>11.303434463</v>
      </c>
      <c r="AR12" s="273">
        <v>0.24559638616000001</v>
      </c>
      <c r="AS12" s="273">
        <v>0</v>
      </c>
      <c r="AT12" s="273">
        <v>7.4160126699999995E-2</v>
      </c>
      <c r="AU12" s="273">
        <v>7.4119947148999998E-2</v>
      </c>
      <c r="AV12" s="273">
        <v>85.967598132999996</v>
      </c>
      <c r="AW12" s="273">
        <v>348.43612646999998</v>
      </c>
      <c r="AX12" s="273">
        <v>393.42212110999998</v>
      </c>
      <c r="AY12" s="334">
        <v>535.95666598000003</v>
      </c>
      <c r="AZ12" s="334">
        <v>380.60317594000003</v>
      </c>
      <c r="BA12" s="334">
        <v>235.59671520000001</v>
      </c>
      <c r="BB12" s="334">
        <v>67.485300373000001</v>
      </c>
      <c r="BC12" s="334">
        <v>7.5613858970000001</v>
      </c>
      <c r="BD12" s="334">
        <v>0.24408593894</v>
      </c>
      <c r="BE12" s="334">
        <v>0</v>
      </c>
      <c r="BF12" s="334">
        <v>0.24383807961000001</v>
      </c>
      <c r="BG12" s="334">
        <v>4.0678072963999998</v>
      </c>
      <c r="BH12" s="334">
        <v>61.428313056</v>
      </c>
      <c r="BI12" s="334">
        <v>245.98131942000001</v>
      </c>
      <c r="BJ12" s="334">
        <v>491.51391797999997</v>
      </c>
      <c r="BK12" s="334">
        <v>531.96259680000003</v>
      </c>
      <c r="BL12" s="334">
        <v>376.62025691000002</v>
      </c>
      <c r="BM12" s="334">
        <v>239.86812900000001</v>
      </c>
      <c r="BN12" s="334">
        <v>67.374568435</v>
      </c>
      <c r="BO12" s="334">
        <v>7.5290772469</v>
      </c>
      <c r="BP12" s="334">
        <v>0.24260493054000001</v>
      </c>
      <c r="BQ12" s="334">
        <v>0</v>
      </c>
      <c r="BR12" s="334">
        <v>0.24235996563000001</v>
      </c>
      <c r="BS12" s="334">
        <v>4.0504765875000004</v>
      </c>
      <c r="BT12" s="334">
        <v>61.321667490000003</v>
      </c>
      <c r="BU12" s="334">
        <v>245.79333542000001</v>
      </c>
      <c r="BV12" s="334">
        <v>491.25812952000001</v>
      </c>
    </row>
    <row r="13" spans="1:74" ht="11.1" customHeight="1" x14ac:dyDescent="0.2">
      <c r="A13" s="9" t="s">
        <v>75</v>
      </c>
      <c r="B13" s="211" t="s">
        <v>453</v>
      </c>
      <c r="C13" s="273">
        <v>917.52151196</v>
      </c>
      <c r="D13" s="273">
        <v>618.32211824000001</v>
      </c>
      <c r="E13" s="273">
        <v>542.46618128</v>
      </c>
      <c r="F13" s="273">
        <v>380.92744711</v>
      </c>
      <c r="G13" s="273">
        <v>253.9056324</v>
      </c>
      <c r="H13" s="273">
        <v>42.165353854999999</v>
      </c>
      <c r="I13" s="273">
        <v>14.635354197</v>
      </c>
      <c r="J13" s="273">
        <v>30.710032539</v>
      </c>
      <c r="K13" s="273">
        <v>114.80098578</v>
      </c>
      <c r="L13" s="273">
        <v>265.01540764999999</v>
      </c>
      <c r="M13" s="273">
        <v>512.34280405000004</v>
      </c>
      <c r="N13" s="273">
        <v>926.18384519000006</v>
      </c>
      <c r="O13" s="273">
        <v>961.63291804000005</v>
      </c>
      <c r="P13" s="273">
        <v>627.29841957999997</v>
      </c>
      <c r="Q13" s="273">
        <v>466.95538185999999</v>
      </c>
      <c r="R13" s="273">
        <v>403.68475228</v>
      </c>
      <c r="S13" s="273">
        <v>234.81574896000001</v>
      </c>
      <c r="T13" s="273">
        <v>58.513388224000003</v>
      </c>
      <c r="U13" s="273">
        <v>6.4140723141000002</v>
      </c>
      <c r="V13" s="273">
        <v>26.521033562</v>
      </c>
      <c r="W13" s="273">
        <v>119.85371377</v>
      </c>
      <c r="X13" s="273">
        <v>358.16099624999998</v>
      </c>
      <c r="Y13" s="273">
        <v>488.87412998999997</v>
      </c>
      <c r="Z13" s="273">
        <v>814.94828282000003</v>
      </c>
      <c r="AA13" s="273">
        <v>770.89455168999996</v>
      </c>
      <c r="AB13" s="273">
        <v>746.62442621000002</v>
      </c>
      <c r="AC13" s="273">
        <v>603.50969051000004</v>
      </c>
      <c r="AD13" s="273">
        <v>379.36834004999997</v>
      </c>
      <c r="AE13" s="273">
        <v>162.85617547000001</v>
      </c>
      <c r="AF13" s="273">
        <v>56.228456455</v>
      </c>
      <c r="AG13" s="273">
        <v>8.9777399151000008</v>
      </c>
      <c r="AH13" s="273">
        <v>25.05006637</v>
      </c>
      <c r="AI13" s="273">
        <v>89.705774808000001</v>
      </c>
      <c r="AJ13" s="273">
        <v>383.78523919000003</v>
      </c>
      <c r="AK13" s="273">
        <v>678.41356883000003</v>
      </c>
      <c r="AL13" s="273">
        <v>896.55118431000005</v>
      </c>
      <c r="AM13" s="273">
        <v>895.54892786999994</v>
      </c>
      <c r="AN13" s="273">
        <v>866.47869482999999</v>
      </c>
      <c r="AO13" s="273">
        <v>668.09996100000001</v>
      </c>
      <c r="AP13" s="273">
        <v>375.06640720000001</v>
      </c>
      <c r="AQ13" s="273">
        <v>315.04323117000001</v>
      </c>
      <c r="AR13" s="273">
        <v>96.700561015999995</v>
      </c>
      <c r="AS13" s="273">
        <v>14.779988781</v>
      </c>
      <c r="AT13" s="273">
        <v>16.752004842000002</v>
      </c>
      <c r="AU13" s="273">
        <v>94.618087665000004</v>
      </c>
      <c r="AV13" s="273">
        <v>476.28346489</v>
      </c>
      <c r="AW13" s="273">
        <v>607.26224524999998</v>
      </c>
      <c r="AX13" s="273">
        <v>839.06745881999996</v>
      </c>
      <c r="AY13" s="334">
        <v>894.22821065000005</v>
      </c>
      <c r="AZ13" s="334">
        <v>718.57472953000001</v>
      </c>
      <c r="BA13" s="334">
        <v>594.52405333000002</v>
      </c>
      <c r="BB13" s="334">
        <v>388.00985050000003</v>
      </c>
      <c r="BC13" s="334">
        <v>200.10262957</v>
      </c>
      <c r="BD13" s="334">
        <v>73.075170208000003</v>
      </c>
      <c r="BE13" s="334">
        <v>14.193906382</v>
      </c>
      <c r="BF13" s="334">
        <v>20.200803741000001</v>
      </c>
      <c r="BG13" s="334">
        <v>109.36983365</v>
      </c>
      <c r="BH13" s="334">
        <v>319.96618487000001</v>
      </c>
      <c r="BI13" s="334">
        <v>603.00348321000001</v>
      </c>
      <c r="BJ13" s="334">
        <v>881.33356748999995</v>
      </c>
      <c r="BK13" s="334">
        <v>870.83930350000003</v>
      </c>
      <c r="BL13" s="334">
        <v>712.97166622999998</v>
      </c>
      <c r="BM13" s="334">
        <v>597.91845269999999</v>
      </c>
      <c r="BN13" s="334">
        <v>387.67599431000002</v>
      </c>
      <c r="BO13" s="334">
        <v>199.88748411</v>
      </c>
      <c r="BP13" s="334">
        <v>72.986737937000001</v>
      </c>
      <c r="BQ13" s="334">
        <v>14.159618246000001</v>
      </c>
      <c r="BR13" s="334">
        <v>20.162975852999999</v>
      </c>
      <c r="BS13" s="334">
        <v>109.23952534999999</v>
      </c>
      <c r="BT13" s="334">
        <v>319.66922806999997</v>
      </c>
      <c r="BU13" s="334">
        <v>602.63346118000004</v>
      </c>
      <c r="BV13" s="334">
        <v>880.93893578999996</v>
      </c>
    </row>
    <row r="14" spans="1:74" ht="11.1" customHeight="1" x14ac:dyDescent="0.2">
      <c r="A14" s="9" t="s">
        <v>76</v>
      </c>
      <c r="B14" s="211" t="s">
        <v>454</v>
      </c>
      <c r="C14" s="273">
        <v>569.26773357000002</v>
      </c>
      <c r="D14" s="273">
        <v>341.63411258000002</v>
      </c>
      <c r="E14" s="273">
        <v>395.62446562999997</v>
      </c>
      <c r="F14" s="273">
        <v>242.21863349</v>
      </c>
      <c r="G14" s="273">
        <v>181.05253450999999</v>
      </c>
      <c r="H14" s="273">
        <v>44.096022605000002</v>
      </c>
      <c r="I14" s="273">
        <v>19.823494596</v>
      </c>
      <c r="J14" s="273">
        <v>11.668437341000001</v>
      </c>
      <c r="K14" s="273">
        <v>66.036976843999994</v>
      </c>
      <c r="L14" s="273">
        <v>200.65567443</v>
      </c>
      <c r="M14" s="273">
        <v>331.61302051000001</v>
      </c>
      <c r="N14" s="273">
        <v>627.42926398999998</v>
      </c>
      <c r="O14" s="273">
        <v>665.95180531999995</v>
      </c>
      <c r="P14" s="273">
        <v>496.01528431999998</v>
      </c>
      <c r="Q14" s="273">
        <v>392.30963324999999</v>
      </c>
      <c r="R14" s="273">
        <v>308.77140586000002</v>
      </c>
      <c r="S14" s="273">
        <v>170.92224347999999</v>
      </c>
      <c r="T14" s="273">
        <v>49.795044840999999</v>
      </c>
      <c r="U14" s="273">
        <v>14.138479226999999</v>
      </c>
      <c r="V14" s="273">
        <v>8.4925674766999997</v>
      </c>
      <c r="W14" s="273">
        <v>44.846640053999998</v>
      </c>
      <c r="X14" s="273">
        <v>177.89026697</v>
      </c>
      <c r="Y14" s="273">
        <v>351.10398526</v>
      </c>
      <c r="Z14" s="273">
        <v>506.55838442999999</v>
      </c>
      <c r="AA14" s="273">
        <v>458.88247369999999</v>
      </c>
      <c r="AB14" s="273">
        <v>496.53694675999998</v>
      </c>
      <c r="AC14" s="273">
        <v>486.76688662999999</v>
      </c>
      <c r="AD14" s="273">
        <v>299.17312199000003</v>
      </c>
      <c r="AE14" s="273">
        <v>176.05279404999999</v>
      </c>
      <c r="AF14" s="273">
        <v>64.991336879000002</v>
      </c>
      <c r="AG14" s="273">
        <v>8.3347666096000008</v>
      </c>
      <c r="AH14" s="273">
        <v>13.368711771999999</v>
      </c>
      <c r="AI14" s="273">
        <v>62.090922149999997</v>
      </c>
      <c r="AJ14" s="273">
        <v>186.84049232000001</v>
      </c>
      <c r="AK14" s="273">
        <v>355.83297735999997</v>
      </c>
      <c r="AL14" s="273">
        <v>563.86587355999995</v>
      </c>
      <c r="AM14" s="273">
        <v>543.56562307000002</v>
      </c>
      <c r="AN14" s="273">
        <v>655.14689120000003</v>
      </c>
      <c r="AO14" s="273">
        <v>490.56491089000002</v>
      </c>
      <c r="AP14" s="273">
        <v>275.67468302999998</v>
      </c>
      <c r="AQ14" s="273">
        <v>241.19556502</v>
      </c>
      <c r="AR14" s="273">
        <v>60.034276906999999</v>
      </c>
      <c r="AS14" s="273">
        <v>19.470575026999999</v>
      </c>
      <c r="AT14" s="273">
        <v>12.246622427</v>
      </c>
      <c r="AU14" s="273">
        <v>64.510640929999994</v>
      </c>
      <c r="AV14" s="273">
        <v>231.97903915000001</v>
      </c>
      <c r="AW14" s="273">
        <v>358.36487108</v>
      </c>
      <c r="AX14" s="273">
        <v>534.36811034000004</v>
      </c>
      <c r="AY14" s="334">
        <v>581.53639354999996</v>
      </c>
      <c r="AZ14" s="334">
        <v>480.72016808000001</v>
      </c>
      <c r="BA14" s="334">
        <v>438.67618075000001</v>
      </c>
      <c r="BB14" s="334">
        <v>314.39875093000001</v>
      </c>
      <c r="BC14" s="334">
        <v>167.00884321999999</v>
      </c>
      <c r="BD14" s="334">
        <v>60.207318037999997</v>
      </c>
      <c r="BE14" s="334">
        <v>19.756328477</v>
      </c>
      <c r="BF14" s="334">
        <v>18.812136803000001</v>
      </c>
      <c r="BG14" s="334">
        <v>46.246842602000001</v>
      </c>
      <c r="BH14" s="334">
        <v>190.58600132000001</v>
      </c>
      <c r="BI14" s="334">
        <v>404.48055591999997</v>
      </c>
      <c r="BJ14" s="334">
        <v>588.07430828999998</v>
      </c>
      <c r="BK14" s="334">
        <v>574.32338263999998</v>
      </c>
      <c r="BL14" s="334">
        <v>479.67892802</v>
      </c>
      <c r="BM14" s="334">
        <v>441.54856939000001</v>
      </c>
      <c r="BN14" s="334">
        <v>314.56919628000003</v>
      </c>
      <c r="BO14" s="334">
        <v>167.14172507000001</v>
      </c>
      <c r="BP14" s="334">
        <v>60.292001710000001</v>
      </c>
      <c r="BQ14" s="334">
        <v>19.784443965000001</v>
      </c>
      <c r="BR14" s="334">
        <v>18.830150379999999</v>
      </c>
      <c r="BS14" s="334">
        <v>46.316586385000001</v>
      </c>
      <c r="BT14" s="334">
        <v>190.76483469999999</v>
      </c>
      <c r="BU14" s="334">
        <v>404.68913715999997</v>
      </c>
      <c r="BV14" s="334">
        <v>588.30782535000003</v>
      </c>
    </row>
    <row r="15" spans="1:74" ht="11.1" customHeight="1" x14ac:dyDescent="0.2">
      <c r="A15" s="9" t="s">
        <v>580</v>
      </c>
      <c r="B15" s="211" t="s">
        <v>482</v>
      </c>
      <c r="C15" s="273">
        <v>870.70332482000003</v>
      </c>
      <c r="D15" s="273">
        <v>627.85469725999997</v>
      </c>
      <c r="E15" s="273">
        <v>449.69961275999998</v>
      </c>
      <c r="F15" s="273">
        <v>309.37044967000003</v>
      </c>
      <c r="G15" s="273">
        <v>150.4529306</v>
      </c>
      <c r="H15" s="273">
        <v>20.802811789</v>
      </c>
      <c r="I15" s="273">
        <v>5.6639818971000002</v>
      </c>
      <c r="J15" s="273">
        <v>6.4028873341999999</v>
      </c>
      <c r="K15" s="273">
        <v>38.855767749000002</v>
      </c>
      <c r="L15" s="273">
        <v>197.54607181</v>
      </c>
      <c r="M15" s="273">
        <v>418.06465137999999</v>
      </c>
      <c r="N15" s="273">
        <v>782.91352504999998</v>
      </c>
      <c r="O15" s="273">
        <v>766.29638852999994</v>
      </c>
      <c r="P15" s="273">
        <v>547.07809648</v>
      </c>
      <c r="Q15" s="273">
        <v>542.51256570999999</v>
      </c>
      <c r="R15" s="273">
        <v>247.83569191999999</v>
      </c>
      <c r="S15" s="273">
        <v>153.71244379999999</v>
      </c>
      <c r="T15" s="273">
        <v>24.729329368999998</v>
      </c>
      <c r="U15" s="273">
        <v>5.2156320071</v>
      </c>
      <c r="V15" s="273">
        <v>15.165434734</v>
      </c>
      <c r="W15" s="273">
        <v>44.506802790000002</v>
      </c>
      <c r="X15" s="273">
        <v>192.87689646000001</v>
      </c>
      <c r="Y15" s="273">
        <v>489.98299234000001</v>
      </c>
      <c r="Z15" s="273">
        <v>797.70663006999996</v>
      </c>
      <c r="AA15" s="273">
        <v>896.06910948999996</v>
      </c>
      <c r="AB15" s="273">
        <v>624.98646611000004</v>
      </c>
      <c r="AC15" s="273">
        <v>608.59401511999999</v>
      </c>
      <c r="AD15" s="273">
        <v>409.77191061000002</v>
      </c>
      <c r="AE15" s="273">
        <v>85.438642393999999</v>
      </c>
      <c r="AF15" s="273">
        <v>26.39628317</v>
      </c>
      <c r="AG15" s="273">
        <v>3.3818768688</v>
      </c>
      <c r="AH15" s="273">
        <v>7.0129624522</v>
      </c>
      <c r="AI15" s="273">
        <v>37.717735634999997</v>
      </c>
      <c r="AJ15" s="273">
        <v>253.39325521999999</v>
      </c>
      <c r="AK15" s="273">
        <v>593.60361175000003</v>
      </c>
      <c r="AL15" s="273">
        <v>731.26927125999998</v>
      </c>
      <c r="AM15" s="273">
        <v>859.35635955999999</v>
      </c>
      <c r="AN15" s="273">
        <v>719.71772215999999</v>
      </c>
      <c r="AO15" s="273">
        <v>631.64930030999994</v>
      </c>
      <c r="AP15" s="273">
        <v>288.17955158000001</v>
      </c>
      <c r="AQ15" s="273">
        <v>158.52199827000001</v>
      </c>
      <c r="AR15" s="273">
        <v>34.237048561000002</v>
      </c>
      <c r="AS15" s="273">
        <v>5.2063076786</v>
      </c>
      <c r="AT15" s="273">
        <v>10.243107638</v>
      </c>
      <c r="AU15" s="273">
        <v>41.147734116000002</v>
      </c>
      <c r="AV15" s="273">
        <v>252.56146781999999</v>
      </c>
      <c r="AW15" s="273">
        <v>586.90322576999995</v>
      </c>
      <c r="AX15" s="273">
        <v>692.58791623000002</v>
      </c>
      <c r="AY15" s="334">
        <v>868.87091305000001</v>
      </c>
      <c r="AZ15" s="334">
        <v>698.65678649999995</v>
      </c>
      <c r="BA15" s="334">
        <v>564.83513231999996</v>
      </c>
      <c r="BB15" s="334">
        <v>312.68711653000003</v>
      </c>
      <c r="BC15" s="334">
        <v>137.26576448</v>
      </c>
      <c r="BD15" s="334">
        <v>28.799221531000001</v>
      </c>
      <c r="BE15" s="334">
        <v>6.6665153607000001</v>
      </c>
      <c r="BF15" s="334">
        <v>10.228403861</v>
      </c>
      <c r="BG15" s="334">
        <v>54.756172005000003</v>
      </c>
      <c r="BH15" s="334">
        <v>245.72730822</v>
      </c>
      <c r="BI15" s="334">
        <v>493.33993154000001</v>
      </c>
      <c r="BJ15" s="334">
        <v>780.88041313999997</v>
      </c>
      <c r="BK15" s="334">
        <v>853.95740013</v>
      </c>
      <c r="BL15" s="334">
        <v>689.64204610000002</v>
      </c>
      <c r="BM15" s="334">
        <v>562.03155423999999</v>
      </c>
      <c r="BN15" s="334">
        <v>312.15281669000001</v>
      </c>
      <c r="BO15" s="334">
        <v>137.0363974</v>
      </c>
      <c r="BP15" s="334">
        <v>28.799653336999999</v>
      </c>
      <c r="BQ15" s="334">
        <v>6.6717251692000001</v>
      </c>
      <c r="BR15" s="334">
        <v>10.221753997</v>
      </c>
      <c r="BS15" s="334">
        <v>54.674262425999999</v>
      </c>
      <c r="BT15" s="334">
        <v>245.31740973000001</v>
      </c>
      <c r="BU15" s="334">
        <v>492.72165414</v>
      </c>
      <c r="BV15" s="334">
        <v>779.99717206000003</v>
      </c>
    </row>
    <row r="16" spans="1:74" ht="11.1" customHeight="1" x14ac:dyDescent="0.2">
      <c r="A16" s="9"/>
      <c r="B16" s="193" t="s">
        <v>163</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335"/>
      <c r="AZ16" s="335"/>
      <c r="BA16" s="335"/>
      <c r="BB16" s="335"/>
      <c r="BC16" s="335"/>
      <c r="BD16" s="335"/>
      <c r="BE16" s="335"/>
      <c r="BF16" s="335"/>
      <c r="BG16" s="335"/>
      <c r="BH16" s="335"/>
      <c r="BI16" s="335"/>
      <c r="BJ16" s="335"/>
      <c r="BK16" s="335"/>
      <c r="BL16" s="335"/>
      <c r="BM16" s="335"/>
      <c r="BN16" s="335"/>
      <c r="BO16" s="335"/>
      <c r="BP16" s="335"/>
      <c r="BQ16" s="335"/>
      <c r="BR16" s="335"/>
      <c r="BS16" s="335"/>
      <c r="BT16" s="335"/>
      <c r="BU16" s="335"/>
      <c r="BV16" s="335"/>
    </row>
    <row r="17" spans="1:74" ht="11.1" customHeight="1" x14ac:dyDescent="0.2">
      <c r="A17" s="9" t="s">
        <v>142</v>
      </c>
      <c r="B17" s="211" t="s">
        <v>447</v>
      </c>
      <c r="C17" s="273">
        <v>1206.8631866000001</v>
      </c>
      <c r="D17" s="273">
        <v>1084.9750629</v>
      </c>
      <c r="E17" s="273">
        <v>920.67073650999998</v>
      </c>
      <c r="F17" s="273">
        <v>538.77642103999995</v>
      </c>
      <c r="G17" s="273">
        <v>232.72354060000001</v>
      </c>
      <c r="H17" s="273">
        <v>52.645687987999999</v>
      </c>
      <c r="I17" s="273">
        <v>6.2316913647999996</v>
      </c>
      <c r="J17" s="273">
        <v>19.473355987000001</v>
      </c>
      <c r="K17" s="273">
        <v>107.04379461000001</v>
      </c>
      <c r="L17" s="273">
        <v>411.9262526</v>
      </c>
      <c r="M17" s="273">
        <v>698.95127389000004</v>
      </c>
      <c r="N17" s="273">
        <v>994.43940007000003</v>
      </c>
      <c r="O17" s="273">
        <v>1219.2957687999999</v>
      </c>
      <c r="P17" s="273">
        <v>1077.3572998</v>
      </c>
      <c r="Q17" s="273">
        <v>904.22480643999995</v>
      </c>
      <c r="R17" s="273">
        <v>547.23192734999998</v>
      </c>
      <c r="S17" s="273">
        <v>230.19596833</v>
      </c>
      <c r="T17" s="273">
        <v>53.299269410000001</v>
      </c>
      <c r="U17" s="273">
        <v>6.4369990592999997</v>
      </c>
      <c r="V17" s="273">
        <v>17.181947295000001</v>
      </c>
      <c r="W17" s="273">
        <v>98.700791143999993</v>
      </c>
      <c r="X17" s="273">
        <v>404.59224639000001</v>
      </c>
      <c r="Y17" s="273">
        <v>707.89860907000002</v>
      </c>
      <c r="Z17" s="273">
        <v>1012.6247661</v>
      </c>
      <c r="AA17" s="273">
        <v>1212.3447767</v>
      </c>
      <c r="AB17" s="273">
        <v>1047.676314</v>
      </c>
      <c r="AC17" s="273">
        <v>911.51438946999997</v>
      </c>
      <c r="AD17" s="273">
        <v>527.14486287</v>
      </c>
      <c r="AE17" s="273">
        <v>237.44086299</v>
      </c>
      <c r="AF17" s="273">
        <v>52.864896977000001</v>
      </c>
      <c r="AG17" s="273">
        <v>6.2397800597000002</v>
      </c>
      <c r="AH17" s="273">
        <v>17.909833405000001</v>
      </c>
      <c r="AI17" s="273">
        <v>95.124957167999995</v>
      </c>
      <c r="AJ17" s="273">
        <v>399.78403322000003</v>
      </c>
      <c r="AK17" s="273">
        <v>703.46351016000006</v>
      </c>
      <c r="AL17" s="273">
        <v>1017.3788807</v>
      </c>
      <c r="AM17" s="273">
        <v>1224.1820293000001</v>
      </c>
      <c r="AN17" s="273">
        <v>1032.1169655000001</v>
      </c>
      <c r="AO17" s="273">
        <v>909.20053848999999</v>
      </c>
      <c r="AP17" s="273">
        <v>542.65037720999999</v>
      </c>
      <c r="AQ17" s="273">
        <v>220.9644342</v>
      </c>
      <c r="AR17" s="273">
        <v>55.896080742999999</v>
      </c>
      <c r="AS17" s="273">
        <v>6.0463881118999998</v>
      </c>
      <c r="AT17" s="273">
        <v>14.668009329</v>
      </c>
      <c r="AU17" s="273">
        <v>90.319755145000002</v>
      </c>
      <c r="AV17" s="273">
        <v>396.44476662</v>
      </c>
      <c r="AW17" s="273">
        <v>710.02637585000002</v>
      </c>
      <c r="AX17" s="273">
        <v>1015.1326007</v>
      </c>
      <c r="AY17" s="334">
        <v>1205.271</v>
      </c>
      <c r="AZ17" s="334">
        <v>1032.6990000000001</v>
      </c>
      <c r="BA17" s="334">
        <v>913.64790000000005</v>
      </c>
      <c r="BB17" s="334">
        <v>544.47040000000004</v>
      </c>
      <c r="BC17" s="334">
        <v>225.96559999999999</v>
      </c>
      <c r="BD17" s="334">
        <v>51.705680000000001</v>
      </c>
      <c r="BE17" s="334">
        <v>3.552667</v>
      </c>
      <c r="BF17" s="334">
        <v>15.326370000000001</v>
      </c>
      <c r="BG17" s="334">
        <v>85.643900000000002</v>
      </c>
      <c r="BH17" s="334">
        <v>383.34769999999997</v>
      </c>
      <c r="BI17" s="334">
        <v>733.39089999999999</v>
      </c>
      <c r="BJ17" s="334">
        <v>1008.028</v>
      </c>
      <c r="BK17" s="334">
        <v>1209.6859999999999</v>
      </c>
      <c r="BL17" s="334">
        <v>1037.7940000000001</v>
      </c>
      <c r="BM17" s="334">
        <v>932.83569999999997</v>
      </c>
      <c r="BN17" s="334">
        <v>557.77350000000001</v>
      </c>
      <c r="BO17" s="334">
        <v>234.69130000000001</v>
      </c>
      <c r="BP17" s="334">
        <v>53.000770000000003</v>
      </c>
      <c r="BQ17" s="334">
        <v>4.0497959999999997</v>
      </c>
      <c r="BR17" s="334">
        <v>15.443569999999999</v>
      </c>
      <c r="BS17" s="334">
        <v>88.869249999999994</v>
      </c>
      <c r="BT17" s="334">
        <v>383.85879999999997</v>
      </c>
      <c r="BU17" s="334">
        <v>731.26409999999998</v>
      </c>
      <c r="BV17" s="334">
        <v>998.00829999999996</v>
      </c>
    </row>
    <row r="18" spans="1:74" ht="11.1" customHeight="1" x14ac:dyDescent="0.2">
      <c r="A18" s="9" t="s">
        <v>143</v>
      </c>
      <c r="B18" s="211" t="s">
        <v>480</v>
      </c>
      <c r="C18" s="273">
        <v>1129.0688680000001</v>
      </c>
      <c r="D18" s="273">
        <v>1023.341666</v>
      </c>
      <c r="E18" s="273">
        <v>831.06576903999996</v>
      </c>
      <c r="F18" s="273">
        <v>454.63680125000002</v>
      </c>
      <c r="G18" s="273">
        <v>173.20386909000001</v>
      </c>
      <c r="H18" s="273">
        <v>23.341937741999999</v>
      </c>
      <c r="I18" s="273">
        <v>4.2947085766999997</v>
      </c>
      <c r="J18" s="273">
        <v>11.162473471</v>
      </c>
      <c r="K18" s="273">
        <v>74.366911341999995</v>
      </c>
      <c r="L18" s="273">
        <v>355.6255822</v>
      </c>
      <c r="M18" s="273">
        <v>652.27159347999998</v>
      </c>
      <c r="N18" s="273">
        <v>919.37813917000005</v>
      </c>
      <c r="O18" s="273">
        <v>1150.9691339000001</v>
      </c>
      <c r="P18" s="273">
        <v>1018.5865016</v>
      </c>
      <c r="Q18" s="273">
        <v>813.35582639999996</v>
      </c>
      <c r="R18" s="273">
        <v>463.943827</v>
      </c>
      <c r="S18" s="273">
        <v>174.06318698000001</v>
      </c>
      <c r="T18" s="273">
        <v>22.865668178</v>
      </c>
      <c r="U18" s="273">
        <v>4.2947154828</v>
      </c>
      <c r="V18" s="273">
        <v>10.407074575999999</v>
      </c>
      <c r="W18" s="273">
        <v>66.286654717000005</v>
      </c>
      <c r="X18" s="273">
        <v>345.10652231</v>
      </c>
      <c r="Y18" s="273">
        <v>658.77228424999998</v>
      </c>
      <c r="Z18" s="273">
        <v>937.12170782999999</v>
      </c>
      <c r="AA18" s="273">
        <v>1148.4189868999999</v>
      </c>
      <c r="AB18" s="273">
        <v>979.90417692999995</v>
      </c>
      <c r="AC18" s="273">
        <v>818.93204688000003</v>
      </c>
      <c r="AD18" s="273">
        <v>441.32511183999998</v>
      </c>
      <c r="AE18" s="273">
        <v>180.85159421</v>
      </c>
      <c r="AF18" s="273">
        <v>23.562325643000001</v>
      </c>
      <c r="AG18" s="273">
        <v>3.7614037169999999</v>
      </c>
      <c r="AH18" s="273">
        <v>11.451737404999999</v>
      </c>
      <c r="AI18" s="273">
        <v>66.061032600000004</v>
      </c>
      <c r="AJ18" s="273">
        <v>346.97021358000001</v>
      </c>
      <c r="AK18" s="273">
        <v>656.83934887999999</v>
      </c>
      <c r="AL18" s="273">
        <v>945.23916836000001</v>
      </c>
      <c r="AM18" s="273">
        <v>1165.6892118999999</v>
      </c>
      <c r="AN18" s="273">
        <v>965.24914638999996</v>
      </c>
      <c r="AO18" s="273">
        <v>825.38942974999998</v>
      </c>
      <c r="AP18" s="273">
        <v>462.61634420000001</v>
      </c>
      <c r="AQ18" s="273">
        <v>162.15082294000001</v>
      </c>
      <c r="AR18" s="273">
        <v>25.437557077000001</v>
      </c>
      <c r="AS18" s="273">
        <v>3.5257665842999999</v>
      </c>
      <c r="AT18" s="273">
        <v>9.4004653565999998</v>
      </c>
      <c r="AU18" s="273">
        <v>62.813506074000003</v>
      </c>
      <c r="AV18" s="273">
        <v>338.91252775999999</v>
      </c>
      <c r="AW18" s="273">
        <v>662.42572427000005</v>
      </c>
      <c r="AX18" s="273">
        <v>939.52008820000003</v>
      </c>
      <c r="AY18" s="334">
        <v>1150.4749999999999</v>
      </c>
      <c r="AZ18" s="334">
        <v>965.83230000000003</v>
      </c>
      <c r="BA18" s="334">
        <v>832.36149999999998</v>
      </c>
      <c r="BB18" s="334">
        <v>459.62430000000001</v>
      </c>
      <c r="BC18" s="334">
        <v>160.5857</v>
      </c>
      <c r="BD18" s="334">
        <v>23.653919999999999</v>
      </c>
      <c r="BE18" s="334">
        <v>1.9170180000000001</v>
      </c>
      <c r="BF18" s="334">
        <v>9.6975169999999995</v>
      </c>
      <c r="BG18" s="334">
        <v>57.706679999999999</v>
      </c>
      <c r="BH18" s="334">
        <v>324.94119999999998</v>
      </c>
      <c r="BI18" s="334">
        <v>686.92520000000002</v>
      </c>
      <c r="BJ18" s="334">
        <v>929.98149999999998</v>
      </c>
      <c r="BK18" s="334">
        <v>1151.6279999999999</v>
      </c>
      <c r="BL18" s="334">
        <v>961.74279999999999</v>
      </c>
      <c r="BM18" s="334">
        <v>849.57730000000004</v>
      </c>
      <c r="BN18" s="334">
        <v>472.57920000000001</v>
      </c>
      <c r="BO18" s="334">
        <v>166.8853</v>
      </c>
      <c r="BP18" s="334">
        <v>24.386279999999999</v>
      </c>
      <c r="BQ18" s="334">
        <v>1.9074120000000001</v>
      </c>
      <c r="BR18" s="334">
        <v>9.6193910000000002</v>
      </c>
      <c r="BS18" s="334">
        <v>59.060459999999999</v>
      </c>
      <c r="BT18" s="334">
        <v>325.14479999999998</v>
      </c>
      <c r="BU18" s="334">
        <v>684.53560000000004</v>
      </c>
      <c r="BV18" s="334">
        <v>914.92349999999999</v>
      </c>
    </row>
    <row r="19" spans="1:74" ht="11.1" customHeight="1" x14ac:dyDescent="0.2">
      <c r="A19" s="9" t="s">
        <v>144</v>
      </c>
      <c r="B19" s="211" t="s">
        <v>448</v>
      </c>
      <c r="C19" s="273">
        <v>1258.4088194999999</v>
      </c>
      <c r="D19" s="273">
        <v>1143.2481565000001</v>
      </c>
      <c r="E19" s="273">
        <v>845.16754275000005</v>
      </c>
      <c r="F19" s="273">
        <v>462.98780969000001</v>
      </c>
      <c r="G19" s="273">
        <v>193.29378229</v>
      </c>
      <c r="H19" s="273">
        <v>33.245253304999999</v>
      </c>
      <c r="I19" s="273">
        <v>10.882637024999999</v>
      </c>
      <c r="J19" s="273">
        <v>17.594343382000002</v>
      </c>
      <c r="K19" s="273">
        <v>96.773189877999997</v>
      </c>
      <c r="L19" s="273">
        <v>404.52331483</v>
      </c>
      <c r="M19" s="273">
        <v>734.01928094000004</v>
      </c>
      <c r="N19" s="273">
        <v>1067.3706701999999</v>
      </c>
      <c r="O19" s="273">
        <v>1291.3275401999999</v>
      </c>
      <c r="P19" s="273">
        <v>1136.2129298</v>
      </c>
      <c r="Q19" s="273">
        <v>827.05138351000005</v>
      </c>
      <c r="R19" s="273">
        <v>476.63842359</v>
      </c>
      <c r="S19" s="273">
        <v>193.02347305000001</v>
      </c>
      <c r="T19" s="273">
        <v>31.188862306000001</v>
      </c>
      <c r="U19" s="273">
        <v>11.023931759</v>
      </c>
      <c r="V19" s="273">
        <v>16.817849271</v>
      </c>
      <c r="W19" s="273">
        <v>86.099289816999999</v>
      </c>
      <c r="X19" s="273">
        <v>382.70201673000003</v>
      </c>
      <c r="Y19" s="273">
        <v>724.67643317</v>
      </c>
      <c r="Z19" s="273">
        <v>1090.2178859000001</v>
      </c>
      <c r="AA19" s="273">
        <v>1287.6544451</v>
      </c>
      <c r="AB19" s="273">
        <v>1081.9126100000001</v>
      </c>
      <c r="AC19" s="273">
        <v>839.15958293000006</v>
      </c>
      <c r="AD19" s="273">
        <v>457.34237080999998</v>
      </c>
      <c r="AE19" s="273">
        <v>203.32310318</v>
      </c>
      <c r="AF19" s="273">
        <v>31.585293814</v>
      </c>
      <c r="AG19" s="273">
        <v>10.511790096</v>
      </c>
      <c r="AH19" s="273">
        <v>19.36749794</v>
      </c>
      <c r="AI19" s="273">
        <v>86.530154863999996</v>
      </c>
      <c r="AJ19" s="273">
        <v>388.51544732000002</v>
      </c>
      <c r="AK19" s="273">
        <v>725.40996134</v>
      </c>
      <c r="AL19" s="273">
        <v>1096.5304051999999</v>
      </c>
      <c r="AM19" s="273">
        <v>1295.6217932</v>
      </c>
      <c r="AN19" s="273">
        <v>1064.2498251</v>
      </c>
      <c r="AO19" s="273">
        <v>835.94776679999995</v>
      </c>
      <c r="AP19" s="273">
        <v>483.30892232999997</v>
      </c>
      <c r="AQ19" s="273">
        <v>182.81626904999999</v>
      </c>
      <c r="AR19" s="273">
        <v>31.121905261999999</v>
      </c>
      <c r="AS19" s="273">
        <v>10.079734851</v>
      </c>
      <c r="AT19" s="273">
        <v>17.839571901999999</v>
      </c>
      <c r="AU19" s="273">
        <v>83.797659823000004</v>
      </c>
      <c r="AV19" s="273">
        <v>386.90853082000001</v>
      </c>
      <c r="AW19" s="273">
        <v>738.05198041999995</v>
      </c>
      <c r="AX19" s="273">
        <v>1073.4246017999999</v>
      </c>
      <c r="AY19" s="334">
        <v>1277.0450000000001</v>
      </c>
      <c r="AZ19" s="334">
        <v>1068.768</v>
      </c>
      <c r="BA19" s="334">
        <v>852.0874</v>
      </c>
      <c r="BB19" s="334">
        <v>481.57769999999999</v>
      </c>
      <c r="BC19" s="334">
        <v>184.82669999999999</v>
      </c>
      <c r="BD19" s="334">
        <v>31.432870000000001</v>
      </c>
      <c r="BE19" s="334">
        <v>6.487933</v>
      </c>
      <c r="BF19" s="334">
        <v>16.915410000000001</v>
      </c>
      <c r="BG19" s="334">
        <v>78.631979999999999</v>
      </c>
      <c r="BH19" s="334">
        <v>374.46629999999999</v>
      </c>
      <c r="BI19" s="334">
        <v>768.70719999999994</v>
      </c>
      <c r="BJ19" s="334">
        <v>1053.0119999999999</v>
      </c>
      <c r="BK19" s="334">
        <v>1271.748</v>
      </c>
      <c r="BL19" s="334">
        <v>1061.999</v>
      </c>
      <c r="BM19" s="334">
        <v>864.09810000000004</v>
      </c>
      <c r="BN19" s="334">
        <v>496.78140000000002</v>
      </c>
      <c r="BO19" s="334">
        <v>190.57329999999999</v>
      </c>
      <c r="BP19" s="334">
        <v>32.890230000000003</v>
      </c>
      <c r="BQ19" s="334">
        <v>7.0953600000000003</v>
      </c>
      <c r="BR19" s="334">
        <v>18.27178</v>
      </c>
      <c r="BS19" s="334">
        <v>78.745549999999994</v>
      </c>
      <c r="BT19" s="334">
        <v>378.90170000000001</v>
      </c>
      <c r="BU19" s="334">
        <v>768.83839999999998</v>
      </c>
      <c r="BV19" s="334">
        <v>1034.6969999999999</v>
      </c>
    </row>
    <row r="20" spans="1:74" ht="11.1" customHeight="1" x14ac:dyDescent="0.2">
      <c r="A20" s="9" t="s">
        <v>145</v>
      </c>
      <c r="B20" s="211" t="s">
        <v>449</v>
      </c>
      <c r="C20" s="273">
        <v>1313.2210279000001</v>
      </c>
      <c r="D20" s="273">
        <v>1160.5986831</v>
      </c>
      <c r="E20" s="273">
        <v>824.3640547</v>
      </c>
      <c r="F20" s="273">
        <v>455.21087726000002</v>
      </c>
      <c r="G20" s="273">
        <v>197.36874230999999</v>
      </c>
      <c r="H20" s="273">
        <v>40.483288522000002</v>
      </c>
      <c r="I20" s="273">
        <v>13.518262805999999</v>
      </c>
      <c r="J20" s="273">
        <v>22.058491852</v>
      </c>
      <c r="K20" s="273">
        <v>114.64860568</v>
      </c>
      <c r="L20" s="273">
        <v>416.63790363999999</v>
      </c>
      <c r="M20" s="273">
        <v>774.98006682000005</v>
      </c>
      <c r="N20" s="273">
        <v>1201.4084931</v>
      </c>
      <c r="O20" s="273">
        <v>1348.6686953000001</v>
      </c>
      <c r="P20" s="273">
        <v>1145.8223774000001</v>
      </c>
      <c r="Q20" s="273">
        <v>807.96302017000005</v>
      </c>
      <c r="R20" s="273">
        <v>466.61703814999998</v>
      </c>
      <c r="S20" s="273">
        <v>200.45910742000001</v>
      </c>
      <c r="T20" s="273">
        <v>39.866096081000002</v>
      </c>
      <c r="U20" s="273">
        <v>14.335717146</v>
      </c>
      <c r="V20" s="273">
        <v>22.208314824999999</v>
      </c>
      <c r="W20" s="273">
        <v>105.17221136000001</v>
      </c>
      <c r="X20" s="273">
        <v>397.35227443999997</v>
      </c>
      <c r="Y20" s="273">
        <v>757.46109181999998</v>
      </c>
      <c r="Z20" s="273">
        <v>1224.9493362999999</v>
      </c>
      <c r="AA20" s="273">
        <v>1342.0156824000001</v>
      </c>
      <c r="AB20" s="273">
        <v>1101.5367099</v>
      </c>
      <c r="AC20" s="273">
        <v>820.39228128000002</v>
      </c>
      <c r="AD20" s="273">
        <v>454.64818193000002</v>
      </c>
      <c r="AE20" s="273">
        <v>209.88589881999999</v>
      </c>
      <c r="AF20" s="273">
        <v>40.614901787000001</v>
      </c>
      <c r="AG20" s="273">
        <v>14.504600866000001</v>
      </c>
      <c r="AH20" s="273">
        <v>25.401442914</v>
      </c>
      <c r="AI20" s="273">
        <v>103.70682176</v>
      </c>
      <c r="AJ20" s="273">
        <v>402.80555842000001</v>
      </c>
      <c r="AK20" s="273">
        <v>759.67779639000003</v>
      </c>
      <c r="AL20" s="273">
        <v>1216.916829</v>
      </c>
      <c r="AM20" s="273">
        <v>1342.3069398</v>
      </c>
      <c r="AN20" s="273">
        <v>1098.1891146</v>
      </c>
      <c r="AO20" s="273">
        <v>814.30700769999999</v>
      </c>
      <c r="AP20" s="273">
        <v>471.30819459000003</v>
      </c>
      <c r="AQ20" s="273">
        <v>193.14198919</v>
      </c>
      <c r="AR20" s="273">
        <v>37.859695504000001</v>
      </c>
      <c r="AS20" s="273">
        <v>14.317578856000001</v>
      </c>
      <c r="AT20" s="273">
        <v>24.729078072</v>
      </c>
      <c r="AU20" s="273">
        <v>100.63675051</v>
      </c>
      <c r="AV20" s="273">
        <v>410.00847044</v>
      </c>
      <c r="AW20" s="273">
        <v>780.56886092000002</v>
      </c>
      <c r="AX20" s="273">
        <v>1189.5012575999999</v>
      </c>
      <c r="AY20" s="334">
        <v>1331.4359999999999</v>
      </c>
      <c r="AZ20" s="334">
        <v>1125.819</v>
      </c>
      <c r="BA20" s="334">
        <v>829.67899999999997</v>
      </c>
      <c r="BB20" s="334">
        <v>466.18169999999998</v>
      </c>
      <c r="BC20" s="334">
        <v>199.18799999999999</v>
      </c>
      <c r="BD20" s="334">
        <v>37.039009999999998</v>
      </c>
      <c r="BE20" s="334">
        <v>10.846590000000001</v>
      </c>
      <c r="BF20" s="334">
        <v>23.59122</v>
      </c>
      <c r="BG20" s="334">
        <v>97.054370000000006</v>
      </c>
      <c r="BH20" s="334">
        <v>402.65460000000002</v>
      </c>
      <c r="BI20" s="334">
        <v>810.82370000000003</v>
      </c>
      <c r="BJ20" s="334">
        <v>1163.617</v>
      </c>
      <c r="BK20" s="334">
        <v>1320.6289999999999</v>
      </c>
      <c r="BL20" s="334">
        <v>1112.1220000000001</v>
      </c>
      <c r="BM20" s="334">
        <v>839.45460000000003</v>
      </c>
      <c r="BN20" s="334">
        <v>481.79669999999999</v>
      </c>
      <c r="BO20" s="334">
        <v>199.21889999999999</v>
      </c>
      <c r="BP20" s="334">
        <v>37.775649999999999</v>
      </c>
      <c r="BQ20" s="334">
        <v>11.505369999999999</v>
      </c>
      <c r="BR20" s="334">
        <v>25.290859999999999</v>
      </c>
      <c r="BS20" s="334">
        <v>95.452870000000004</v>
      </c>
      <c r="BT20" s="334">
        <v>409.92959999999999</v>
      </c>
      <c r="BU20" s="334">
        <v>812.09519999999998</v>
      </c>
      <c r="BV20" s="334">
        <v>1153.193</v>
      </c>
    </row>
    <row r="21" spans="1:74" ht="11.1" customHeight="1" x14ac:dyDescent="0.2">
      <c r="A21" s="9" t="s">
        <v>146</v>
      </c>
      <c r="B21" s="211" t="s">
        <v>481</v>
      </c>
      <c r="C21" s="273">
        <v>614.73824002000003</v>
      </c>
      <c r="D21" s="273">
        <v>521.58905021999999</v>
      </c>
      <c r="E21" s="273">
        <v>362.26160170999998</v>
      </c>
      <c r="F21" s="273">
        <v>141.10538030999999</v>
      </c>
      <c r="G21" s="273">
        <v>41.568467435999999</v>
      </c>
      <c r="H21" s="273">
        <v>1.405036744</v>
      </c>
      <c r="I21" s="273">
        <v>0.30396659784000002</v>
      </c>
      <c r="J21" s="273">
        <v>0.43531693556000001</v>
      </c>
      <c r="K21" s="273">
        <v>13.41270394</v>
      </c>
      <c r="L21" s="273">
        <v>139.84466137000001</v>
      </c>
      <c r="M21" s="273">
        <v>347.23978375000002</v>
      </c>
      <c r="N21" s="273">
        <v>484.91321176999998</v>
      </c>
      <c r="O21" s="273">
        <v>633.59664193000003</v>
      </c>
      <c r="P21" s="273">
        <v>518.08731647000002</v>
      </c>
      <c r="Q21" s="273">
        <v>350.33891433999997</v>
      </c>
      <c r="R21" s="273">
        <v>145.80125376000001</v>
      </c>
      <c r="S21" s="273">
        <v>40.961720163000003</v>
      </c>
      <c r="T21" s="273">
        <v>1.2271354704999999</v>
      </c>
      <c r="U21" s="273">
        <v>0.30043689870000001</v>
      </c>
      <c r="V21" s="273">
        <v>0.43212745647</v>
      </c>
      <c r="W21" s="273">
        <v>10.923189598</v>
      </c>
      <c r="X21" s="273">
        <v>131.28049562000001</v>
      </c>
      <c r="Y21" s="273">
        <v>344.43592330000001</v>
      </c>
      <c r="Z21" s="273">
        <v>490.02313915000002</v>
      </c>
      <c r="AA21" s="273">
        <v>629.67093554999997</v>
      </c>
      <c r="AB21" s="273">
        <v>490.88360867</v>
      </c>
      <c r="AC21" s="273">
        <v>355.4594472</v>
      </c>
      <c r="AD21" s="273">
        <v>133.71124320000001</v>
      </c>
      <c r="AE21" s="273">
        <v>41.537091895000003</v>
      </c>
      <c r="AF21" s="273">
        <v>1.3393885884000001</v>
      </c>
      <c r="AG21" s="273">
        <v>0.24533044643999999</v>
      </c>
      <c r="AH21" s="273">
        <v>0.48810262882</v>
      </c>
      <c r="AI21" s="273">
        <v>11.70233824</v>
      </c>
      <c r="AJ21" s="273">
        <v>133.43483393</v>
      </c>
      <c r="AK21" s="273">
        <v>341.64574919</v>
      </c>
      <c r="AL21" s="273">
        <v>498.52495614999998</v>
      </c>
      <c r="AM21" s="273">
        <v>638.55708389999995</v>
      </c>
      <c r="AN21" s="273">
        <v>477.64541713</v>
      </c>
      <c r="AO21" s="273">
        <v>363.50812711999998</v>
      </c>
      <c r="AP21" s="273">
        <v>139.11816755999999</v>
      </c>
      <c r="AQ21" s="273">
        <v>35.914574829999999</v>
      </c>
      <c r="AR21" s="273">
        <v>1.3462162913</v>
      </c>
      <c r="AS21" s="273">
        <v>0.22183415515999999</v>
      </c>
      <c r="AT21" s="273">
        <v>0.40400789053000002</v>
      </c>
      <c r="AU21" s="273">
        <v>10.801335052000001</v>
      </c>
      <c r="AV21" s="273">
        <v>126.02670279</v>
      </c>
      <c r="AW21" s="273">
        <v>338.50670488999998</v>
      </c>
      <c r="AX21" s="273">
        <v>498.86652175</v>
      </c>
      <c r="AY21" s="334">
        <v>629.89959999999996</v>
      </c>
      <c r="AZ21" s="334">
        <v>464.92129999999997</v>
      </c>
      <c r="BA21" s="334">
        <v>363.995</v>
      </c>
      <c r="BB21" s="334">
        <v>134.1891</v>
      </c>
      <c r="BC21" s="334">
        <v>33.246540000000003</v>
      </c>
      <c r="BD21" s="334">
        <v>1.3459449999999999</v>
      </c>
      <c r="BE21" s="334">
        <v>9.0373200000000001E-2</v>
      </c>
      <c r="BF21" s="334">
        <v>0.40282420000000002</v>
      </c>
      <c r="BG21" s="334">
        <v>9.2332990000000006</v>
      </c>
      <c r="BH21" s="334">
        <v>117.4422</v>
      </c>
      <c r="BI21" s="334">
        <v>348.90769999999998</v>
      </c>
      <c r="BJ21" s="334">
        <v>483.78160000000003</v>
      </c>
      <c r="BK21" s="334">
        <v>618.17989999999998</v>
      </c>
      <c r="BL21" s="334">
        <v>446.27359999999999</v>
      </c>
      <c r="BM21" s="334">
        <v>359.04349999999999</v>
      </c>
      <c r="BN21" s="334">
        <v>137.79320000000001</v>
      </c>
      <c r="BO21" s="334">
        <v>34.860100000000003</v>
      </c>
      <c r="BP21" s="334">
        <v>1.485195</v>
      </c>
      <c r="BQ21" s="334">
        <v>8.9972800000000006E-2</v>
      </c>
      <c r="BR21" s="334">
        <v>0.4325503</v>
      </c>
      <c r="BS21" s="334">
        <v>9.7796529999999997</v>
      </c>
      <c r="BT21" s="334">
        <v>117.8758</v>
      </c>
      <c r="BU21" s="334">
        <v>345.5609</v>
      </c>
      <c r="BV21" s="334">
        <v>458.43700000000001</v>
      </c>
    </row>
    <row r="22" spans="1:74" ht="11.1" customHeight="1" x14ac:dyDescent="0.2">
      <c r="A22" s="9" t="s">
        <v>147</v>
      </c>
      <c r="B22" s="211" t="s">
        <v>451</v>
      </c>
      <c r="C22" s="273">
        <v>795.95956605000003</v>
      </c>
      <c r="D22" s="273">
        <v>669.02275201999998</v>
      </c>
      <c r="E22" s="273">
        <v>433.76069424000002</v>
      </c>
      <c r="F22" s="273">
        <v>172.73823983</v>
      </c>
      <c r="G22" s="273">
        <v>51.391440826999997</v>
      </c>
      <c r="H22" s="273">
        <v>1.1849939622000001</v>
      </c>
      <c r="I22" s="273">
        <v>0.23525059981999999</v>
      </c>
      <c r="J22" s="273">
        <v>0.16438609969000001</v>
      </c>
      <c r="K22" s="273">
        <v>19.038263461</v>
      </c>
      <c r="L22" s="273">
        <v>193.76241815</v>
      </c>
      <c r="M22" s="273">
        <v>464.84738390000001</v>
      </c>
      <c r="N22" s="273">
        <v>649.32611211999995</v>
      </c>
      <c r="O22" s="273">
        <v>824.17368632</v>
      </c>
      <c r="P22" s="273">
        <v>659.00300784000001</v>
      </c>
      <c r="Q22" s="273">
        <v>422.51193035</v>
      </c>
      <c r="R22" s="273">
        <v>179.05301978</v>
      </c>
      <c r="S22" s="273">
        <v>51.224498984999997</v>
      </c>
      <c r="T22" s="273">
        <v>0.82228695379000005</v>
      </c>
      <c r="U22" s="273">
        <v>0.23525059981999999</v>
      </c>
      <c r="V22" s="273">
        <v>0.16438609969000001</v>
      </c>
      <c r="W22" s="273">
        <v>15.399517432</v>
      </c>
      <c r="X22" s="273">
        <v>178.43297200999999</v>
      </c>
      <c r="Y22" s="273">
        <v>453.54476416</v>
      </c>
      <c r="Z22" s="273">
        <v>655.00192133999997</v>
      </c>
      <c r="AA22" s="273">
        <v>810.76890051999999</v>
      </c>
      <c r="AB22" s="273">
        <v>624.66957243000002</v>
      </c>
      <c r="AC22" s="273">
        <v>432.66155637000003</v>
      </c>
      <c r="AD22" s="273">
        <v>162.74412508</v>
      </c>
      <c r="AE22" s="273">
        <v>53.445862165999998</v>
      </c>
      <c r="AF22" s="273">
        <v>1.0913531973999999</v>
      </c>
      <c r="AG22" s="273">
        <v>0.23525059981999999</v>
      </c>
      <c r="AH22" s="273">
        <v>0.23458749803000001</v>
      </c>
      <c r="AI22" s="273">
        <v>17.137574542999999</v>
      </c>
      <c r="AJ22" s="273">
        <v>182.13755049</v>
      </c>
      <c r="AK22" s="273">
        <v>449.21349011000001</v>
      </c>
      <c r="AL22" s="273">
        <v>670.00284486999999</v>
      </c>
      <c r="AM22" s="273">
        <v>820.87503821999996</v>
      </c>
      <c r="AN22" s="273">
        <v>606.59102665</v>
      </c>
      <c r="AO22" s="273">
        <v>434.08241113999998</v>
      </c>
      <c r="AP22" s="273">
        <v>173.69623189000001</v>
      </c>
      <c r="AQ22" s="273">
        <v>46.872804956000003</v>
      </c>
      <c r="AR22" s="273">
        <v>1.0206616787</v>
      </c>
      <c r="AS22" s="273">
        <v>0.23525059981999999</v>
      </c>
      <c r="AT22" s="273">
        <v>0.23458749803000001</v>
      </c>
      <c r="AU22" s="273">
        <v>16.263539467000001</v>
      </c>
      <c r="AV22" s="273">
        <v>175.20216919999999</v>
      </c>
      <c r="AW22" s="273">
        <v>452.23517772999998</v>
      </c>
      <c r="AX22" s="273">
        <v>664.86797087000002</v>
      </c>
      <c r="AY22" s="334">
        <v>811.67349999999999</v>
      </c>
      <c r="AZ22" s="334">
        <v>594.11990000000003</v>
      </c>
      <c r="BA22" s="334">
        <v>444.12619999999998</v>
      </c>
      <c r="BB22" s="334">
        <v>169.4633</v>
      </c>
      <c r="BC22" s="334">
        <v>43.852130000000002</v>
      </c>
      <c r="BD22" s="334">
        <v>1.267001</v>
      </c>
      <c r="BE22" s="334">
        <v>7.0474099999999998E-2</v>
      </c>
      <c r="BF22" s="334">
        <v>0.18750829999999999</v>
      </c>
      <c r="BG22" s="334">
        <v>14.790150000000001</v>
      </c>
      <c r="BH22" s="334">
        <v>163.91460000000001</v>
      </c>
      <c r="BI22" s="334">
        <v>469.01400000000001</v>
      </c>
      <c r="BJ22" s="334">
        <v>643.6046</v>
      </c>
      <c r="BK22" s="334">
        <v>798.41070000000002</v>
      </c>
      <c r="BL22" s="334">
        <v>572.74549999999999</v>
      </c>
      <c r="BM22" s="334">
        <v>436.73070000000001</v>
      </c>
      <c r="BN22" s="334">
        <v>174.631</v>
      </c>
      <c r="BO22" s="334">
        <v>46.221159999999998</v>
      </c>
      <c r="BP22" s="334">
        <v>1.478496</v>
      </c>
      <c r="BQ22" s="334">
        <v>7.0474099999999998E-2</v>
      </c>
      <c r="BR22" s="334">
        <v>0.21086920000000001</v>
      </c>
      <c r="BS22" s="334">
        <v>15.55232</v>
      </c>
      <c r="BT22" s="334">
        <v>164.2893</v>
      </c>
      <c r="BU22" s="334">
        <v>469.46960000000001</v>
      </c>
      <c r="BV22" s="334">
        <v>622.22739999999999</v>
      </c>
    </row>
    <row r="23" spans="1:74" ht="11.1" customHeight="1" x14ac:dyDescent="0.2">
      <c r="A23" s="9" t="s">
        <v>148</v>
      </c>
      <c r="B23" s="211" t="s">
        <v>452</v>
      </c>
      <c r="C23" s="273">
        <v>558.21410523999998</v>
      </c>
      <c r="D23" s="273">
        <v>423.03504784</v>
      </c>
      <c r="E23" s="273">
        <v>239.87484900999999</v>
      </c>
      <c r="F23" s="273">
        <v>73.159383798999997</v>
      </c>
      <c r="G23" s="273">
        <v>9.8127893192000002</v>
      </c>
      <c r="H23" s="273">
        <v>6.7080871363000005E-2</v>
      </c>
      <c r="I23" s="273">
        <v>7.7004323910999997E-3</v>
      </c>
      <c r="J23" s="273">
        <v>0.1352287868</v>
      </c>
      <c r="K23" s="273">
        <v>4.7622898285000002</v>
      </c>
      <c r="L23" s="273">
        <v>66.880910791999995</v>
      </c>
      <c r="M23" s="273">
        <v>262.71725648</v>
      </c>
      <c r="N23" s="273">
        <v>485.29387594999997</v>
      </c>
      <c r="O23" s="273">
        <v>577.56381636000003</v>
      </c>
      <c r="P23" s="273">
        <v>411.38675784999998</v>
      </c>
      <c r="Q23" s="273">
        <v>238.63064918000001</v>
      </c>
      <c r="R23" s="273">
        <v>76.847466190000006</v>
      </c>
      <c r="S23" s="273">
        <v>11.106966870999999</v>
      </c>
      <c r="T23" s="273">
        <v>5.0526107676E-2</v>
      </c>
      <c r="U23" s="273">
        <v>7.7004323910999997E-3</v>
      </c>
      <c r="V23" s="273">
        <v>0.1427821779</v>
      </c>
      <c r="W23" s="273">
        <v>3.8906223065000001</v>
      </c>
      <c r="X23" s="273">
        <v>62.169699102999999</v>
      </c>
      <c r="Y23" s="273">
        <v>254.13497579</v>
      </c>
      <c r="Z23" s="273">
        <v>483.00256365000001</v>
      </c>
      <c r="AA23" s="273">
        <v>555.69406839999999</v>
      </c>
      <c r="AB23" s="273">
        <v>387.51205093999999</v>
      </c>
      <c r="AC23" s="273">
        <v>238.06470296000001</v>
      </c>
      <c r="AD23" s="273">
        <v>68.634868084999994</v>
      </c>
      <c r="AE23" s="273">
        <v>11.573831147</v>
      </c>
      <c r="AF23" s="273">
        <v>3.8678022399999998E-2</v>
      </c>
      <c r="AG23" s="273">
        <v>7.7004323910999997E-3</v>
      </c>
      <c r="AH23" s="273">
        <v>0.19248246473</v>
      </c>
      <c r="AI23" s="273">
        <v>3.9986824349000001</v>
      </c>
      <c r="AJ23" s="273">
        <v>63.610627915000002</v>
      </c>
      <c r="AK23" s="273">
        <v>249.30540418000001</v>
      </c>
      <c r="AL23" s="273">
        <v>487.80019768</v>
      </c>
      <c r="AM23" s="273">
        <v>564.26585324999996</v>
      </c>
      <c r="AN23" s="273">
        <v>386.94779814999998</v>
      </c>
      <c r="AO23" s="273">
        <v>232.00000431000001</v>
      </c>
      <c r="AP23" s="273">
        <v>73.911766099999994</v>
      </c>
      <c r="AQ23" s="273">
        <v>10.746983176000001</v>
      </c>
      <c r="AR23" s="273">
        <v>3.0538156457999999E-2</v>
      </c>
      <c r="AS23" s="273">
        <v>7.7004323910999997E-3</v>
      </c>
      <c r="AT23" s="273">
        <v>0.18369382707000001</v>
      </c>
      <c r="AU23" s="273">
        <v>3.3172367412999999</v>
      </c>
      <c r="AV23" s="273">
        <v>62.262149082000001</v>
      </c>
      <c r="AW23" s="273">
        <v>260.40465477999999</v>
      </c>
      <c r="AX23" s="273">
        <v>484.69656823000003</v>
      </c>
      <c r="AY23" s="334">
        <v>565.17499999999995</v>
      </c>
      <c r="AZ23" s="334">
        <v>393.72820000000002</v>
      </c>
      <c r="BA23" s="334">
        <v>240.10929999999999</v>
      </c>
      <c r="BB23" s="334">
        <v>72.641580000000005</v>
      </c>
      <c r="BC23" s="334">
        <v>10.43159</v>
      </c>
      <c r="BD23" s="334">
        <v>5.5097800000000002E-2</v>
      </c>
      <c r="BE23" s="334">
        <v>7.7004300000000003E-3</v>
      </c>
      <c r="BF23" s="334">
        <v>0.13821520000000001</v>
      </c>
      <c r="BG23" s="334">
        <v>2.4690210000000001</v>
      </c>
      <c r="BH23" s="334">
        <v>59.154049999999998</v>
      </c>
      <c r="BI23" s="334">
        <v>272.38830000000002</v>
      </c>
      <c r="BJ23" s="334">
        <v>459.89409999999998</v>
      </c>
      <c r="BK23" s="334">
        <v>554.67049999999995</v>
      </c>
      <c r="BL23" s="334">
        <v>372.39139999999998</v>
      </c>
      <c r="BM23" s="334">
        <v>231.02680000000001</v>
      </c>
      <c r="BN23" s="334">
        <v>72.697270000000003</v>
      </c>
      <c r="BO23" s="334">
        <v>10.424659999999999</v>
      </c>
      <c r="BP23" s="334">
        <v>7.9506400000000005E-2</v>
      </c>
      <c r="BQ23" s="334">
        <v>7.7004300000000003E-3</v>
      </c>
      <c r="BR23" s="334">
        <v>0.16259899999999999</v>
      </c>
      <c r="BS23" s="334">
        <v>2.6826750000000001</v>
      </c>
      <c r="BT23" s="334">
        <v>59.387979999999999</v>
      </c>
      <c r="BU23" s="334">
        <v>272.30599999999998</v>
      </c>
      <c r="BV23" s="334">
        <v>458.43490000000003</v>
      </c>
    </row>
    <row r="24" spans="1:74" ht="11.1" customHeight="1" x14ac:dyDescent="0.2">
      <c r="A24" s="9" t="s">
        <v>149</v>
      </c>
      <c r="B24" s="211" t="s">
        <v>453</v>
      </c>
      <c r="C24" s="273">
        <v>903.07802895999998</v>
      </c>
      <c r="D24" s="273">
        <v>738.82813878000002</v>
      </c>
      <c r="E24" s="273">
        <v>589.25164897000002</v>
      </c>
      <c r="F24" s="273">
        <v>415.91761724000003</v>
      </c>
      <c r="G24" s="273">
        <v>235.25809824000001</v>
      </c>
      <c r="H24" s="273">
        <v>73.490951342000002</v>
      </c>
      <c r="I24" s="273">
        <v>13.369490257000001</v>
      </c>
      <c r="J24" s="273">
        <v>23.667726653999999</v>
      </c>
      <c r="K24" s="273">
        <v>109.76711914000001</v>
      </c>
      <c r="L24" s="273">
        <v>341.53029578000002</v>
      </c>
      <c r="M24" s="273">
        <v>610.38438467000003</v>
      </c>
      <c r="N24" s="273">
        <v>928.38719824999998</v>
      </c>
      <c r="O24" s="273">
        <v>913.73179008</v>
      </c>
      <c r="P24" s="273">
        <v>727.12799757000005</v>
      </c>
      <c r="Q24" s="273">
        <v>574.93611469999996</v>
      </c>
      <c r="R24" s="273">
        <v>417.78627298999999</v>
      </c>
      <c r="S24" s="273">
        <v>242.94442068999999</v>
      </c>
      <c r="T24" s="273">
        <v>72.856687139000002</v>
      </c>
      <c r="U24" s="273">
        <v>14.184014793999999</v>
      </c>
      <c r="V24" s="273">
        <v>23.881070531999999</v>
      </c>
      <c r="W24" s="273">
        <v>104.03948744</v>
      </c>
      <c r="X24" s="273">
        <v>329.33788491000001</v>
      </c>
      <c r="Y24" s="273">
        <v>602.37682125000003</v>
      </c>
      <c r="Z24" s="273">
        <v>930.02904126999999</v>
      </c>
      <c r="AA24" s="273">
        <v>905.20493725999995</v>
      </c>
      <c r="AB24" s="273">
        <v>717.90987552000001</v>
      </c>
      <c r="AC24" s="273">
        <v>570.97131793000005</v>
      </c>
      <c r="AD24" s="273">
        <v>418.06216444</v>
      </c>
      <c r="AE24" s="273">
        <v>246.51312404000001</v>
      </c>
      <c r="AF24" s="273">
        <v>72.209665239000003</v>
      </c>
      <c r="AG24" s="273">
        <v>14.398584981000001</v>
      </c>
      <c r="AH24" s="273">
        <v>24.969203011000001</v>
      </c>
      <c r="AI24" s="273">
        <v>104.68173351999999</v>
      </c>
      <c r="AJ24" s="273">
        <v>332.17002434</v>
      </c>
      <c r="AK24" s="273">
        <v>596.24233158000004</v>
      </c>
      <c r="AL24" s="273">
        <v>912.60967476999997</v>
      </c>
      <c r="AM24" s="273">
        <v>880.71828405999997</v>
      </c>
      <c r="AN24" s="273">
        <v>717.44070489000001</v>
      </c>
      <c r="AO24" s="273">
        <v>565.94836902999998</v>
      </c>
      <c r="AP24" s="273">
        <v>408.82496722000002</v>
      </c>
      <c r="AQ24" s="273">
        <v>236.76334919000001</v>
      </c>
      <c r="AR24" s="273">
        <v>68.631411326999995</v>
      </c>
      <c r="AS24" s="273">
        <v>14.059896717999999</v>
      </c>
      <c r="AT24" s="273">
        <v>24.864889977000001</v>
      </c>
      <c r="AU24" s="273">
        <v>100.15948164</v>
      </c>
      <c r="AV24" s="273">
        <v>337.11366936000002</v>
      </c>
      <c r="AW24" s="273">
        <v>609.82736947000001</v>
      </c>
      <c r="AX24" s="273">
        <v>908.44734974999994</v>
      </c>
      <c r="AY24" s="334">
        <v>886.28250000000003</v>
      </c>
      <c r="AZ24" s="334">
        <v>734.91989999999998</v>
      </c>
      <c r="BA24" s="334">
        <v>571.14949999999999</v>
      </c>
      <c r="BB24" s="334">
        <v>401.77440000000001</v>
      </c>
      <c r="BC24" s="334">
        <v>249.03579999999999</v>
      </c>
      <c r="BD24" s="334">
        <v>67.294420000000002</v>
      </c>
      <c r="BE24" s="334">
        <v>13.29767</v>
      </c>
      <c r="BF24" s="334">
        <v>22.953399999999998</v>
      </c>
      <c r="BG24" s="334">
        <v>99.151709999999994</v>
      </c>
      <c r="BH24" s="334">
        <v>338.82130000000001</v>
      </c>
      <c r="BI24" s="334">
        <v>613.07449999999994</v>
      </c>
      <c r="BJ24" s="334">
        <v>887.60299999999995</v>
      </c>
      <c r="BK24" s="334">
        <v>886.62130000000002</v>
      </c>
      <c r="BL24" s="334">
        <v>728.74570000000006</v>
      </c>
      <c r="BM24" s="334">
        <v>565.76490000000001</v>
      </c>
      <c r="BN24" s="334">
        <v>395.988</v>
      </c>
      <c r="BO24" s="334">
        <v>237.82089999999999</v>
      </c>
      <c r="BP24" s="334">
        <v>66.296080000000003</v>
      </c>
      <c r="BQ24" s="334">
        <v>12.894170000000001</v>
      </c>
      <c r="BR24" s="334">
        <v>22.134260000000001</v>
      </c>
      <c r="BS24" s="334">
        <v>100.4088</v>
      </c>
      <c r="BT24" s="334">
        <v>341.27879999999999</v>
      </c>
      <c r="BU24" s="334">
        <v>604.43389999999999</v>
      </c>
      <c r="BV24" s="334">
        <v>896.26419999999996</v>
      </c>
    </row>
    <row r="25" spans="1:74" ht="11.1" customHeight="1" x14ac:dyDescent="0.2">
      <c r="A25" s="9" t="s">
        <v>150</v>
      </c>
      <c r="B25" s="211" t="s">
        <v>454</v>
      </c>
      <c r="C25" s="273">
        <v>563.81853591000004</v>
      </c>
      <c r="D25" s="273">
        <v>484.59879330000001</v>
      </c>
      <c r="E25" s="273">
        <v>447.55411615999998</v>
      </c>
      <c r="F25" s="273">
        <v>341.28554800000001</v>
      </c>
      <c r="G25" s="273">
        <v>195.01168774999999</v>
      </c>
      <c r="H25" s="273">
        <v>74.014195916000006</v>
      </c>
      <c r="I25" s="273">
        <v>16.938411009999999</v>
      </c>
      <c r="J25" s="273">
        <v>18.944806064000002</v>
      </c>
      <c r="K25" s="273">
        <v>52.495625984</v>
      </c>
      <c r="L25" s="273">
        <v>196.78263000999999</v>
      </c>
      <c r="M25" s="273">
        <v>403.98807608999999</v>
      </c>
      <c r="N25" s="273">
        <v>611.71017024000002</v>
      </c>
      <c r="O25" s="273">
        <v>564.15990273</v>
      </c>
      <c r="P25" s="273">
        <v>471.67425500000002</v>
      </c>
      <c r="Q25" s="273">
        <v>426.54717106999999</v>
      </c>
      <c r="R25" s="273">
        <v>327.05605236999997</v>
      </c>
      <c r="S25" s="273">
        <v>196.64432209</v>
      </c>
      <c r="T25" s="273">
        <v>73.963239082000001</v>
      </c>
      <c r="U25" s="273">
        <v>17.679294532</v>
      </c>
      <c r="V25" s="273">
        <v>17.604400559999998</v>
      </c>
      <c r="W25" s="273">
        <v>53.386557033999999</v>
      </c>
      <c r="X25" s="273">
        <v>192.84218024</v>
      </c>
      <c r="Y25" s="273">
        <v>397.32001701000002</v>
      </c>
      <c r="Z25" s="273">
        <v>615.54992845000004</v>
      </c>
      <c r="AA25" s="273">
        <v>563.49629350999999</v>
      </c>
      <c r="AB25" s="273">
        <v>472.51483100000002</v>
      </c>
      <c r="AC25" s="273">
        <v>428.54674132999997</v>
      </c>
      <c r="AD25" s="273">
        <v>325.45527264999998</v>
      </c>
      <c r="AE25" s="273">
        <v>195.74004006000001</v>
      </c>
      <c r="AF25" s="273">
        <v>71.214041339000005</v>
      </c>
      <c r="AG25" s="273">
        <v>17.790741128000001</v>
      </c>
      <c r="AH25" s="273">
        <v>16.271623215000002</v>
      </c>
      <c r="AI25" s="273">
        <v>49.631357311000002</v>
      </c>
      <c r="AJ25" s="273">
        <v>186.52740731</v>
      </c>
      <c r="AK25" s="273">
        <v>395.00005970000001</v>
      </c>
      <c r="AL25" s="273">
        <v>600.25293893000003</v>
      </c>
      <c r="AM25" s="273">
        <v>542.00621475000003</v>
      </c>
      <c r="AN25" s="273">
        <v>471.36876948000003</v>
      </c>
      <c r="AO25" s="273">
        <v>430.70743582</v>
      </c>
      <c r="AP25" s="273">
        <v>318.90478085000001</v>
      </c>
      <c r="AQ25" s="273">
        <v>192.80860566000001</v>
      </c>
      <c r="AR25" s="273">
        <v>69.867375473999999</v>
      </c>
      <c r="AS25" s="273">
        <v>16.428961552000001</v>
      </c>
      <c r="AT25" s="273">
        <v>15.559148518000001</v>
      </c>
      <c r="AU25" s="273">
        <v>50.517826806999999</v>
      </c>
      <c r="AV25" s="273">
        <v>186.71982503999999</v>
      </c>
      <c r="AW25" s="273">
        <v>397.85532531000001</v>
      </c>
      <c r="AX25" s="273">
        <v>590.22739266999997</v>
      </c>
      <c r="AY25" s="334">
        <v>542.96090000000004</v>
      </c>
      <c r="AZ25" s="334">
        <v>484.06810000000002</v>
      </c>
      <c r="BA25" s="334">
        <v>429.26819999999998</v>
      </c>
      <c r="BB25" s="334">
        <v>310.68700000000001</v>
      </c>
      <c r="BC25" s="334">
        <v>202.4111</v>
      </c>
      <c r="BD25" s="334">
        <v>67.255240000000001</v>
      </c>
      <c r="BE25" s="334">
        <v>17.501650000000001</v>
      </c>
      <c r="BF25" s="334">
        <v>14.783480000000001</v>
      </c>
      <c r="BG25" s="334">
        <v>52.969410000000003</v>
      </c>
      <c r="BH25" s="334">
        <v>185.25880000000001</v>
      </c>
      <c r="BI25" s="334">
        <v>392.94540000000001</v>
      </c>
      <c r="BJ25" s="334">
        <v>577.71900000000005</v>
      </c>
      <c r="BK25" s="334">
        <v>547.33090000000004</v>
      </c>
      <c r="BL25" s="334">
        <v>484.89850000000001</v>
      </c>
      <c r="BM25" s="334">
        <v>426.35109999999997</v>
      </c>
      <c r="BN25" s="334">
        <v>300.36189999999999</v>
      </c>
      <c r="BO25" s="334">
        <v>190.517</v>
      </c>
      <c r="BP25" s="334">
        <v>63.417990000000003</v>
      </c>
      <c r="BQ25" s="334">
        <v>16.933209999999999</v>
      </c>
      <c r="BR25" s="334">
        <v>13.88463</v>
      </c>
      <c r="BS25" s="334">
        <v>51.634950000000003</v>
      </c>
      <c r="BT25" s="334">
        <v>183.66380000000001</v>
      </c>
      <c r="BU25" s="334">
        <v>386.6902</v>
      </c>
      <c r="BV25" s="334">
        <v>580.72850000000005</v>
      </c>
    </row>
    <row r="26" spans="1:74" ht="11.1" customHeight="1" x14ac:dyDescent="0.2">
      <c r="A26" s="9" t="s">
        <v>151</v>
      </c>
      <c r="B26" s="211" t="s">
        <v>482</v>
      </c>
      <c r="C26" s="273">
        <v>869.58410146999995</v>
      </c>
      <c r="D26" s="273">
        <v>756.46489460999999</v>
      </c>
      <c r="E26" s="273">
        <v>573.07099216999995</v>
      </c>
      <c r="F26" s="273">
        <v>316.01826088000001</v>
      </c>
      <c r="G26" s="273">
        <v>136.59083859</v>
      </c>
      <c r="H26" s="273">
        <v>30.778067424</v>
      </c>
      <c r="I26" s="273">
        <v>7.1533889301000002</v>
      </c>
      <c r="J26" s="273">
        <v>11.337220751</v>
      </c>
      <c r="K26" s="273">
        <v>57.556424059000001</v>
      </c>
      <c r="L26" s="273">
        <v>257.07731899999999</v>
      </c>
      <c r="M26" s="273">
        <v>514.98192189999997</v>
      </c>
      <c r="N26" s="273">
        <v>762.64256879000004</v>
      </c>
      <c r="O26" s="273">
        <v>887.83142263000002</v>
      </c>
      <c r="P26" s="273">
        <v>746.86211962000004</v>
      </c>
      <c r="Q26" s="273">
        <v>557.77448256000002</v>
      </c>
      <c r="R26" s="273">
        <v>319.40718449000002</v>
      </c>
      <c r="S26" s="273">
        <v>137.32367539000001</v>
      </c>
      <c r="T26" s="273">
        <v>30.253598205999999</v>
      </c>
      <c r="U26" s="273">
        <v>7.4208936769999996</v>
      </c>
      <c r="V26" s="273">
        <v>10.823272136</v>
      </c>
      <c r="W26" s="273">
        <v>52.721879774999998</v>
      </c>
      <c r="X26" s="273">
        <v>245.69711523999999</v>
      </c>
      <c r="Y26" s="273">
        <v>509.22360465999998</v>
      </c>
      <c r="Z26" s="273">
        <v>771.73796709999999</v>
      </c>
      <c r="AA26" s="273">
        <v>880.45325579999997</v>
      </c>
      <c r="AB26" s="273">
        <v>717.57499055000005</v>
      </c>
      <c r="AC26" s="273">
        <v>561.99351545000002</v>
      </c>
      <c r="AD26" s="273">
        <v>306.79974269000002</v>
      </c>
      <c r="AE26" s="273">
        <v>140.88307939000001</v>
      </c>
      <c r="AF26" s="273">
        <v>29.968523426000001</v>
      </c>
      <c r="AG26" s="273">
        <v>7.2905478351999999</v>
      </c>
      <c r="AH26" s="273">
        <v>11.442842531</v>
      </c>
      <c r="AI26" s="273">
        <v>52.151866513000002</v>
      </c>
      <c r="AJ26" s="273">
        <v>246.72823450999999</v>
      </c>
      <c r="AK26" s="273">
        <v>506.00175913999999</v>
      </c>
      <c r="AL26" s="273">
        <v>771.74344923000001</v>
      </c>
      <c r="AM26" s="273">
        <v>881.48955207999995</v>
      </c>
      <c r="AN26" s="273">
        <v>707.12588985000002</v>
      </c>
      <c r="AO26" s="273">
        <v>561.76101228000005</v>
      </c>
      <c r="AP26" s="273">
        <v>315.19072941000002</v>
      </c>
      <c r="AQ26" s="273">
        <v>130.5512032</v>
      </c>
      <c r="AR26" s="273">
        <v>29.617006516</v>
      </c>
      <c r="AS26" s="273">
        <v>6.9248638652999999</v>
      </c>
      <c r="AT26" s="273">
        <v>10.602493893</v>
      </c>
      <c r="AU26" s="273">
        <v>50.356515496999997</v>
      </c>
      <c r="AV26" s="273">
        <v>243.65606894999999</v>
      </c>
      <c r="AW26" s="273">
        <v>511.85151564</v>
      </c>
      <c r="AX26" s="273">
        <v>762.26490289000003</v>
      </c>
      <c r="AY26" s="334">
        <v>872.31410000000005</v>
      </c>
      <c r="AZ26" s="334">
        <v>709.65520000000004</v>
      </c>
      <c r="BA26" s="334">
        <v>567.17060000000004</v>
      </c>
      <c r="BB26" s="334">
        <v>310.56889999999999</v>
      </c>
      <c r="BC26" s="334">
        <v>132.75239999999999</v>
      </c>
      <c r="BD26" s="334">
        <v>28.65344</v>
      </c>
      <c r="BE26" s="334">
        <v>5.912547</v>
      </c>
      <c r="BF26" s="334">
        <v>10.166969999999999</v>
      </c>
      <c r="BG26" s="334">
        <v>48.226059999999997</v>
      </c>
      <c r="BH26" s="334">
        <v>235.6858</v>
      </c>
      <c r="BI26" s="334">
        <v>525.84619999999995</v>
      </c>
      <c r="BJ26" s="334">
        <v>744.42280000000005</v>
      </c>
      <c r="BK26" s="334">
        <v>866.47680000000003</v>
      </c>
      <c r="BL26" s="334">
        <v>698.72550000000001</v>
      </c>
      <c r="BM26" s="334">
        <v>568.56790000000001</v>
      </c>
      <c r="BN26" s="334">
        <v>314.61070000000001</v>
      </c>
      <c r="BO26" s="334">
        <v>132.3357</v>
      </c>
      <c r="BP26" s="334">
        <v>28.416460000000001</v>
      </c>
      <c r="BQ26" s="334">
        <v>5.9497289999999996</v>
      </c>
      <c r="BR26" s="334">
        <v>10.273770000000001</v>
      </c>
      <c r="BS26" s="334">
        <v>48.421329999999998</v>
      </c>
      <c r="BT26" s="334">
        <v>236.51060000000001</v>
      </c>
      <c r="BU26" s="334">
        <v>522.66</v>
      </c>
      <c r="BV26" s="334">
        <v>732.40570000000002</v>
      </c>
    </row>
    <row r="27" spans="1:74" ht="11.1" customHeight="1" x14ac:dyDescent="0.2">
      <c r="A27" s="8"/>
      <c r="B27" s="193" t="s">
        <v>164</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336"/>
      <c r="AZ27" s="336"/>
      <c r="BA27" s="336"/>
      <c r="BB27" s="336"/>
      <c r="BC27" s="336"/>
      <c r="BD27" s="336"/>
      <c r="BE27" s="336"/>
      <c r="BF27" s="336"/>
      <c r="BG27" s="336"/>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447</v>
      </c>
      <c r="C28" s="273">
        <v>0</v>
      </c>
      <c r="D28" s="273">
        <v>0</v>
      </c>
      <c r="E28" s="273">
        <v>0</v>
      </c>
      <c r="F28" s="273">
        <v>0</v>
      </c>
      <c r="G28" s="273">
        <v>6.9429558889000003</v>
      </c>
      <c r="H28" s="273">
        <v>74.806394003999998</v>
      </c>
      <c r="I28" s="273">
        <v>241.49902243</v>
      </c>
      <c r="J28" s="273">
        <v>241.32741655999999</v>
      </c>
      <c r="K28" s="273">
        <v>61.104844675000002</v>
      </c>
      <c r="L28" s="273">
        <v>0</v>
      </c>
      <c r="M28" s="273">
        <v>0</v>
      </c>
      <c r="N28" s="273">
        <v>0</v>
      </c>
      <c r="O28" s="273">
        <v>0</v>
      </c>
      <c r="P28" s="273">
        <v>0</v>
      </c>
      <c r="Q28" s="273">
        <v>0</v>
      </c>
      <c r="R28" s="273">
        <v>0</v>
      </c>
      <c r="S28" s="273">
        <v>3.0809232279000001</v>
      </c>
      <c r="T28" s="273">
        <v>72.278927572000001</v>
      </c>
      <c r="U28" s="273">
        <v>169.77802471000001</v>
      </c>
      <c r="V28" s="273">
        <v>128.22697536000001</v>
      </c>
      <c r="W28" s="273">
        <v>66.371710265999994</v>
      </c>
      <c r="X28" s="273">
        <v>10.655799144</v>
      </c>
      <c r="Y28" s="273">
        <v>0</v>
      </c>
      <c r="Z28" s="273">
        <v>0</v>
      </c>
      <c r="AA28" s="273">
        <v>0</v>
      </c>
      <c r="AB28" s="273">
        <v>0</v>
      </c>
      <c r="AC28" s="273">
        <v>0</v>
      </c>
      <c r="AD28" s="273">
        <v>0</v>
      </c>
      <c r="AE28" s="273">
        <v>24.958037385000001</v>
      </c>
      <c r="AF28" s="273">
        <v>57.356962158000002</v>
      </c>
      <c r="AG28" s="273">
        <v>253.77745346</v>
      </c>
      <c r="AH28" s="273">
        <v>266.19769869999999</v>
      </c>
      <c r="AI28" s="273">
        <v>64.610796207000007</v>
      </c>
      <c r="AJ28" s="273">
        <v>0</v>
      </c>
      <c r="AK28" s="273">
        <v>0</v>
      </c>
      <c r="AL28" s="273">
        <v>0</v>
      </c>
      <c r="AM28" s="273">
        <v>0</v>
      </c>
      <c r="AN28" s="273">
        <v>0</v>
      </c>
      <c r="AO28" s="273">
        <v>0</v>
      </c>
      <c r="AP28" s="273">
        <v>0</v>
      </c>
      <c r="AQ28" s="273">
        <v>3.3148575481</v>
      </c>
      <c r="AR28" s="273">
        <v>63.122302578999999</v>
      </c>
      <c r="AS28" s="273">
        <v>273.38642657000003</v>
      </c>
      <c r="AT28" s="273">
        <v>165.1099007</v>
      </c>
      <c r="AU28" s="273">
        <v>28.370246983000001</v>
      </c>
      <c r="AV28" s="273">
        <v>0.47884951789000002</v>
      </c>
      <c r="AW28" s="273">
        <v>0</v>
      </c>
      <c r="AX28" s="273">
        <v>0</v>
      </c>
      <c r="AY28" s="334">
        <v>0</v>
      </c>
      <c r="AZ28" s="334">
        <v>0</v>
      </c>
      <c r="BA28" s="334">
        <v>0</v>
      </c>
      <c r="BB28" s="334">
        <v>0</v>
      </c>
      <c r="BC28" s="334">
        <v>7.7436684194999996</v>
      </c>
      <c r="BD28" s="334">
        <v>76.246659004999998</v>
      </c>
      <c r="BE28" s="334">
        <v>211.03118559000001</v>
      </c>
      <c r="BF28" s="334">
        <v>176.93454582999999</v>
      </c>
      <c r="BG28" s="334">
        <v>30.722375803999999</v>
      </c>
      <c r="BH28" s="334">
        <v>1.3959553783</v>
      </c>
      <c r="BI28" s="334">
        <v>0</v>
      </c>
      <c r="BJ28" s="334">
        <v>0</v>
      </c>
      <c r="BK28" s="334">
        <v>0</v>
      </c>
      <c r="BL28" s="334">
        <v>0</v>
      </c>
      <c r="BM28" s="334">
        <v>0</v>
      </c>
      <c r="BN28" s="334">
        <v>0</v>
      </c>
      <c r="BO28" s="334">
        <v>7.7424742515</v>
      </c>
      <c r="BP28" s="334">
        <v>76.243106169000001</v>
      </c>
      <c r="BQ28" s="334">
        <v>211.03104400000001</v>
      </c>
      <c r="BR28" s="334">
        <v>176.93477842999999</v>
      </c>
      <c r="BS28" s="334">
        <v>30.718349898</v>
      </c>
      <c r="BT28" s="334">
        <v>1.3947742329999999</v>
      </c>
      <c r="BU28" s="334">
        <v>0</v>
      </c>
      <c r="BV28" s="334">
        <v>0</v>
      </c>
    </row>
    <row r="29" spans="1:74" ht="11.1" customHeight="1" x14ac:dyDescent="0.2">
      <c r="A29" s="9" t="s">
        <v>40</v>
      </c>
      <c r="B29" s="211" t="s">
        <v>480</v>
      </c>
      <c r="C29" s="273">
        <v>0</v>
      </c>
      <c r="D29" s="273">
        <v>0</v>
      </c>
      <c r="E29" s="273">
        <v>0</v>
      </c>
      <c r="F29" s="273">
        <v>0</v>
      </c>
      <c r="G29" s="273">
        <v>16.98037682</v>
      </c>
      <c r="H29" s="273">
        <v>129.23104885999999</v>
      </c>
      <c r="I29" s="273">
        <v>310.10286114000002</v>
      </c>
      <c r="J29" s="273">
        <v>311.8801292</v>
      </c>
      <c r="K29" s="273">
        <v>114.04017343</v>
      </c>
      <c r="L29" s="273">
        <v>5.5743469754000001</v>
      </c>
      <c r="M29" s="273">
        <v>0</v>
      </c>
      <c r="N29" s="273">
        <v>0</v>
      </c>
      <c r="O29" s="273">
        <v>0</v>
      </c>
      <c r="P29" s="273">
        <v>0</v>
      </c>
      <c r="Q29" s="273">
        <v>0</v>
      </c>
      <c r="R29" s="273">
        <v>2.1954360908999999</v>
      </c>
      <c r="S29" s="273">
        <v>14.347534961999999</v>
      </c>
      <c r="T29" s="273">
        <v>122.51466078999999</v>
      </c>
      <c r="U29" s="273">
        <v>250.94517281</v>
      </c>
      <c r="V29" s="273">
        <v>162.09675583999999</v>
      </c>
      <c r="W29" s="273">
        <v>86.942836231000001</v>
      </c>
      <c r="X29" s="273">
        <v>21.578846702</v>
      </c>
      <c r="Y29" s="273">
        <v>0</v>
      </c>
      <c r="Z29" s="273">
        <v>0</v>
      </c>
      <c r="AA29" s="273">
        <v>0</v>
      </c>
      <c r="AB29" s="273">
        <v>0</v>
      </c>
      <c r="AC29" s="273">
        <v>0</v>
      </c>
      <c r="AD29" s="273">
        <v>0</v>
      </c>
      <c r="AE29" s="273">
        <v>64.825586060000006</v>
      </c>
      <c r="AF29" s="273">
        <v>110.98257391999999</v>
      </c>
      <c r="AG29" s="273">
        <v>286.49235249999998</v>
      </c>
      <c r="AH29" s="273">
        <v>297.82873719000003</v>
      </c>
      <c r="AI29" s="273">
        <v>120.43366895</v>
      </c>
      <c r="AJ29" s="273">
        <v>3.7019329124999998</v>
      </c>
      <c r="AK29" s="273">
        <v>0</v>
      </c>
      <c r="AL29" s="273">
        <v>0</v>
      </c>
      <c r="AM29" s="273">
        <v>0</v>
      </c>
      <c r="AN29" s="273">
        <v>0</v>
      </c>
      <c r="AO29" s="273">
        <v>0</v>
      </c>
      <c r="AP29" s="273">
        <v>0.43280562653999999</v>
      </c>
      <c r="AQ29" s="273">
        <v>31.696727796000001</v>
      </c>
      <c r="AR29" s="273">
        <v>112.68401138</v>
      </c>
      <c r="AS29" s="273">
        <v>325.22962482999998</v>
      </c>
      <c r="AT29" s="273">
        <v>216.45223261999999</v>
      </c>
      <c r="AU29" s="273">
        <v>87.937513409000005</v>
      </c>
      <c r="AV29" s="273">
        <v>7.6269110867999999</v>
      </c>
      <c r="AW29" s="273">
        <v>0</v>
      </c>
      <c r="AX29" s="273">
        <v>0</v>
      </c>
      <c r="AY29" s="334">
        <v>0</v>
      </c>
      <c r="AZ29" s="334">
        <v>0</v>
      </c>
      <c r="BA29" s="334">
        <v>0</v>
      </c>
      <c r="BB29" s="334">
        <v>0</v>
      </c>
      <c r="BC29" s="334">
        <v>25.287278229999998</v>
      </c>
      <c r="BD29" s="334">
        <v>128.31264289000001</v>
      </c>
      <c r="BE29" s="334">
        <v>263.29953675000002</v>
      </c>
      <c r="BF29" s="334">
        <v>224.54806027999999</v>
      </c>
      <c r="BG29" s="334">
        <v>61.483076650999998</v>
      </c>
      <c r="BH29" s="334">
        <v>4.3966850562999999</v>
      </c>
      <c r="BI29" s="334">
        <v>0</v>
      </c>
      <c r="BJ29" s="334">
        <v>0</v>
      </c>
      <c r="BK29" s="334">
        <v>0</v>
      </c>
      <c r="BL29" s="334">
        <v>0</v>
      </c>
      <c r="BM29" s="334">
        <v>0</v>
      </c>
      <c r="BN29" s="334">
        <v>0</v>
      </c>
      <c r="BO29" s="334">
        <v>25.298274510999999</v>
      </c>
      <c r="BP29" s="334">
        <v>128.34570452</v>
      </c>
      <c r="BQ29" s="334">
        <v>263.33793064000002</v>
      </c>
      <c r="BR29" s="334">
        <v>224.58012532999999</v>
      </c>
      <c r="BS29" s="334">
        <v>61.501457588999997</v>
      </c>
      <c r="BT29" s="334">
        <v>4.3989434959000002</v>
      </c>
      <c r="BU29" s="334">
        <v>0</v>
      </c>
      <c r="BV29" s="334">
        <v>0</v>
      </c>
    </row>
    <row r="30" spans="1:74" ht="11.1" customHeight="1" x14ac:dyDescent="0.2">
      <c r="A30" s="9" t="s">
        <v>41</v>
      </c>
      <c r="B30" s="211" t="s">
        <v>448</v>
      </c>
      <c r="C30" s="273">
        <v>0</v>
      </c>
      <c r="D30" s="273">
        <v>0</v>
      </c>
      <c r="E30" s="273">
        <v>3.4717411365999999</v>
      </c>
      <c r="F30" s="273">
        <v>0.68974891281999995</v>
      </c>
      <c r="G30" s="273">
        <v>42.417379189999998</v>
      </c>
      <c r="H30" s="273">
        <v>187.82979028</v>
      </c>
      <c r="I30" s="273">
        <v>276.68378278</v>
      </c>
      <c r="J30" s="273">
        <v>296.76803274999997</v>
      </c>
      <c r="K30" s="273">
        <v>130.91972317</v>
      </c>
      <c r="L30" s="273">
        <v>18.753756658</v>
      </c>
      <c r="M30" s="273">
        <v>0</v>
      </c>
      <c r="N30" s="273">
        <v>0</v>
      </c>
      <c r="O30" s="273">
        <v>0</v>
      </c>
      <c r="P30" s="273">
        <v>0</v>
      </c>
      <c r="Q30" s="273">
        <v>0.55696032370000004</v>
      </c>
      <c r="R30" s="273">
        <v>6.5869906108</v>
      </c>
      <c r="S30" s="273">
        <v>36.783381994000003</v>
      </c>
      <c r="T30" s="273">
        <v>167.08575171999999</v>
      </c>
      <c r="U30" s="273">
        <v>242.0262175</v>
      </c>
      <c r="V30" s="273">
        <v>147.73058947999999</v>
      </c>
      <c r="W30" s="273">
        <v>92.281518461999994</v>
      </c>
      <c r="X30" s="273">
        <v>15.670002796</v>
      </c>
      <c r="Y30" s="273">
        <v>0</v>
      </c>
      <c r="Z30" s="273">
        <v>0</v>
      </c>
      <c r="AA30" s="273">
        <v>0</v>
      </c>
      <c r="AB30" s="273">
        <v>0</v>
      </c>
      <c r="AC30" s="273">
        <v>0</v>
      </c>
      <c r="AD30" s="273">
        <v>0</v>
      </c>
      <c r="AE30" s="273">
        <v>140.38779665999999</v>
      </c>
      <c r="AF30" s="273">
        <v>191.94018761000001</v>
      </c>
      <c r="AG30" s="273">
        <v>258.43186940999999</v>
      </c>
      <c r="AH30" s="273">
        <v>257.25347283999997</v>
      </c>
      <c r="AI30" s="273">
        <v>122.43294441</v>
      </c>
      <c r="AJ30" s="273">
        <v>3.8786082951999998</v>
      </c>
      <c r="AK30" s="273">
        <v>0</v>
      </c>
      <c r="AL30" s="273">
        <v>0</v>
      </c>
      <c r="AM30" s="273">
        <v>0</v>
      </c>
      <c r="AN30" s="273">
        <v>0</v>
      </c>
      <c r="AO30" s="273">
        <v>0</v>
      </c>
      <c r="AP30" s="273">
        <v>0.80576007444999997</v>
      </c>
      <c r="AQ30" s="273">
        <v>47.322126265000001</v>
      </c>
      <c r="AR30" s="273">
        <v>127.23783654</v>
      </c>
      <c r="AS30" s="273">
        <v>319.38158956000001</v>
      </c>
      <c r="AT30" s="273">
        <v>194.42944220999999</v>
      </c>
      <c r="AU30" s="273">
        <v>134.71475728999999</v>
      </c>
      <c r="AV30" s="273">
        <v>6.1612617994000001</v>
      </c>
      <c r="AW30" s="273">
        <v>0</v>
      </c>
      <c r="AX30" s="273">
        <v>0</v>
      </c>
      <c r="AY30" s="334">
        <v>0</v>
      </c>
      <c r="AZ30" s="334">
        <v>0</v>
      </c>
      <c r="BA30" s="334">
        <v>0.41327300765000002</v>
      </c>
      <c r="BB30" s="334">
        <v>1.4890293620999999</v>
      </c>
      <c r="BC30" s="334">
        <v>53.887154739000003</v>
      </c>
      <c r="BD30" s="334">
        <v>156.12654279</v>
      </c>
      <c r="BE30" s="334">
        <v>249.55345115</v>
      </c>
      <c r="BF30" s="334">
        <v>214.28213575000001</v>
      </c>
      <c r="BG30" s="334">
        <v>68.220524776000005</v>
      </c>
      <c r="BH30" s="334">
        <v>6.8197550802000002</v>
      </c>
      <c r="BI30" s="334">
        <v>0</v>
      </c>
      <c r="BJ30" s="334">
        <v>0</v>
      </c>
      <c r="BK30" s="334">
        <v>0</v>
      </c>
      <c r="BL30" s="334">
        <v>0</v>
      </c>
      <c r="BM30" s="334">
        <v>0.41309059722000002</v>
      </c>
      <c r="BN30" s="334">
        <v>1.4884739838000001</v>
      </c>
      <c r="BO30" s="334">
        <v>53.880596441000002</v>
      </c>
      <c r="BP30" s="334">
        <v>156.1132479</v>
      </c>
      <c r="BQ30" s="334">
        <v>249.53466875000001</v>
      </c>
      <c r="BR30" s="334">
        <v>214.26596330000001</v>
      </c>
      <c r="BS30" s="334">
        <v>68.213290723</v>
      </c>
      <c r="BT30" s="334">
        <v>6.8184276066000002</v>
      </c>
      <c r="BU30" s="334">
        <v>0</v>
      </c>
      <c r="BV30" s="334">
        <v>0</v>
      </c>
    </row>
    <row r="31" spans="1:74" ht="11.1" customHeight="1" x14ac:dyDescent="0.2">
      <c r="A31" s="9" t="s">
        <v>42</v>
      </c>
      <c r="B31" s="211" t="s">
        <v>449</v>
      </c>
      <c r="C31" s="273">
        <v>0</v>
      </c>
      <c r="D31" s="273">
        <v>7.6341928968999995E-2</v>
      </c>
      <c r="E31" s="273">
        <v>9.5589848929999999</v>
      </c>
      <c r="F31" s="273">
        <v>7.7980476466999997</v>
      </c>
      <c r="G31" s="273">
        <v>48.685622807000001</v>
      </c>
      <c r="H31" s="273">
        <v>263.33601467</v>
      </c>
      <c r="I31" s="273">
        <v>306.13337536</v>
      </c>
      <c r="J31" s="273">
        <v>268.51084376</v>
      </c>
      <c r="K31" s="273">
        <v>138.22985774</v>
      </c>
      <c r="L31" s="273">
        <v>28.477971645</v>
      </c>
      <c r="M31" s="273">
        <v>1.9849005594</v>
      </c>
      <c r="N31" s="273">
        <v>0</v>
      </c>
      <c r="O31" s="273">
        <v>0</v>
      </c>
      <c r="P31" s="273">
        <v>2.9690610143999998</v>
      </c>
      <c r="Q31" s="273">
        <v>5.7265451423</v>
      </c>
      <c r="R31" s="273">
        <v>8.7276304955999997</v>
      </c>
      <c r="S31" s="273">
        <v>50.603526295999998</v>
      </c>
      <c r="T31" s="273">
        <v>205.55389360999999</v>
      </c>
      <c r="U31" s="273">
        <v>330.50507388</v>
      </c>
      <c r="V31" s="273">
        <v>165.70470840999999</v>
      </c>
      <c r="W31" s="273">
        <v>126.92809807</v>
      </c>
      <c r="X31" s="273">
        <v>13.999752282999999</v>
      </c>
      <c r="Y31" s="273">
        <v>0</v>
      </c>
      <c r="Z31" s="273">
        <v>0</v>
      </c>
      <c r="AA31" s="273">
        <v>0</v>
      </c>
      <c r="AB31" s="273">
        <v>0</v>
      </c>
      <c r="AC31" s="273">
        <v>1.8141191537000001</v>
      </c>
      <c r="AD31" s="273">
        <v>0</v>
      </c>
      <c r="AE31" s="273">
        <v>168.20138048999999</v>
      </c>
      <c r="AF31" s="273">
        <v>272.33031612000002</v>
      </c>
      <c r="AG31" s="273">
        <v>304.12344648999999</v>
      </c>
      <c r="AH31" s="273">
        <v>257.89205529999998</v>
      </c>
      <c r="AI31" s="273">
        <v>124.59908249999999</v>
      </c>
      <c r="AJ31" s="273">
        <v>5.6556858082000003</v>
      </c>
      <c r="AK31" s="273">
        <v>0</v>
      </c>
      <c r="AL31" s="273">
        <v>0</v>
      </c>
      <c r="AM31" s="273">
        <v>0</v>
      </c>
      <c r="AN31" s="273">
        <v>0</v>
      </c>
      <c r="AO31" s="273">
        <v>0</v>
      </c>
      <c r="AP31" s="273">
        <v>6.2084730731000004</v>
      </c>
      <c r="AQ31" s="273">
        <v>42.002944782</v>
      </c>
      <c r="AR31" s="273">
        <v>173.96812965999999</v>
      </c>
      <c r="AS31" s="273">
        <v>319.92699706000002</v>
      </c>
      <c r="AT31" s="273">
        <v>224.97807069999999</v>
      </c>
      <c r="AU31" s="273">
        <v>182.82952374999999</v>
      </c>
      <c r="AV31" s="273">
        <v>2.4086269809999998</v>
      </c>
      <c r="AW31" s="273">
        <v>0</v>
      </c>
      <c r="AX31" s="273">
        <v>0</v>
      </c>
      <c r="AY31" s="334">
        <v>0</v>
      </c>
      <c r="AZ31" s="334">
        <v>0</v>
      </c>
      <c r="BA31" s="334">
        <v>2.9917225653999999</v>
      </c>
      <c r="BB31" s="334">
        <v>6.9339131760999999</v>
      </c>
      <c r="BC31" s="334">
        <v>65.677947289000002</v>
      </c>
      <c r="BD31" s="334">
        <v>188.93609318</v>
      </c>
      <c r="BE31" s="334">
        <v>302.96859662000003</v>
      </c>
      <c r="BF31" s="334">
        <v>261.79372294000001</v>
      </c>
      <c r="BG31" s="334">
        <v>94.431594324000002</v>
      </c>
      <c r="BH31" s="334">
        <v>9.8737245820999995</v>
      </c>
      <c r="BI31" s="334">
        <v>0.285596352</v>
      </c>
      <c r="BJ31" s="334">
        <v>0</v>
      </c>
      <c r="BK31" s="334">
        <v>0</v>
      </c>
      <c r="BL31" s="334">
        <v>0</v>
      </c>
      <c r="BM31" s="334">
        <v>2.9882819797</v>
      </c>
      <c r="BN31" s="334">
        <v>6.9270894156000002</v>
      </c>
      <c r="BO31" s="334">
        <v>65.638264151000001</v>
      </c>
      <c r="BP31" s="334">
        <v>188.84954389999999</v>
      </c>
      <c r="BQ31" s="334">
        <v>302.86227250000002</v>
      </c>
      <c r="BR31" s="334">
        <v>261.68250621999999</v>
      </c>
      <c r="BS31" s="334">
        <v>94.368933440999996</v>
      </c>
      <c r="BT31" s="334">
        <v>9.8630947716000001</v>
      </c>
      <c r="BU31" s="334">
        <v>0.28524972237000001</v>
      </c>
      <c r="BV31" s="334">
        <v>0</v>
      </c>
    </row>
    <row r="32" spans="1:74" ht="11.1" customHeight="1" x14ac:dyDescent="0.2">
      <c r="A32" s="9" t="s">
        <v>341</v>
      </c>
      <c r="B32" s="211" t="s">
        <v>481</v>
      </c>
      <c r="C32" s="273">
        <v>24.853209645</v>
      </c>
      <c r="D32" s="273">
        <v>23.507667662999999</v>
      </c>
      <c r="E32" s="273">
        <v>89.094292035999999</v>
      </c>
      <c r="F32" s="273">
        <v>87.143086300999997</v>
      </c>
      <c r="G32" s="273">
        <v>185.46004654000001</v>
      </c>
      <c r="H32" s="273">
        <v>379.00881994000002</v>
      </c>
      <c r="I32" s="273">
        <v>509.27693476000002</v>
      </c>
      <c r="J32" s="273">
        <v>483.89555753000002</v>
      </c>
      <c r="K32" s="273">
        <v>352.06947611999999</v>
      </c>
      <c r="L32" s="273">
        <v>156.52208174</v>
      </c>
      <c r="M32" s="273">
        <v>56.078919466000002</v>
      </c>
      <c r="N32" s="273">
        <v>65.369463565999993</v>
      </c>
      <c r="O32" s="273">
        <v>50.241765428999997</v>
      </c>
      <c r="P32" s="273">
        <v>54.550198404</v>
      </c>
      <c r="Q32" s="273">
        <v>56.016272887</v>
      </c>
      <c r="R32" s="273">
        <v>123.92822094</v>
      </c>
      <c r="S32" s="273">
        <v>212.52058951000001</v>
      </c>
      <c r="T32" s="273">
        <v>337.03981163999998</v>
      </c>
      <c r="U32" s="273">
        <v>468.55924642999997</v>
      </c>
      <c r="V32" s="273">
        <v>406.186442</v>
      </c>
      <c r="W32" s="273">
        <v>281.81230346000001</v>
      </c>
      <c r="X32" s="273">
        <v>158.75795726999999</v>
      </c>
      <c r="Y32" s="273">
        <v>66.433672951000005</v>
      </c>
      <c r="Z32" s="273">
        <v>38.217569468999997</v>
      </c>
      <c r="AA32" s="273">
        <v>20.909510604000001</v>
      </c>
      <c r="AB32" s="273">
        <v>81.094858901999999</v>
      </c>
      <c r="AC32" s="273">
        <v>34.147096212000001</v>
      </c>
      <c r="AD32" s="273">
        <v>78.647479032999996</v>
      </c>
      <c r="AE32" s="273">
        <v>264.82831970000001</v>
      </c>
      <c r="AF32" s="273">
        <v>383.26317835999998</v>
      </c>
      <c r="AG32" s="273">
        <v>440.51664457999999</v>
      </c>
      <c r="AH32" s="273">
        <v>438.13230375000001</v>
      </c>
      <c r="AI32" s="273">
        <v>390.48933502</v>
      </c>
      <c r="AJ32" s="273">
        <v>176.18135942000001</v>
      </c>
      <c r="AK32" s="273">
        <v>65.603392098</v>
      </c>
      <c r="AL32" s="273">
        <v>38.779527401999999</v>
      </c>
      <c r="AM32" s="273">
        <v>29.854527986000001</v>
      </c>
      <c r="AN32" s="273">
        <v>66.959682447999995</v>
      </c>
      <c r="AO32" s="273">
        <v>56.267300572000003</v>
      </c>
      <c r="AP32" s="273">
        <v>101.88148683</v>
      </c>
      <c r="AQ32" s="273">
        <v>293.3378482</v>
      </c>
      <c r="AR32" s="273">
        <v>359.89224426999999</v>
      </c>
      <c r="AS32" s="273">
        <v>480.34398993999997</v>
      </c>
      <c r="AT32" s="273">
        <v>442.44589259000003</v>
      </c>
      <c r="AU32" s="273">
        <v>374.96014785</v>
      </c>
      <c r="AV32" s="273">
        <v>205.35951557999999</v>
      </c>
      <c r="AW32" s="273">
        <v>53.235618191</v>
      </c>
      <c r="AX32" s="273">
        <v>48.754570065999999</v>
      </c>
      <c r="AY32" s="334">
        <v>35.466754885999997</v>
      </c>
      <c r="AZ32" s="334">
        <v>37.648990789000003</v>
      </c>
      <c r="BA32" s="334">
        <v>59.078513989000001</v>
      </c>
      <c r="BB32" s="334">
        <v>85.820757033999996</v>
      </c>
      <c r="BC32" s="334">
        <v>214.28193794000001</v>
      </c>
      <c r="BD32" s="334">
        <v>364.84716723000003</v>
      </c>
      <c r="BE32" s="334">
        <v>458.62249864</v>
      </c>
      <c r="BF32" s="334">
        <v>433.60767294999999</v>
      </c>
      <c r="BG32" s="334">
        <v>283.25741887999999</v>
      </c>
      <c r="BH32" s="334">
        <v>138.5966334</v>
      </c>
      <c r="BI32" s="334">
        <v>59.160348786</v>
      </c>
      <c r="BJ32" s="334">
        <v>34.206168808000001</v>
      </c>
      <c r="BK32" s="334">
        <v>31.136896513</v>
      </c>
      <c r="BL32" s="334">
        <v>34.148334519999999</v>
      </c>
      <c r="BM32" s="334">
        <v>54.477144609</v>
      </c>
      <c r="BN32" s="334">
        <v>86.054963353999995</v>
      </c>
      <c r="BO32" s="334">
        <v>214.63089475999999</v>
      </c>
      <c r="BP32" s="334">
        <v>365.14539968999998</v>
      </c>
      <c r="BQ32" s="334">
        <v>458.83399549000001</v>
      </c>
      <c r="BR32" s="334">
        <v>433.86394465000001</v>
      </c>
      <c r="BS32" s="334">
        <v>283.63085039999999</v>
      </c>
      <c r="BT32" s="334">
        <v>138.92969224999999</v>
      </c>
      <c r="BU32" s="334">
        <v>59.337699551999997</v>
      </c>
      <c r="BV32" s="334">
        <v>34.310548226000002</v>
      </c>
    </row>
    <row r="33" spans="1:74" ht="11.1" customHeight="1" x14ac:dyDescent="0.2">
      <c r="A33" s="9" t="s">
        <v>43</v>
      </c>
      <c r="B33" s="211" t="s">
        <v>451</v>
      </c>
      <c r="C33" s="273">
        <v>2.1344087116999999</v>
      </c>
      <c r="D33" s="273">
        <v>3.4377689637</v>
      </c>
      <c r="E33" s="273">
        <v>36.060391486999997</v>
      </c>
      <c r="F33" s="273">
        <v>37.187026881999998</v>
      </c>
      <c r="G33" s="273">
        <v>124.30985827000001</v>
      </c>
      <c r="H33" s="273">
        <v>371.02973562</v>
      </c>
      <c r="I33" s="273">
        <v>472.86335828</v>
      </c>
      <c r="J33" s="273">
        <v>460.01196464999998</v>
      </c>
      <c r="K33" s="273">
        <v>320.76132347999999</v>
      </c>
      <c r="L33" s="273">
        <v>113.39079606</v>
      </c>
      <c r="M33" s="273">
        <v>11.888796423000001</v>
      </c>
      <c r="N33" s="273">
        <v>3.8825800957999999</v>
      </c>
      <c r="O33" s="273">
        <v>20.071371861999999</v>
      </c>
      <c r="P33" s="273">
        <v>17.704865224999999</v>
      </c>
      <c r="Q33" s="273">
        <v>27.528652429000001</v>
      </c>
      <c r="R33" s="273">
        <v>74.245486838999994</v>
      </c>
      <c r="S33" s="273">
        <v>135.04423675999999</v>
      </c>
      <c r="T33" s="273">
        <v>272.40457986000001</v>
      </c>
      <c r="U33" s="273">
        <v>429.74937924</v>
      </c>
      <c r="V33" s="273">
        <v>340.72889653999999</v>
      </c>
      <c r="W33" s="273">
        <v>194.17804215000001</v>
      </c>
      <c r="X33" s="273">
        <v>65.913513359999996</v>
      </c>
      <c r="Y33" s="273">
        <v>6.2055090127000003</v>
      </c>
      <c r="Z33" s="273">
        <v>1.3942796887</v>
      </c>
      <c r="AA33" s="273">
        <v>0.66833869906999999</v>
      </c>
      <c r="AB33" s="273">
        <v>21.474389508000002</v>
      </c>
      <c r="AC33" s="273">
        <v>14.535680347</v>
      </c>
      <c r="AD33" s="273">
        <v>7.5742262610999997</v>
      </c>
      <c r="AE33" s="273">
        <v>267.93604190000002</v>
      </c>
      <c r="AF33" s="273">
        <v>376.62208333000001</v>
      </c>
      <c r="AG33" s="273">
        <v>431.41591646000001</v>
      </c>
      <c r="AH33" s="273">
        <v>392.41045302999999</v>
      </c>
      <c r="AI33" s="273">
        <v>339.02207579999998</v>
      </c>
      <c r="AJ33" s="273">
        <v>77.483124203000003</v>
      </c>
      <c r="AK33" s="273">
        <v>0.97860043108999994</v>
      </c>
      <c r="AL33" s="273">
        <v>2.3679513513999999</v>
      </c>
      <c r="AM33" s="273">
        <v>4.6786177511</v>
      </c>
      <c r="AN33" s="273">
        <v>13.498165671000001</v>
      </c>
      <c r="AO33" s="273">
        <v>9.8526923168000007</v>
      </c>
      <c r="AP33" s="273">
        <v>31.080415591000001</v>
      </c>
      <c r="AQ33" s="273">
        <v>218.81802902000001</v>
      </c>
      <c r="AR33" s="273">
        <v>298.75046030999999</v>
      </c>
      <c r="AS33" s="273">
        <v>426.02518171000003</v>
      </c>
      <c r="AT33" s="273">
        <v>407.25890399999997</v>
      </c>
      <c r="AU33" s="273">
        <v>381.32634050000001</v>
      </c>
      <c r="AV33" s="273">
        <v>81.147073382000002</v>
      </c>
      <c r="AW33" s="273">
        <v>0.66531410621999998</v>
      </c>
      <c r="AX33" s="273">
        <v>0.39436691777999999</v>
      </c>
      <c r="AY33" s="334">
        <v>5.2025453542999998</v>
      </c>
      <c r="AZ33" s="334">
        <v>3.6920410595000002</v>
      </c>
      <c r="BA33" s="334">
        <v>18.321974138000002</v>
      </c>
      <c r="BB33" s="334">
        <v>36.104098989000001</v>
      </c>
      <c r="BC33" s="334">
        <v>161.60562182000001</v>
      </c>
      <c r="BD33" s="334">
        <v>320.46350179000001</v>
      </c>
      <c r="BE33" s="334">
        <v>423.40811083</v>
      </c>
      <c r="BF33" s="334">
        <v>406.00603373000001</v>
      </c>
      <c r="BG33" s="334">
        <v>222.97269800999999</v>
      </c>
      <c r="BH33" s="334">
        <v>56.684196243000002</v>
      </c>
      <c r="BI33" s="334">
        <v>7.2666216019999998</v>
      </c>
      <c r="BJ33" s="334">
        <v>2.4557631767000001</v>
      </c>
      <c r="BK33" s="334">
        <v>5.3496415733999996</v>
      </c>
      <c r="BL33" s="334">
        <v>3.6854084675999998</v>
      </c>
      <c r="BM33" s="334">
        <v>18.050808126</v>
      </c>
      <c r="BN33" s="334">
        <v>36.068338513</v>
      </c>
      <c r="BO33" s="334">
        <v>161.52309742</v>
      </c>
      <c r="BP33" s="334">
        <v>320.36801721</v>
      </c>
      <c r="BQ33" s="334">
        <v>423.32433650000002</v>
      </c>
      <c r="BR33" s="334">
        <v>405.91318731000001</v>
      </c>
      <c r="BS33" s="334">
        <v>222.87097627</v>
      </c>
      <c r="BT33" s="334">
        <v>56.637258465000002</v>
      </c>
      <c r="BU33" s="334">
        <v>7.2559624734000003</v>
      </c>
      <c r="BV33" s="334">
        <v>2.4506103184999999</v>
      </c>
    </row>
    <row r="34" spans="1:74" ht="11.1" customHeight="1" x14ac:dyDescent="0.2">
      <c r="A34" s="9" t="s">
        <v>44</v>
      </c>
      <c r="B34" s="211" t="s">
        <v>452</v>
      </c>
      <c r="C34" s="273">
        <v>9.3138819875000003</v>
      </c>
      <c r="D34" s="273">
        <v>25.487654248999998</v>
      </c>
      <c r="E34" s="273">
        <v>86.033849219999993</v>
      </c>
      <c r="F34" s="273">
        <v>122.66486455</v>
      </c>
      <c r="G34" s="273">
        <v>238.02227607</v>
      </c>
      <c r="H34" s="273">
        <v>475.27245898000001</v>
      </c>
      <c r="I34" s="273">
        <v>620.17778725999995</v>
      </c>
      <c r="J34" s="273">
        <v>547.05454020000002</v>
      </c>
      <c r="K34" s="273">
        <v>429.31285001999998</v>
      </c>
      <c r="L34" s="273">
        <v>232.54339400000001</v>
      </c>
      <c r="M34" s="273">
        <v>79.814650157000003</v>
      </c>
      <c r="N34" s="273">
        <v>16.747566708000001</v>
      </c>
      <c r="O34" s="273">
        <v>35.647986363999998</v>
      </c>
      <c r="P34" s="273">
        <v>66.886442353000007</v>
      </c>
      <c r="Q34" s="273">
        <v>111.43371793</v>
      </c>
      <c r="R34" s="273">
        <v>141.30047300000001</v>
      </c>
      <c r="S34" s="273">
        <v>239.76009336999999</v>
      </c>
      <c r="T34" s="273">
        <v>445.32209838</v>
      </c>
      <c r="U34" s="273">
        <v>582.14923980000003</v>
      </c>
      <c r="V34" s="273">
        <v>508.04237918000001</v>
      </c>
      <c r="W34" s="273">
        <v>368.35590803999997</v>
      </c>
      <c r="X34" s="273">
        <v>145.49974786999999</v>
      </c>
      <c r="Y34" s="273">
        <v>67.424253461999996</v>
      </c>
      <c r="Z34" s="273">
        <v>6.1373030317000001</v>
      </c>
      <c r="AA34" s="273">
        <v>4.4834814155</v>
      </c>
      <c r="AB34" s="273">
        <v>33.499741397000001</v>
      </c>
      <c r="AC34" s="273">
        <v>87.474416981000005</v>
      </c>
      <c r="AD34" s="273">
        <v>57.946465123000003</v>
      </c>
      <c r="AE34" s="273">
        <v>396.46129954000003</v>
      </c>
      <c r="AF34" s="273">
        <v>549.80984011999999</v>
      </c>
      <c r="AG34" s="273">
        <v>607.28860115999998</v>
      </c>
      <c r="AH34" s="273">
        <v>565.53264324999998</v>
      </c>
      <c r="AI34" s="273">
        <v>391.58540153000001</v>
      </c>
      <c r="AJ34" s="273">
        <v>142.27286627000001</v>
      </c>
      <c r="AK34" s="273">
        <v>12.650015283</v>
      </c>
      <c r="AL34" s="273">
        <v>8.9699112944999992</v>
      </c>
      <c r="AM34" s="273">
        <v>11.913615457000001</v>
      </c>
      <c r="AN34" s="273">
        <v>23.735225955000001</v>
      </c>
      <c r="AO34" s="273">
        <v>36.111877878999998</v>
      </c>
      <c r="AP34" s="273">
        <v>90.276635670000005</v>
      </c>
      <c r="AQ34" s="273">
        <v>291.24324479000001</v>
      </c>
      <c r="AR34" s="273">
        <v>436.23733669000001</v>
      </c>
      <c r="AS34" s="273">
        <v>545.18518725000001</v>
      </c>
      <c r="AT34" s="273">
        <v>623.26361695000003</v>
      </c>
      <c r="AU34" s="273">
        <v>519.71808837000003</v>
      </c>
      <c r="AV34" s="273">
        <v>138.90597767</v>
      </c>
      <c r="AW34" s="273">
        <v>15.070152637</v>
      </c>
      <c r="AX34" s="273">
        <v>11.833159240000001</v>
      </c>
      <c r="AY34" s="334">
        <v>14.477447194</v>
      </c>
      <c r="AZ34" s="334">
        <v>18.512791027999999</v>
      </c>
      <c r="BA34" s="334">
        <v>57.007739020999999</v>
      </c>
      <c r="BB34" s="334">
        <v>121.83541667999999</v>
      </c>
      <c r="BC34" s="334">
        <v>307.03731689</v>
      </c>
      <c r="BD34" s="334">
        <v>471.22883610999997</v>
      </c>
      <c r="BE34" s="334">
        <v>570.08959500000003</v>
      </c>
      <c r="BF34" s="334">
        <v>567.39030674000003</v>
      </c>
      <c r="BG34" s="334">
        <v>369.45238008000001</v>
      </c>
      <c r="BH34" s="334">
        <v>148.70062202</v>
      </c>
      <c r="BI34" s="334">
        <v>40.411202801000002</v>
      </c>
      <c r="BJ34" s="334">
        <v>9.6948355965000008</v>
      </c>
      <c r="BK34" s="334">
        <v>14.482609527999999</v>
      </c>
      <c r="BL34" s="334">
        <v>18.702959878000001</v>
      </c>
      <c r="BM34" s="334">
        <v>55.521521415999999</v>
      </c>
      <c r="BN34" s="334">
        <v>121.94587365</v>
      </c>
      <c r="BO34" s="334">
        <v>307.22381858</v>
      </c>
      <c r="BP34" s="334">
        <v>471.38251643000001</v>
      </c>
      <c r="BQ34" s="334">
        <v>570.21050671</v>
      </c>
      <c r="BR34" s="334">
        <v>567.51938256000005</v>
      </c>
      <c r="BS34" s="334">
        <v>369.58330511000003</v>
      </c>
      <c r="BT34" s="334">
        <v>148.81321027999999</v>
      </c>
      <c r="BU34" s="334">
        <v>40.455581242000001</v>
      </c>
      <c r="BV34" s="334">
        <v>9.7007447927000001</v>
      </c>
    </row>
    <row r="35" spans="1:74" ht="11.1" customHeight="1" x14ac:dyDescent="0.2">
      <c r="A35" s="9" t="s">
        <v>47</v>
      </c>
      <c r="B35" s="211" t="s">
        <v>453</v>
      </c>
      <c r="C35" s="273">
        <v>0</v>
      </c>
      <c r="D35" s="273">
        <v>10.091136451000001</v>
      </c>
      <c r="E35" s="273">
        <v>24.157063046000001</v>
      </c>
      <c r="F35" s="273">
        <v>41.958478780999997</v>
      </c>
      <c r="G35" s="273">
        <v>90.283896554999998</v>
      </c>
      <c r="H35" s="273">
        <v>331.20310516000001</v>
      </c>
      <c r="I35" s="273">
        <v>407.81149092999999</v>
      </c>
      <c r="J35" s="273">
        <v>305.37365634999998</v>
      </c>
      <c r="K35" s="273">
        <v>173.48223082999999</v>
      </c>
      <c r="L35" s="273">
        <v>99.185184238999994</v>
      </c>
      <c r="M35" s="273">
        <v>13.754306958000001</v>
      </c>
      <c r="N35" s="273">
        <v>0</v>
      </c>
      <c r="O35" s="273">
        <v>0</v>
      </c>
      <c r="P35" s="273">
        <v>5.2763458219999997</v>
      </c>
      <c r="Q35" s="273">
        <v>31.543410338000001</v>
      </c>
      <c r="R35" s="273">
        <v>50.700197500999998</v>
      </c>
      <c r="S35" s="273">
        <v>109.19897136</v>
      </c>
      <c r="T35" s="273">
        <v>307.69606218000001</v>
      </c>
      <c r="U35" s="273">
        <v>414.47921835</v>
      </c>
      <c r="V35" s="273">
        <v>329.30621067999999</v>
      </c>
      <c r="W35" s="273">
        <v>177.71211500000001</v>
      </c>
      <c r="X35" s="273">
        <v>91.841825756000006</v>
      </c>
      <c r="Y35" s="273">
        <v>29.110962041000001</v>
      </c>
      <c r="Z35" s="273">
        <v>1.1673343487000001</v>
      </c>
      <c r="AA35" s="273">
        <v>4.2428124048000004</v>
      </c>
      <c r="AB35" s="273">
        <v>2.6274494253</v>
      </c>
      <c r="AC35" s="273">
        <v>13.875928063</v>
      </c>
      <c r="AD35" s="273">
        <v>71.056618761999999</v>
      </c>
      <c r="AE35" s="273">
        <v>136.86122499999999</v>
      </c>
      <c r="AF35" s="273">
        <v>298.96328002000001</v>
      </c>
      <c r="AG35" s="273">
        <v>415.11306460999998</v>
      </c>
      <c r="AH35" s="273">
        <v>343.63241434999998</v>
      </c>
      <c r="AI35" s="273">
        <v>238.58204445999999</v>
      </c>
      <c r="AJ35" s="273">
        <v>45.063045424999999</v>
      </c>
      <c r="AK35" s="273">
        <v>5.1743654915999997</v>
      </c>
      <c r="AL35" s="273">
        <v>0</v>
      </c>
      <c r="AM35" s="273">
        <v>4.3081310102000003E-2</v>
      </c>
      <c r="AN35" s="273">
        <v>0</v>
      </c>
      <c r="AO35" s="273">
        <v>10.188941552999999</v>
      </c>
      <c r="AP35" s="273">
        <v>51.886285606999998</v>
      </c>
      <c r="AQ35" s="273">
        <v>57.519862314000001</v>
      </c>
      <c r="AR35" s="273">
        <v>233.00426451999999</v>
      </c>
      <c r="AS35" s="273">
        <v>393.50415643999997</v>
      </c>
      <c r="AT35" s="273">
        <v>384.39235759000002</v>
      </c>
      <c r="AU35" s="273">
        <v>206.90386806999999</v>
      </c>
      <c r="AV35" s="273">
        <v>48.437988949000001</v>
      </c>
      <c r="AW35" s="273">
        <v>11.130804561</v>
      </c>
      <c r="AX35" s="273">
        <v>0</v>
      </c>
      <c r="AY35" s="334">
        <v>1.0470266764</v>
      </c>
      <c r="AZ35" s="334">
        <v>3.7690520633000002</v>
      </c>
      <c r="BA35" s="334">
        <v>13.602648565000001</v>
      </c>
      <c r="BB35" s="334">
        <v>43.117759763999999</v>
      </c>
      <c r="BC35" s="334">
        <v>128.02506292000001</v>
      </c>
      <c r="BD35" s="334">
        <v>268.41765098000002</v>
      </c>
      <c r="BE35" s="334">
        <v>391.33772771999998</v>
      </c>
      <c r="BF35" s="334">
        <v>343.95306584000002</v>
      </c>
      <c r="BG35" s="334">
        <v>204.18956204</v>
      </c>
      <c r="BH35" s="334">
        <v>69.196781424999998</v>
      </c>
      <c r="BI35" s="334">
        <v>8.8515896578</v>
      </c>
      <c r="BJ35" s="334">
        <v>0.58791774953999998</v>
      </c>
      <c r="BK35" s="334">
        <v>1.3430589593</v>
      </c>
      <c r="BL35" s="334">
        <v>3.4837557955</v>
      </c>
      <c r="BM35" s="334">
        <v>13.338257714999999</v>
      </c>
      <c r="BN35" s="334">
        <v>43.202677547</v>
      </c>
      <c r="BO35" s="334">
        <v>128.23241954</v>
      </c>
      <c r="BP35" s="334">
        <v>268.73699945999999</v>
      </c>
      <c r="BQ35" s="334">
        <v>391.71674852000001</v>
      </c>
      <c r="BR35" s="334">
        <v>344.31959570999999</v>
      </c>
      <c r="BS35" s="334">
        <v>204.48098492</v>
      </c>
      <c r="BT35" s="334">
        <v>69.323837291000004</v>
      </c>
      <c r="BU35" s="334">
        <v>8.8694035106999998</v>
      </c>
      <c r="BV35" s="334">
        <v>0.58915673596999996</v>
      </c>
    </row>
    <row r="36" spans="1:74" ht="11.1" customHeight="1" x14ac:dyDescent="0.2">
      <c r="A36" s="9" t="s">
        <v>48</v>
      </c>
      <c r="B36" s="211" t="s">
        <v>454</v>
      </c>
      <c r="C36" s="273">
        <v>7.7807610174999997</v>
      </c>
      <c r="D36" s="273">
        <v>15.023209004</v>
      </c>
      <c r="E36" s="273">
        <v>12.640927573000001</v>
      </c>
      <c r="F36" s="273">
        <v>26.807358308000001</v>
      </c>
      <c r="G36" s="273">
        <v>36.786953103000002</v>
      </c>
      <c r="H36" s="273">
        <v>165.64289742</v>
      </c>
      <c r="I36" s="273">
        <v>235.57085941</v>
      </c>
      <c r="J36" s="273">
        <v>233.82990895</v>
      </c>
      <c r="K36" s="273">
        <v>122.16257524</v>
      </c>
      <c r="L36" s="273">
        <v>47.050893926000001</v>
      </c>
      <c r="M36" s="273">
        <v>17.119098436000002</v>
      </c>
      <c r="N36" s="273">
        <v>7.9928919288999998</v>
      </c>
      <c r="O36" s="273">
        <v>6.9914739310999998</v>
      </c>
      <c r="P36" s="273">
        <v>6.5827825139999998</v>
      </c>
      <c r="Q36" s="273">
        <v>16.706528728999999</v>
      </c>
      <c r="R36" s="273">
        <v>24.864292768999999</v>
      </c>
      <c r="S36" s="273">
        <v>45.641419405000001</v>
      </c>
      <c r="T36" s="273">
        <v>149.72120802000001</v>
      </c>
      <c r="U36" s="273">
        <v>283.36511790999998</v>
      </c>
      <c r="V36" s="273">
        <v>281.36205587000001</v>
      </c>
      <c r="W36" s="273">
        <v>139.14950594999999</v>
      </c>
      <c r="X36" s="273">
        <v>68.438541686999997</v>
      </c>
      <c r="Y36" s="273">
        <v>20.594637981000002</v>
      </c>
      <c r="Z36" s="273">
        <v>9.6906323633000007</v>
      </c>
      <c r="AA36" s="273">
        <v>14.987511660999999</v>
      </c>
      <c r="AB36" s="273">
        <v>7.5379573152999999</v>
      </c>
      <c r="AC36" s="273">
        <v>8.8320944377000004</v>
      </c>
      <c r="AD36" s="273">
        <v>24.514431254000002</v>
      </c>
      <c r="AE36" s="273">
        <v>39.184142825000002</v>
      </c>
      <c r="AF36" s="273">
        <v>117.32018840000001</v>
      </c>
      <c r="AG36" s="273">
        <v>319.65231987999999</v>
      </c>
      <c r="AH36" s="273">
        <v>255.08351612999999</v>
      </c>
      <c r="AI36" s="273">
        <v>141.75290799999999</v>
      </c>
      <c r="AJ36" s="273">
        <v>45.79267771</v>
      </c>
      <c r="AK36" s="273">
        <v>15.846705103</v>
      </c>
      <c r="AL36" s="273">
        <v>9.2887930715000007</v>
      </c>
      <c r="AM36" s="273">
        <v>8.2519796432000003</v>
      </c>
      <c r="AN36" s="273">
        <v>5.4718160079000002</v>
      </c>
      <c r="AO36" s="273">
        <v>7.4767227602000004</v>
      </c>
      <c r="AP36" s="273">
        <v>25.742229858999998</v>
      </c>
      <c r="AQ36" s="273">
        <v>22.935444688</v>
      </c>
      <c r="AR36" s="273">
        <v>115.70425394999999</v>
      </c>
      <c r="AS36" s="273">
        <v>210.04557156000001</v>
      </c>
      <c r="AT36" s="273">
        <v>246.65037196</v>
      </c>
      <c r="AU36" s="273">
        <v>130.65270720999999</v>
      </c>
      <c r="AV36" s="273">
        <v>43.956068014000003</v>
      </c>
      <c r="AW36" s="273">
        <v>13.875611409999999</v>
      </c>
      <c r="AX36" s="273">
        <v>7.9134157360000001</v>
      </c>
      <c r="AY36" s="334">
        <v>8.3477044222999996</v>
      </c>
      <c r="AZ36" s="334">
        <v>7.7585988702000002</v>
      </c>
      <c r="BA36" s="334">
        <v>11.366499578000001</v>
      </c>
      <c r="BB36" s="334">
        <v>18.322226580999999</v>
      </c>
      <c r="BC36" s="334">
        <v>46.857086887999998</v>
      </c>
      <c r="BD36" s="334">
        <v>107.51375319</v>
      </c>
      <c r="BE36" s="334">
        <v>231.28049206</v>
      </c>
      <c r="BF36" s="334">
        <v>222.77914362000001</v>
      </c>
      <c r="BG36" s="334">
        <v>136.97579042999999</v>
      </c>
      <c r="BH36" s="334">
        <v>38.531517766999997</v>
      </c>
      <c r="BI36" s="334">
        <v>11.616977219000001</v>
      </c>
      <c r="BJ36" s="334">
        <v>7.8773336349000003</v>
      </c>
      <c r="BK36" s="334">
        <v>8.3122780683999995</v>
      </c>
      <c r="BL36" s="334">
        <v>7.7231411147999998</v>
      </c>
      <c r="BM36" s="334">
        <v>11.323076589999999</v>
      </c>
      <c r="BN36" s="334">
        <v>18.269821879999999</v>
      </c>
      <c r="BO36" s="334">
        <v>46.782096668999998</v>
      </c>
      <c r="BP36" s="334">
        <v>107.40930286</v>
      </c>
      <c r="BQ36" s="334">
        <v>231.14847164</v>
      </c>
      <c r="BR36" s="334">
        <v>222.64888572999999</v>
      </c>
      <c r="BS36" s="334">
        <v>136.86224089000001</v>
      </c>
      <c r="BT36" s="334">
        <v>38.467304106999997</v>
      </c>
      <c r="BU36" s="334">
        <v>11.576657724</v>
      </c>
      <c r="BV36" s="334">
        <v>7.8424261943999998</v>
      </c>
    </row>
    <row r="37" spans="1:74" ht="11.1" customHeight="1" x14ac:dyDescent="0.2">
      <c r="A37" s="9" t="s">
        <v>587</v>
      </c>
      <c r="B37" s="211" t="s">
        <v>482</v>
      </c>
      <c r="C37" s="273">
        <v>7.4425918160000002</v>
      </c>
      <c r="D37" s="273">
        <v>11.163289211</v>
      </c>
      <c r="E37" s="273">
        <v>35.224028476000001</v>
      </c>
      <c r="F37" s="273">
        <v>42.506396702000004</v>
      </c>
      <c r="G37" s="273">
        <v>97.612194105</v>
      </c>
      <c r="H37" s="273">
        <v>270.86649248999998</v>
      </c>
      <c r="I37" s="273">
        <v>383.86723615</v>
      </c>
      <c r="J37" s="273">
        <v>361.96219382999999</v>
      </c>
      <c r="K37" s="273">
        <v>219.28881755</v>
      </c>
      <c r="L37" s="273">
        <v>86.493173079000002</v>
      </c>
      <c r="M37" s="273">
        <v>25.54959723</v>
      </c>
      <c r="N37" s="273">
        <v>16.557854432999999</v>
      </c>
      <c r="O37" s="273">
        <v>16.663148091</v>
      </c>
      <c r="P37" s="273">
        <v>21.737311948999999</v>
      </c>
      <c r="Q37" s="273">
        <v>31.944089223999999</v>
      </c>
      <c r="R37" s="273">
        <v>55.953113090999999</v>
      </c>
      <c r="S37" s="273">
        <v>105.75397253</v>
      </c>
      <c r="T37" s="273">
        <v>241.40321084000001</v>
      </c>
      <c r="U37" s="273">
        <v>363.10332433999997</v>
      </c>
      <c r="V37" s="273">
        <v>292.22535173</v>
      </c>
      <c r="W37" s="273">
        <v>184.36093647999999</v>
      </c>
      <c r="X37" s="273">
        <v>77.792516427999999</v>
      </c>
      <c r="Y37" s="273">
        <v>27.433118869000001</v>
      </c>
      <c r="Z37" s="273">
        <v>10.124252989</v>
      </c>
      <c r="AA37" s="273">
        <v>7.5258084455000001</v>
      </c>
      <c r="AB37" s="273">
        <v>22.982217574</v>
      </c>
      <c r="AC37" s="273">
        <v>21.037253373999999</v>
      </c>
      <c r="AD37" s="273">
        <v>32.611909056000002</v>
      </c>
      <c r="AE37" s="273">
        <v>174.49454918999999</v>
      </c>
      <c r="AF37" s="273">
        <v>269.84426353999999</v>
      </c>
      <c r="AG37" s="273">
        <v>376.01468689000001</v>
      </c>
      <c r="AH37" s="273">
        <v>351.01985698999999</v>
      </c>
      <c r="AI37" s="273">
        <v>231.04370585999999</v>
      </c>
      <c r="AJ37" s="273">
        <v>69.581131407000001</v>
      </c>
      <c r="AK37" s="273">
        <v>17.721429456999999</v>
      </c>
      <c r="AL37" s="273">
        <v>10.523621049000001</v>
      </c>
      <c r="AM37" s="273">
        <v>9.0721680178999993</v>
      </c>
      <c r="AN37" s="273">
        <v>18.022287321</v>
      </c>
      <c r="AO37" s="273">
        <v>18.300138485000002</v>
      </c>
      <c r="AP37" s="273">
        <v>42.090901762000001</v>
      </c>
      <c r="AQ37" s="273">
        <v>129.29150038</v>
      </c>
      <c r="AR37" s="273">
        <v>226.55982218</v>
      </c>
      <c r="AS37" s="273">
        <v>372.26262178000002</v>
      </c>
      <c r="AT37" s="273">
        <v>336.03314561000002</v>
      </c>
      <c r="AU37" s="273">
        <v>242.26811946999999</v>
      </c>
      <c r="AV37" s="273">
        <v>76.019511667000003</v>
      </c>
      <c r="AW37" s="273">
        <v>15.705064625</v>
      </c>
      <c r="AX37" s="273">
        <v>12.572440573</v>
      </c>
      <c r="AY37" s="334">
        <v>10.665682487</v>
      </c>
      <c r="AZ37" s="334">
        <v>11.62996916</v>
      </c>
      <c r="BA37" s="334">
        <v>23.160907557000002</v>
      </c>
      <c r="BB37" s="334">
        <v>41.420471128999999</v>
      </c>
      <c r="BC37" s="334">
        <v>123.46830672</v>
      </c>
      <c r="BD37" s="334">
        <v>242.49233447</v>
      </c>
      <c r="BE37" s="334">
        <v>352.83609851</v>
      </c>
      <c r="BF37" s="334">
        <v>327.43755177000003</v>
      </c>
      <c r="BG37" s="334">
        <v>178.76725411000001</v>
      </c>
      <c r="BH37" s="334">
        <v>63.501701977000003</v>
      </c>
      <c r="BI37" s="334">
        <v>19.958497953999998</v>
      </c>
      <c r="BJ37" s="334">
        <v>9.5715589150000007</v>
      </c>
      <c r="BK37" s="334">
        <v>9.8493585614000008</v>
      </c>
      <c r="BL37" s="334">
        <v>10.954794272999999</v>
      </c>
      <c r="BM37" s="334">
        <v>22.075592338</v>
      </c>
      <c r="BN37" s="334">
        <v>41.609183066999996</v>
      </c>
      <c r="BO37" s="334">
        <v>123.83444805000001</v>
      </c>
      <c r="BP37" s="334">
        <v>242.91217155000001</v>
      </c>
      <c r="BQ37" s="334">
        <v>353.21630298000002</v>
      </c>
      <c r="BR37" s="334">
        <v>327.85028054999998</v>
      </c>
      <c r="BS37" s="334">
        <v>179.20234246999999</v>
      </c>
      <c r="BT37" s="334">
        <v>63.759703889999997</v>
      </c>
      <c r="BU37" s="334">
        <v>20.054194191000001</v>
      </c>
      <c r="BV37" s="334">
        <v>9.6130883799000006</v>
      </c>
    </row>
    <row r="38" spans="1:74" ht="11.1" customHeight="1" x14ac:dyDescent="0.2">
      <c r="A38" s="9"/>
      <c r="B38" s="193" t="s">
        <v>165</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335"/>
      <c r="AZ38" s="335"/>
      <c r="BA38" s="335"/>
      <c r="BB38" s="335"/>
      <c r="BC38" s="335"/>
      <c r="BD38" s="335"/>
      <c r="BE38" s="335"/>
      <c r="BF38" s="335"/>
      <c r="BG38" s="335"/>
      <c r="BH38" s="335"/>
      <c r="BI38" s="335"/>
      <c r="BJ38" s="335"/>
      <c r="BK38" s="335"/>
      <c r="BL38" s="335"/>
      <c r="BM38" s="335"/>
      <c r="BN38" s="335"/>
      <c r="BO38" s="335"/>
      <c r="BP38" s="335"/>
      <c r="BQ38" s="335"/>
      <c r="BR38" s="335"/>
      <c r="BS38" s="335"/>
      <c r="BT38" s="335"/>
      <c r="BU38" s="335"/>
      <c r="BV38" s="335"/>
    </row>
    <row r="39" spans="1:74" ht="11.1" customHeight="1" x14ac:dyDescent="0.2">
      <c r="A39" s="9" t="s">
        <v>152</v>
      </c>
      <c r="B39" s="211" t="s">
        <v>447</v>
      </c>
      <c r="C39" s="255">
        <v>0</v>
      </c>
      <c r="D39" s="255">
        <v>0</v>
      </c>
      <c r="E39" s="255">
        <v>0</v>
      </c>
      <c r="F39" s="255">
        <v>0</v>
      </c>
      <c r="G39" s="255">
        <v>12.041347547999999</v>
      </c>
      <c r="H39" s="255">
        <v>68.943966150999998</v>
      </c>
      <c r="I39" s="255">
        <v>223.73556288</v>
      </c>
      <c r="J39" s="255">
        <v>157.21245352</v>
      </c>
      <c r="K39" s="255">
        <v>37.847466173999997</v>
      </c>
      <c r="L39" s="255">
        <v>0.76353912150000003</v>
      </c>
      <c r="M39" s="255">
        <v>0</v>
      </c>
      <c r="N39" s="255">
        <v>0</v>
      </c>
      <c r="O39" s="255">
        <v>0</v>
      </c>
      <c r="P39" s="255">
        <v>0</v>
      </c>
      <c r="Q39" s="255">
        <v>0</v>
      </c>
      <c r="R39" s="255">
        <v>0</v>
      </c>
      <c r="S39" s="255">
        <v>12.298946796999999</v>
      </c>
      <c r="T39" s="255">
        <v>68.623080318000007</v>
      </c>
      <c r="U39" s="255">
        <v>222.15983800000001</v>
      </c>
      <c r="V39" s="255">
        <v>168.29284038</v>
      </c>
      <c r="W39" s="255">
        <v>42.562255999000001</v>
      </c>
      <c r="X39" s="255">
        <v>0.76353912150000003</v>
      </c>
      <c r="Y39" s="255">
        <v>0</v>
      </c>
      <c r="Z39" s="255">
        <v>0</v>
      </c>
      <c r="AA39" s="255">
        <v>0</v>
      </c>
      <c r="AB39" s="255">
        <v>0</v>
      </c>
      <c r="AC39" s="255">
        <v>0</v>
      </c>
      <c r="AD39" s="255">
        <v>0</v>
      </c>
      <c r="AE39" s="255">
        <v>11.512881243000001</v>
      </c>
      <c r="AF39" s="255">
        <v>69.345564908</v>
      </c>
      <c r="AG39" s="255">
        <v>222.41279129</v>
      </c>
      <c r="AH39" s="255">
        <v>165.70395876000001</v>
      </c>
      <c r="AI39" s="255">
        <v>45.127823378000002</v>
      </c>
      <c r="AJ39" s="255">
        <v>1.1635975967000001</v>
      </c>
      <c r="AK39" s="255">
        <v>0</v>
      </c>
      <c r="AL39" s="255">
        <v>0</v>
      </c>
      <c r="AM39" s="255">
        <v>0</v>
      </c>
      <c r="AN39" s="255">
        <v>0</v>
      </c>
      <c r="AO39" s="255">
        <v>0</v>
      </c>
      <c r="AP39" s="255">
        <v>0</v>
      </c>
      <c r="AQ39" s="255">
        <v>14.008684982</v>
      </c>
      <c r="AR39" s="255">
        <v>65.181495400000003</v>
      </c>
      <c r="AS39" s="255">
        <v>224.68480797999999</v>
      </c>
      <c r="AT39" s="255">
        <v>182.05470152000001</v>
      </c>
      <c r="AU39" s="255">
        <v>48.651189164000002</v>
      </c>
      <c r="AV39" s="255">
        <v>1.1635975967000001</v>
      </c>
      <c r="AW39" s="255">
        <v>0</v>
      </c>
      <c r="AX39" s="255">
        <v>0</v>
      </c>
      <c r="AY39" s="337">
        <v>0</v>
      </c>
      <c r="AZ39" s="337">
        <v>0</v>
      </c>
      <c r="BA39" s="337">
        <v>0</v>
      </c>
      <c r="BB39" s="337">
        <v>0</v>
      </c>
      <c r="BC39" s="337">
        <v>13.815429999999999</v>
      </c>
      <c r="BD39" s="337">
        <v>68.744339999999994</v>
      </c>
      <c r="BE39" s="337">
        <v>241.1885</v>
      </c>
      <c r="BF39" s="337">
        <v>178.9076</v>
      </c>
      <c r="BG39" s="337">
        <v>50.311340000000001</v>
      </c>
      <c r="BH39" s="337">
        <v>1.2114830000000001</v>
      </c>
      <c r="BI39" s="337">
        <v>0</v>
      </c>
      <c r="BJ39" s="337">
        <v>0</v>
      </c>
      <c r="BK39" s="337">
        <v>0</v>
      </c>
      <c r="BL39" s="337">
        <v>0</v>
      </c>
      <c r="BM39" s="337">
        <v>0</v>
      </c>
      <c r="BN39" s="337">
        <v>0</v>
      </c>
      <c r="BO39" s="337">
        <v>12.54996</v>
      </c>
      <c r="BP39" s="337">
        <v>66.05068</v>
      </c>
      <c r="BQ39" s="337">
        <v>233.9973</v>
      </c>
      <c r="BR39" s="337">
        <v>179.52070000000001</v>
      </c>
      <c r="BS39" s="337">
        <v>47.697450000000003</v>
      </c>
      <c r="BT39" s="337">
        <v>1.351078</v>
      </c>
      <c r="BU39" s="337">
        <v>0</v>
      </c>
      <c r="BV39" s="337">
        <v>0</v>
      </c>
    </row>
    <row r="40" spans="1:74" ht="11.1" customHeight="1" x14ac:dyDescent="0.2">
      <c r="A40" s="9" t="s">
        <v>153</v>
      </c>
      <c r="B40" s="211" t="s">
        <v>480</v>
      </c>
      <c r="C40" s="255">
        <v>0</v>
      </c>
      <c r="D40" s="255">
        <v>0</v>
      </c>
      <c r="E40" s="255">
        <v>0.19797317445000001</v>
      </c>
      <c r="F40" s="255">
        <v>4.3020099672000003E-2</v>
      </c>
      <c r="G40" s="255">
        <v>35.165969951999998</v>
      </c>
      <c r="H40" s="255">
        <v>132.44570911</v>
      </c>
      <c r="I40" s="255">
        <v>272.70121308</v>
      </c>
      <c r="J40" s="255">
        <v>204.99403201000001</v>
      </c>
      <c r="K40" s="255">
        <v>70.718976460999997</v>
      </c>
      <c r="L40" s="255">
        <v>5.1695131564999999</v>
      </c>
      <c r="M40" s="255">
        <v>0</v>
      </c>
      <c r="N40" s="255">
        <v>8.5921807508000006E-2</v>
      </c>
      <c r="O40" s="255">
        <v>0</v>
      </c>
      <c r="P40" s="255">
        <v>0</v>
      </c>
      <c r="Q40" s="255">
        <v>0.19797317445000001</v>
      </c>
      <c r="R40" s="255">
        <v>4.3020099672000003E-2</v>
      </c>
      <c r="S40" s="255">
        <v>34.830803756999998</v>
      </c>
      <c r="T40" s="255">
        <v>133.84390264000001</v>
      </c>
      <c r="U40" s="255">
        <v>273.67920208999999</v>
      </c>
      <c r="V40" s="255">
        <v>213.86697751</v>
      </c>
      <c r="W40" s="255">
        <v>78.783387232999999</v>
      </c>
      <c r="X40" s="255">
        <v>5.6624466789000003</v>
      </c>
      <c r="Y40" s="255">
        <v>0</v>
      </c>
      <c r="Z40" s="255">
        <v>8.5921807508000006E-2</v>
      </c>
      <c r="AA40" s="255">
        <v>0</v>
      </c>
      <c r="AB40" s="255">
        <v>0</v>
      </c>
      <c r="AC40" s="255">
        <v>0.19797317445000001</v>
      </c>
      <c r="AD40" s="255">
        <v>0.26256370876000001</v>
      </c>
      <c r="AE40" s="255">
        <v>32.909489139000002</v>
      </c>
      <c r="AF40" s="255">
        <v>132.68909076</v>
      </c>
      <c r="AG40" s="255">
        <v>278.64391668000002</v>
      </c>
      <c r="AH40" s="255">
        <v>208.57350609</v>
      </c>
      <c r="AI40" s="255">
        <v>79.226749376000001</v>
      </c>
      <c r="AJ40" s="255">
        <v>5.1244708448000003</v>
      </c>
      <c r="AK40" s="255">
        <v>0</v>
      </c>
      <c r="AL40" s="255">
        <v>8.5921807508000006E-2</v>
      </c>
      <c r="AM40" s="255">
        <v>0</v>
      </c>
      <c r="AN40" s="255">
        <v>0</v>
      </c>
      <c r="AO40" s="255">
        <v>0.19797317445000001</v>
      </c>
      <c r="AP40" s="255">
        <v>0.26256370876000001</v>
      </c>
      <c r="AQ40" s="255">
        <v>38.823821285000001</v>
      </c>
      <c r="AR40" s="255">
        <v>126.20884411999999</v>
      </c>
      <c r="AS40" s="255">
        <v>280.51018506000003</v>
      </c>
      <c r="AT40" s="255">
        <v>223.83948978000001</v>
      </c>
      <c r="AU40" s="255">
        <v>84.142319022999999</v>
      </c>
      <c r="AV40" s="255">
        <v>5.4301856764999998</v>
      </c>
      <c r="AW40" s="255">
        <v>0</v>
      </c>
      <c r="AX40" s="255">
        <v>8.5921807508000006E-2</v>
      </c>
      <c r="AY40" s="337">
        <v>0</v>
      </c>
      <c r="AZ40" s="337">
        <v>0</v>
      </c>
      <c r="BA40" s="337">
        <v>0.19797319999999999</v>
      </c>
      <c r="BB40" s="337">
        <v>0.30584430000000001</v>
      </c>
      <c r="BC40" s="337">
        <v>39.889740000000003</v>
      </c>
      <c r="BD40" s="337">
        <v>130.17779999999999</v>
      </c>
      <c r="BE40" s="337">
        <v>297.63720000000001</v>
      </c>
      <c r="BF40" s="337">
        <v>221.76249999999999</v>
      </c>
      <c r="BG40" s="337">
        <v>89.177999999999997</v>
      </c>
      <c r="BH40" s="337">
        <v>6.1283630000000002</v>
      </c>
      <c r="BI40" s="337">
        <v>0</v>
      </c>
      <c r="BJ40" s="337">
        <v>8.5921800000000007E-2</v>
      </c>
      <c r="BK40" s="337">
        <v>0</v>
      </c>
      <c r="BL40" s="337">
        <v>0</v>
      </c>
      <c r="BM40" s="337">
        <v>0.19797319999999999</v>
      </c>
      <c r="BN40" s="337">
        <v>0.26282420000000001</v>
      </c>
      <c r="BO40" s="337">
        <v>37.990400000000001</v>
      </c>
      <c r="BP40" s="337">
        <v>124.30410000000001</v>
      </c>
      <c r="BQ40" s="337">
        <v>290.04559999999998</v>
      </c>
      <c r="BR40" s="337">
        <v>220.00299999999999</v>
      </c>
      <c r="BS40" s="337">
        <v>86.111509999999996</v>
      </c>
      <c r="BT40" s="337">
        <v>6.2509670000000002</v>
      </c>
      <c r="BU40" s="337">
        <v>0</v>
      </c>
      <c r="BV40" s="337">
        <v>8.5921800000000007E-2</v>
      </c>
    </row>
    <row r="41" spans="1:74" ht="11.1" customHeight="1" x14ac:dyDescent="0.2">
      <c r="A41" s="9" t="s">
        <v>154</v>
      </c>
      <c r="B41" s="211" t="s">
        <v>448</v>
      </c>
      <c r="C41" s="255">
        <v>0.1047395297</v>
      </c>
      <c r="D41" s="255">
        <v>0</v>
      </c>
      <c r="E41" s="255">
        <v>2.7363024542000001</v>
      </c>
      <c r="F41" s="255">
        <v>1.8308184253999999</v>
      </c>
      <c r="G41" s="255">
        <v>64.076223734999999</v>
      </c>
      <c r="H41" s="255">
        <v>162.75499206000001</v>
      </c>
      <c r="I41" s="255">
        <v>248.67042240999999</v>
      </c>
      <c r="J41" s="255">
        <v>210.44928934999999</v>
      </c>
      <c r="K41" s="255">
        <v>68.566516883000006</v>
      </c>
      <c r="L41" s="255">
        <v>5.9835254474999999</v>
      </c>
      <c r="M41" s="255">
        <v>0</v>
      </c>
      <c r="N41" s="255">
        <v>0.15511025104000001</v>
      </c>
      <c r="O41" s="255">
        <v>0</v>
      </c>
      <c r="P41" s="255">
        <v>0</v>
      </c>
      <c r="Q41" s="255">
        <v>3.0560325740000001</v>
      </c>
      <c r="R41" s="255">
        <v>1.3650012570000001</v>
      </c>
      <c r="S41" s="255">
        <v>64.190605125999994</v>
      </c>
      <c r="T41" s="255">
        <v>168.73834571</v>
      </c>
      <c r="U41" s="255">
        <v>247.02830853</v>
      </c>
      <c r="V41" s="255">
        <v>217.00134172</v>
      </c>
      <c r="W41" s="255">
        <v>78.441576084999994</v>
      </c>
      <c r="X41" s="255">
        <v>7.8176656961999997</v>
      </c>
      <c r="Y41" s="255">
        <v>0</v>
      </c>
      <c r="Z41" s="255">
        <v>0.15511025104000001</v>
      </c>
      <c r="AA41" s="255">
        <v>0</v>
      </c>
      <c r="AB41" s="255">
        <v>0</v>
      </c>
      <c r="AC41" s="255">
        <v>2.8141132565000002</v>
      </c>
      <c r="AD41" s="255">
        <v>2.0237003181</v>
      </c>
      <c r="AE41" s="255">
        <v>58.714009027000003</v>
      </c>
      <c r="AF41" s="255">
        <v>167.49785317000001</v>
      </c>
      <c r="AG41" s="255">
        <v>251.67657990999999</v>
      </c>
      <c r="AH41" s="255">
        <v>203.67718264999999</v>
      </c>
      <c r="AI41" s="255">
        <v>77.374573885000004</v>
      </c>
      <c r="AJ41" s="255">
        <v>6.6281757855999999</v>
      </c>
      <c r="AK41" s="255">
        <v>0</v>
      </c>
      <c r="AL41" s="255">
        <v>0.15511025104000001</v>
      </c>
      <c r="AM41" s="255">
        <v>0</v>
      </c>
      <c r="AN41" s="255">
        <v>0</v>
      </c>
      <c r="AO41" s="255">
        <v>2.8141132565000002</v>
      </c>
      <c r="AP41" s="255">
        <v>2.0098215654999998</v>
      </c>
      <c r="AQ41" s="255">
        <v>70.596373506999996</v>
      </c>
      <c r="AR41" s="255">
        <v>169.24252437000001</v>
      </c>
      <c r="AS41" s="255">
        <v>254.85918702000001</v>
      </c>
      <c r="AT41" s="255">
        <v>211.92646031000001</v>
      </c>
      <c r="AU41" s="255">
        <v>81.268014949999994</v>
      </c>
      <c r="AV41" s="255">
        <v>6.8001369442000001</v>
      </c>
      <c r="AW41" s="255">
        <v>0</v>
      </c>
      <c r="AX41" s="255">
        <v>0.15511025104000001</v>
      </c>
      <c r="AY41" s="337">
        <v>0</v>
      </c>
      <c r="AZ41" s="337">
        <v>0</v>
      </c>
      <c r="BA41" s="337">
        <v>2.706197</v>
      </c>
      <c r="BB41" s="337">
        <v>2.0488659999999999</v>
      </c>
      <c r="BC41" s="337">
        <v>70.542599999999993</v>
      </c>
      <c r="BD41" s="337">
        <v>167.85730000000001</v>
      </c>
      <c r="BE41" s="337">
        <v>274.81880000000001</v>
      </c>
      <c r="BF41" s="337">
        <v>215.2114</v>
      </c>
      <c r="BG41" s="337">
        <v>88.554460000000006</v>
      </c>
      <c r="BH41" s="337">
        <v>7.4162629999999998</v>
      </c>
      <c r="BI41" s="337">
        <v>0</v>
      </c>
      <c r="BJ41" s="337">
        <v>0.15511030000000001</v>
      </c>
      <c r="BK41" s="337">
        <v>0</v>
      </c>
      <c r="BL41" s="337">
        <v>0</v>
      </c>
      <c r="BM41" s="337">
        <v>2.7059099999999998</v>
      </c>
      <c r="BN41" s="337">
        <v>1.36768</v>
      </c>
      <c r="BO41" s="337">
        <v>68.682140000000004</v>
      </c>
      <c r="BP41" s="337">
        <v>163.4477</v>
      </c>
      <c r="BQ41" s="337">
        <v>268.38749999999999</v>
      </c>
      <c r="BR41" s="337">
        <v>207.84129999999999</v>
      </c>
      <c r="BS41" s="337">
        <v>88.255420000000001</v>
      </c>
      <c r="BT41" s="337">
        <v>7.2276540000000002</v>
      </c>
      <c r="BU41" s="337">
        <v>0</v>
      </c>
      <c r="BV41" s="337">
        <v>0.15511030000000001</v>
      </c>
    </row>
    <row r="42" spans="1:74" ht="11.1" customHeight="1" x14ac:dyDescent="0.2">
      <c r="A42" s="9" t="s">
        <v>155</v>
      </c>
      <c r="B42" s="211" t="s">
        <v>449</v>
      </c>
      <c r="C42" s="255">
        <v>0.20605248340999999</v>
      </c>
      <c r="D42" s="255">
        <v>0</v>
      </c>
      <c r="E42" s="255">
        <v>6.6768720682999998</v>
      </c>
      <c r="F42" s="255">
        <v>7.6266657532000002</v>
      </c>
      <c r="G42" s="255">
        <v>66.768958968999996</v>
      </c>
      <c r="H42" s="255">
        <v>204.28195059999999</v>
      </c>
      <c r="I42" s="255">
        <v>315.33787362999999</v>
      </c>
      <c r="J42" s="255">
        <v>263.38476699</v>
      </c>
      <c r="K42" s="255">
        <v>95.114984716999999</v>
      </c>
      <c r="L42" s="255">
        <v>9.2152013428000004</v>
      </c>
      <c r="M42" s="255">
        <v>7.2335002337000007E-2</v>
      </c>
      <c r="N42" s="255">
        <v>0</v>
      </c>
      <c r="O42" s="255">
        <v>0</v>
      </c>
      <c r="P42" s="255">
        <v>7.6341928969000002E-3</v>
      </c>
      <c r="Q42" s="255">
        <v>7.2739791759000001</v>
      </c>
      <c r="R42" s="255">
        <v>6.3263265533000004</v>
      </c>
      <c r="S42" s="255">
        <v>64.662495824999993</v>
      </c>
      <c r="T42" s="255">
        <v>209.93653294999999</v>
      </c>
      <c r="U42" s="255">
        <v>308.00462212999997</v>
      </c>
      <c r="V42" s="255">
        <v>260.77912427000001</v>
      </c>
      <c r="W42" s="255">
        <v>103.71539993</v>
      </c>
      <c r="X42" s="255">
        <v>11.678058312999999</v>
      </c>
      <c r="Y42" s="255">
        <v>0.27082505827999998</v>
      </c>
      <c r="Z42" s="255">
        <v>0</v>
      </c>
      <c r="AA42" s="255">
        <v>0</v>
      </c>
      <c r="AB42" s="255">
        <v>0.30454029434000002</v>
      </c>
      <c r="AC42" s="255">
        <v>6.4417907741000002</v>
      </c>
      <c r="AD42" s="255">
        <v>7.1713998694000001</v>
      </c>
      <c r="AE42" s="255">
        <v>58.986280118000003</v>
      </c>
      <c r="AF42" s="255">
        <v>210.44178402</v>
      </c>
      <c r="AG42" s="255">
        <v>310.88830072000002</v>
      </c>
      <c r="AH42" s="255">
        <v>243.30817296999999</v>
      </c>
      <c r="AI42" s="255">
        <v>104.60063518</v>
      </c>
      <c r="AJ42" s="255">
        <v>11.073916816000001</v>
      </c>
      <c r="AK42" s="255">
        <v>0.27082505827999998</v>
      </c>
      <c r="AL42" s="255">
        <v>0</v>
      </c>
      <c r="AM42" s="255">
        <v>0</v>
      </c>
      <c r="AN42" s="255">
        <v>0.30454029434000002</v>
      </c>
      <c r="AO42" s="255">
        <v>6.5369538961</v>
      </c>
      <c r="AP42" s="255">
        <v>7.1436679123999998</v>
      </c>
      <c r="AQ42" s="255">
        <v>71.791946882999994</v>
      </c>
      <c r="AR42" s="255">
        <v>219.47678092000001</v>
      </c>
      <c r="AS42" s="255">
        <v>312.50776387000002</v>
      </c>
      <c r="AT42" s="255">
        <v>246.97877682000001</v>
      </c>
      <c r="AU42" s="255">
        <v>109.09881094000001</v>
      </c>
      <c r="AV42" s="255">
        <v>11.027953449</v>
      </c>
      <c r="AW42" s="255">
        <v>0.27082505827999998</v>
      </c>
      <c r="AX42" s="255">
        <v>0</v>
      </c>
      <c r="AY42" s="337">
        <v>0</v>
      </c>
      <c r="AZ42" s="337">
        <v>0.30454029999999999</v>
      </c>
      <c r="BA42" s="337">
        <v>6.2197469999999999</v>
      </c>
      <c r="BB42" s="337">
        <v>7.6073700000000004</v>
      </c>
      <c r="BC42" s="337">
        <v>70.502579999999995</v>
      </c>
      <c r="BD42" s="337">
        <v>218.02549999999999</v>
      </c>
      <c r="BE42" s="337">
        <v>325.98020000000002</v>
      </c>
      <c r="BF42" s="337">
        <v>251.38220000000001</v>
      </c>
      <c r="BG42" s="337">
        <v>119.09180000000001</v>
      </c>
      <c r="BH42" s="337">
        <v>11.26882</v>
      </c>
      <c r="BI42" s="337">
        <v>0.1984901</v>
      </c>
      <c r="BJ42" s="337">
        <v>0</v>
      </c>
      <c r="BK42" s="337">
        <v>0</v>
      </c>
      <c r="BL42" s="337">
        <v>0.30454029999999999</v>
      </c>
      <c r="BM42" s="337">
        <v>6.2602070000000003</v>
      </c>
      <c r="BN42" s="337">
        <v>6.2821990000000003</v>
      </c>
      <c r="BO42" s="337">
        <v>71.435320000000004</v>
      </c>
      <c r="BP42" s="337">
        <v>213.17570000000001</v>
      </c>
      <c r="BQ42" s="337">
        <v>322.86110000000002</v>
      </c>
      <c r="BR42" s="337">
        <v>244.09479999999999</v>
      </c>
      <c r="BS42" s="337">
        <v>119.0471</v>
      </c>
      <c r="BT42" s="337">
        <v>10.80428</v>
      </c>
      <c r="BU42" s="337">
        <v>0.22704969999999999</v>
      </c>
      <c r="BV42" s="337">
        <v>0</v>
      </c>
    </row>
    <row r="43" spans="1:74" ht="11.1" customHeight="1" x14ac:dyDescent="0.2">
      <c r="A43" s="9" t="s">
        <v>156</v>
      </c>
      <c r="B43" s="211" t="s">
        <v>481</v>
      </c>
      <c r="C43" s="255">
        <v>31.199033898</v>
      </c>
      <c r="D43" s="255">
        <v>29.348741313000001</v>
      </c>
      <c r="E43" s="255">
        <v>52.971185677999998</v>
      </c>
      <c r="F43" s="255">
        <v>89.941496947999994</v>
      </c>
      <c r="G43" s="255">
        <v>204.61766994000001</v>
      </c>
      <c r="H43" s="255">
        <v>366.47178019</v>
      </c>
      <c r="I43" s="255">
        <v>441.89049212999998</v>
      </c>
      <c r="J43" s="255">
        <v>427.49187396000002</v>
      </c>
      <c r="K43" s="255">
        <v>277.72992369000002</v>
      </c>
      <c r="L43" s="255">
        <v>125.75438736</v>
      </c>
      <c r="M43" s="255">
        <v>49.882868242000001</v>
      </c>
      <c r="N43" s="255">
        <v>46.156462759</v>
      </c>
      <c r="O43" s="255">
        <v>29.642781585000002</v>
      </c>
      <c r="P43" s="255">
        <v>29.705867298000001</v>
      </c>
      <c r="Q43" s="255">
        <v>57.288621380999999</v>
      </c>
      <c r="R43" s="255">
        <v>87.773383103</v>
      </c>
      <c r="S43" s="255">
        <v>206.26651867999999</v>
      </c>
      <c r="T43" s="255">
        <v>371.69626677999997</v>
      </c>
      <c r="U43" s="255">
        <v>447.96565049999998</v>
      </c>
      <c r="V43" s="255">
        <v>429.55609619000001</v>
      </c>
      <c r="W43" s="255">
        <v>289.40531487999999</v>
      </c>
      <c r="X43" s="255">
        <v>130.87437048999999</v>
      </c>
      <c r="Y43" s="255">
        <v>51.763095976999999</v>
      </c>
      <c r="Z43" s="255">
        <v>47.143061797999998</v>
      </c>
      <c r="AA43" s="255">
        <v>29.923974046000001</v>
      </c>
      <c r="AB43" s="255">
        <v>32.949007745999999</v>
      </c>
      <c r="AC43" s="255">
        <v>56.460869098000003</v>
      </c>
      <c r="AD43" s="255">
        <v>94.160034437999997</v>
      </c>
      <c r="AE43" s="255">
        <v>209.50551215999999</v>
      </c>
      <c r="AF43" s="255">
        <v>371.50846407</v>
      </c>
      <c r="AG43" s="255">
        <v>453.98219886999999</v>
      </c>
      <c r="AH43" s="255">
        <v>419.82946234000002</v>
      </c>
      <c r="AI43" s="255">
        <v>286.82954087000002</v>
      </c>
      <c r="AJ43" s="255">
        <v>127.76844735</v>
      </c>
      <c r="AK43" s="255">
        <v>53.646531228999997</v>
      </c>
      <c r="AL43" s="255">
        <v>45.699923194</v>
      </c>
      <c r="AM43" s="255">
        <v>28.964600698999998</v>
      </c>
      <c r="AN43" s="255">
        <v>36.595318472999999</v>
      </c>
      <c r="AO43" s="255">
        <v>54.857800771000001</v>
      </c>
      <c r="AP43" s="255">
        <v>95.032803369999996</v>
      </c>
      <c r="AQ43" s="255">
        <v>218.24291020000001</v>
      </c>
      <c r="AR43" s="255">
        <v>370.92794304</v>
      </c>
      <c r="AS43" s="255">
        <v>456.49317460999998</v>
      </c>
      <c r="AT43" s="255">
        <v>425.37278945999998</v>
      </c>
      <c r="AU43" s="255">
        <v>298.18611448000001</v>
      </c>
      <c r="AV43" s="255">
        <v>135.58913021000001</v>
      </c>
      <c r="AW43" s="255">
        <v>57.56761066</v>
      </c>
      <c r="AX43" s="255">
        <v>45.905817259999999</v>
      </c>
      <c r="AY43" s="337">
        <v>29.696459999999998</v>
      </c>
      <c r="AZ43" s="337">
        <v>41.504350000000002</v>
      </c>
      <c r="BA43" s="337">
        <v>55.789360000000002</v>
      </c>
      <c r="BB43" s="337">
        <v>97.938320000000004</v>
      </c>
      <c r="BC43" s="337">
        <v>227.28790000000001</v>
      </c>
      <c r="BD43" s="337">
        <v>370.75850000000003</v>
      </c>
      <c r="BE43" s="337">
        <v>466.18490000000003</v>
      </c>
      <c r="BF43" s="337">
        <v>426.34699999999998</v>
      </c>
      <c r="BG43" s="337">
        <v>309.1687</v>
      </c>
      <c r="BH43" s="337">
        <v>142.53110000000001</v>
      </c>
      <c r="BI43" s="337">
        <v>57.305129999999998</v>
      </c>
      <c r="BJ43" s="337">
        <v>47.297269999999997</v>
      </c>
      <c r="BK43" s="337">
        <v>32.275469999999999</v>
      </c>
      <c r="BL43" s="337">
        <v>44.482849999999999</v>
      </c>
      <c r="BM43" s="337">
        <v>60.021120000000003</v>
      </c>
      <c r="BN43" s="337">
        <v>98.490870000000001</v>
      </c>
      <c r="BO43" s="337">
        <v>223.57329999999999</v>
      </c>
      <c r="BP43" s="337">
        <v>362.3449</v>
      </c>
      <c r="BQ43" s="337">
        <v>462.346</v>
      </c>
      <c r="BR43" s="337">
        <v>422.49740000000003</v>
      </c>
      <c r="BS43" s="337">
        <v>305.08300000000003</v>
      </c>
      <c r="BT43" s="337">
        <v>144.65260000000001</v>
      </c>
      <c r="BU43" s="337">
        <v>58.685400000000001</v>
      </c>
      <c r="BV43" s="337">
        <v>50.371429999999997</v>
      </c>
    </row>
    <row r="44" spans="1:74" ht="11.1" customHeight="1" x14ac:dyDescent="0.2">
      <c r="A44" s="9" t="s">
        <v>157</v>
      </c>
      <c r="B44" s="211" t="s">
        <v>451</v>
      </c>
      <c r="C44" s="255">
        <v>5.7298010307</v>
      </c>
      <c r="D44" s="255">
        <v>2.1641909976</v>
      </c>
      <c r="E44" s="255">
        <v>24.463620073000001</v>
      </c>
      <c r="F44" s="255">
        <v>38.371170980999999</v>
      </c>
      <c r="G44" s="255">
        <v>156.98817310999999</v>
      </c>
      <c r="H44" s="255">
        <v>345.76829662</v>
      </c>
      <c r="I44" s="255">
        <v>408.84474777000003</v>
      </c>
      <c r="J44" s="255">
        <v>405.83805371</v>
      </c>
      <c r="K44" s="255">
        <v>222.48518793</v>
      </c>
      <c r="L44" s="255">
        <v>47.085444774000003</v>
      </c>
      <c r="M44" s="255">
        <v>4.0828720295999998</v>
      </c>
      <c r="N44" s="255">
        <v>5.0679103021999996</v>
      </c>
      <c r="O44" s="255">
        <v>4.1097678970000002</v>
      </c>
      <c r="P44" s="255">
        <v>2.3907968513000002</v>
      </c>
      <c r="Q44" s="255">
        <v>26.322107426999999</v>
      </c>
      <c r="R44" s="255">
        <v>34.221102264999999</v>
      </c>
      <c r="S44" s="255">
        <v>156.57570046000001</v>
      </c>
      <c r="T44" s="255">
        <v>353.17173381999999</v>
      </c>
      <c r="U44" s="255">
        <v>411.98508762</v>
      </c>
      <c r="V44" s="255">
        <v>404.97225042999997</v>
      </c>
      <c r="W44" s="255">
        <v>238.70633674000001</v>
      </c>
      <c r="X44" s="255">
        <v>55.234124313999999</v>
      </c>
      <c r="Y44" s="255">
        <v>5.0542203072999996</v>
      </c>
      <c r="Z44" s="255">
        <v>5.1446408255999998</v>
      </c>
      <c r="AA44" s="255">
        <v>5.5848789401000003</v>
      </c>
      <c r="AB44" s="255">
        <v>4.0444472281000001</v>
      </c>
      <c r="AC44" s="255">
        <v>24.481243148000001</v>
      </c>
      <c r="AD44" s="255">
        <v>40.370696950000003</v>
      </c>
      <c r="AE44" s="255">
        <v>152.21152683</v>
      </c>
      <c r="AF44" s="255">
        <v>346.14011240999997</v>
      </c>
      <c r="AG44" s="255">
        <v>417.78285013999999</v>
      </c>
      <c r="AH44" s="255">
        <v>383.61925587000002</v>
      </c>
      <c r="AI44" s="255">
        <v>230.03717669</v>
      </c>
      <c r="AJ44" s="255">
        <v>52.903084810999999</v>
      </c>
      <c r="AK44" s="255">
        <v>5.3084696193000003</v>
      </c>
      <c r="AL44" s="255">
        <v>4.6877604416</v>
      </c>
      <c r="AM44" s="255">
        <v>5.4086681189999997</v>
      </c>
      <c r="AN44" s="255">
        <v>5.8840447855000004</v>
      </c>
      <c r="AO44" s="255">
        <v>24.543550844999999</v>
      </c>
      <c r="AP44" s="255">
        <v>38.606213240000002</v>
      </c>
      <c r="AQ44" s="255">
        <v>166.91959989</v>
      </c>
      <c r="AR44" s="255">
        <v>349.08096166000001</v>
      </c>
      <c r="AS44" s="255">
        <v>420.90583721000002</v>
      </c>
      <c r="AT44" s="255">
        <v>387.89734804</v>
      </c>
      <c r="AU44" s="255">
        <v>240.44606870000001</v>
      </c>
      <c r="AV44" s="255">
        <v>57.177870591999998</v>
      </c>
      <c r="AW44" s="255">
        <v>5.2477188097000003</v>
      </c>
      <c r="AX44" s="255">
        <v>4.6039806069000004</v>
      </c>
      <c r="AY44" s="337">
        <v>5.4492729999999998</v>
      </c>
      <c r="AZ44" s="337">
        <v>6.9524819999999998</v>
      </c>
      <c r="BA44" s="337">
        <v>23.38054</v>
      </c>
      <c r="BB44" s="337">
        <v>39.512090000000001</v>
      </c>
      <c r="BC44" s="337">
        <v>173.81440000000001</v>
      </c>
      <c r="BD44" s="337">
        <v>343.42930000000001</v>
      </c>
      <c r="BE44" s="337">
        <v>431.66359999999997</v>
      </c>
      <c r="BF44" s="337">
        <v>394.65649999999999</v>
      </c>
      <c r="BG44" s="337">
        <v>255.7199</v>
      </c>
      <c r="BH44" s="337">
        <v>61.987740000000002</v>
      </c>
      <c r="BI44" s="337">
        <v>4.9890420000000004</v>
      </c>
      <c r="BJ44" s="337">
        <v>4.601375</v>
      </c>
      <c r="BK44" s="337">
        <v>5.8854519999999999</v>
      </c>
      <c r="BL44" s="337">
        <v>7.3216859999999997</v>
      </c>
      <c r="BM44" s="337">
        <v>24.414809999999999</v>
      </c>
      <c r="BN44" s="337">
        <v>38.564390000000003</v>
      </c>
      <c r="BO44" s="337">
        <v>169.7081</v>
      </c>
      <c r="BP44" s="337">
        <v>332.91640000000001</v>
      </c>
      <c r="BQ44" s="337">
        <v>425.69290000000001</v>
      </c>
      <c r="BR44" s="337">
        <v>386.08929999999998</v>
      </c>
      <c r="BS44" s="337">
        <v>251.91849999999999</v>
      </c>
      <c r="BT44" s="337">
        <v>62.509129999999999</v>
      </c>
      <c r="BU44" s="337">
        <v>5.1637409999999999</v>
      </c>
      <c r="BV44" s="337">
        <v>4.8469509999999998</v>
      </c>
    </row>
    <row r="45" spans="1:74" ht="11.1" customHeight="1" x14ac:dyDescent="0.2">
      <c r="A45" s="9" t="s">
        <v>158</v>
      </c>
      <c r="B45" s="211" t="s">
        <v>452</v>
      </c>
      <c r="C45" s="255">
        <v>13.723877177</v>
      </c>
      <c r="D45" s="255">
        <v>14.758643332</v>
      </c>
      <c r="E45" s="255">
        <v>61.923276057000002</v>
      </c>
      <c r="F45" s="255">
        <v>121.74410798</v>
      </c>
      <c r="G45" s="255">
        <v>278.32546423999997</v>
      </c>
      <c r="H45" s="255">
        <v>489.58021581000003</v>
      </c>
      <c r="I45" s="255">
        <v>558.75054531000001</v>
      </c>
      <c r="J45" s="255">
        <v>586.26918735000004</v>
      </c>
      <c r="K45" s="255">
        <v>372.38557550000002</v>
      </c>
      <c r="L45" s="255">
        <v>145.58895408000001</v>
      </c>
      <c r="M45" s="255">
        <v>34.388237248999999</v>
      </c>
      <c r="N45" s="255">
        <v>11.024224648000001</v>
      </c>
      <c r="O45" s="255">
        <v>11.175550998</v>
      </c>
      <c r="P45" s="255">
        <v>16.252152703</v>
      </c>
      <c r="Q45" s="255">
        <v>62.100851169000002</v>
      </c>
      <c r="R45" s="255">
        <v>113.61501816000001</v>
      </c>
      <c r="S45" s="255">
        <v>270.99905491999999</v>
      </c>
      <c r="T45" s="255">
        <v>491.81135265</v>
      </c>
      <c r="U45" s="255">
        <v>563.97808940000004</v>
      </c>
      <c r="V45" s="255">
        <v>579.82089353000003</v>
      </c>
      <c r="W45" s="255">
        <v>383.76809403999999</v>
      </c>
      <c r="X45" s="255">
        <v>154.27556200000001</v>
      </c>
      <c r="Y45" s="255">
        <v>38.429170264</v>
      </c>
      <c r="Z45" s="255">
        <v>11.848579279000001</v>
      </c>
      <c r="AA45" s="255">
        <v>14.038257271000001</v>
      </c>
      <c r="AB45" s="255">
        <v>22.071975108</v>
      </c>
      <c r="AC45" s="255">
        <v>63.642559886000001</v>
      </c>
      <c r="AD45" s="255">
        <v>122.29999857</v>
      </c>
      <c r="AE45" s="255">
        <v>269.56865031000001</v>
      </c>
      <c r="AF45" s="255">
        <v>494.85328246</v>
      </c>
      <c r="AG45" s="255">
        <v>576.37171570999999</v>
      </c>
      <c r="AH45" s="255">
        <v>573.77623428000004</v>
      </c>
      <c r="AI45" s="255">
        <v>381.77011663000002</v>
      </c>
      <c r="AJ45" s="255">
        <v>152.0140562</v>
      </c>
      <c r="AK45" s="255">
        <v>40.957308517999998</v>
      </c>
      <c r="AL45" s="255">
        <v>10.84611123</v>
      </c>
      <c r="AM45" s="255">
        <v>13.503017513</v>
      </c>
      <c r="AN45" s="255">
        <v>22.797955041000002</v>
      </c>
      <c r="AO45" s="255">
        <v>67.148554610000005</v>
      </c>
      <c r="AP45" s="255">
        <v>118.13140476</v>
      </c>
      <c r="AQ45" s="255">
        <v>280.09014946999997</v>
      </c>
      <c r="AR45" s="255">
        <v>498.94938006000001</v>
      </c>
      <c r="AS45" s="255">
        <v>582.34036011000001</v>
      </c>
      <c r="AT45" s="255">
        <v>579.05719887999999</v>
      </c>
      <c r="AU45" s="255">
        <v>391.03665447999998</v>
      </c>
      <c r="AV45" s="255">
        <v>155.29129682999999</v>
      </c>
      <c r="AW45" s="255">
        <v>38.737932137999998</v>
      </c>
      <c r="AX45" s="255">
        <v>10.896537185</v>
      </c>
      <c r="AY45" s="337">
        <v>13.157870000000001</v>
      </c>
      <c r="AZ45" s="337">
        <v>21.835180000000001</v>
      </c>
      <c r="BA45" s="337">
        <v>64.841419999999999</v>
      </c>
      <c r="BB45" s="337">
        <v>118.08920000000001</v>
      </c>
      <c r="BC45" s="337">
        <v>281.69799999999998</v>
      </c>
      <c r="BD45" s="337">
        <v>491.928</v>
      </c>
      <c r="BE45" s="337">
        <v>578.45029999999997</v>
      </c>
      <c r="BF45" s="337">
        <v>585.71220000000005</v>
      </c>
      <c r="BG45" s="337">
        <v>411.05959999999999</v>
      </c>
      <c r="BH45" s="337">
        <v>157.94710000000001</v>
      </c>
      <c r="BI45" s="337">
        <v>36.89866</v>
      </c>
      <c r="BJ45" s="337">
        <v>11.94829</v>
      </c>
      <c r="BK45" s="337">
        <v>13.996650000000001</v>
      </c>
      <c r="BL45" s="337">
        <v>23.617280000000001</v>
      </c>
      <c r="BM45" s="337">
        <v>68.081329999999994</v>
      </c>
      <c r="BN45" s="337">
        <v>119.9421</v>
      </c>
      <c r="BO45" s="337">
        <v>280.64109999999999</v>
      </c>
      <c r="BP45" s="337">
        <v>485.59030000000001</v>
      </c>
      <c r="BQ45" s="337">
        <v>580.2681</v>
      </c>
      <c r="BR45" s="337">
        <v>579.04409999999996</v>
      </c>
      <c r="BS45" s="337">
        <v>407.79860000000002</v>
      </c>
      <c r="BT45" s="337">
        <v>158.9229</v>
      </c>
      <c r="BU45" s="337">
        <v>37.50535</v>
      </c>
      <c r="BV45" s="337">
        <v>12.187239999999999</v>
      </c>
    </row>
    <row r="46" spans="1:74" ht="11.1" customHeight="1" x14ac:dyDescent="0.2">
      <c r="A46" s="9" t="s">
        <v>159</v>
      </c>
      <c r="B46" s="211" t="s">
        <v>453</v>
      </c>
      <c r="C46" s="255">
        <v>1.0583971731999999</v>
      </c>
      <c r="D46" s="255">
        <v>3.3763664095000001</v>
      </c>
      <c r="E46" s="255">
        <v>16.245736298000001</v>
      </c>
      <c r="F46" s="255">
        <v>41.016369578000003</v>
      </c>
      <c r="G46" s="255">
        <v>114.09931009</v>
      </c>
      <c r="H46" s="255">
        <v>273.86675029000003</v>
      </c>
      <c r="I46" s="255">
        <v>387.83327272000002</v>
      </c>
      <c r="J46" s="255">
        <v>338.9331775</v>
      </c>
      <c r="K46" s="255">
        <v>203.04236455</v>
      </c>
      <c r="L46" s="255">
        <v>65.531316704000005</v>
      </c>
      <c r="M46" s="255">
        <v>10.353251695000001</v>
      </c>
      <c r="N46" s="255">
        <v>0</v>
      </c>
      <c r="O46" s="255">
        <v>0.91442596048000002</v>
      </c>
      <c r="P46" s="255">
        <v>3.9879478284999998</v>
      </c>
      <c r="Q46" s="255">
        <v>18.225069734000002</v>
      </c>
      <c r="R46" s="255">
        <v>41.364394504000003</v>
      </c>
      <c r="S46" s="255">
        <v>107.67455861000001</v>
      </c>
      <c r="T46" s="255">
        <v>275.13022704000002</v>
      </c>
      <c r="U46" s="255">
        <v>385.85345672</v>
      </c>
      <c r="V46" s="255">
        <v>338.96165572000001</v>
      </c>
      <c r="W46" s="255">
        <v>205.57763975</v>
      </c>
      <c r="X46" s="255">
        <v>70.384303908000007</v>
      </c>
      <c r="Y46" s="255">
        <v>10.50691462</v>
      </c>
      <c r="Z46" s="255">
        <v>0</v>
      </c>
      <c r="AA46" s="255">
        <v>0.91442596048000002</v>
      </c>
      <c r="AB46" s="255">
        <v>4.2043051697999996</v>
      </c>
      <c r="AC46" s="255">
        <v>19.055954962000001</v>
      </c>
      <c r="AD46" s="255">
        <v>41.992707258999999</v>
      </c>
      <c r="AE46" s="255">
        <v>105.18728254</v>
      </c>
      <c r="AF46" s="255">
        <v>278.94474830000001</v>
      </c>
      <c r="AG46" s="255">
        <v>384.45810768000001</v>
      </c>
      <c r="AH46" s="255">
        <v>334.72131210999999</v>
      </c>
      <c r="AI46" s="255">
        <v>203.39171166</v>
      </c>
      <c r="AJ46" s="255">
        <v>72.848783960000006</v>
      </c>
      <c r="AK46" s="255">
        <v>11.364059535000001</v>
      </c>
      <c r="AL46" s="255">
        <v>0.11673343487</v>
      </c>
      <c r="AM46" s="255">
        <v>1.3387072010000001</v>
      </c>
      <c r="AN46" s="255">
        <v>4.2922200664999997</v>
      </c>
      <c r="AO46" s="255">
        <v>19.163991434</v>
      </c>
      <c r="AP46" s="255">
        <v>45.203151187000003</v>
      </c>
      <c r="AQ46" s="255">
        <v>110.69847846</v>
      </c>
      <c r="AR46" s="255">
        <v>282.29640052000002</v>
      </c>
      <c r="AS46" s="255">
        <v>388.19923684000003</v>
      </c>
      <c r="AT46" s="255">
        <v>336.41904756000002</v>
      </c>
      <c r="AU46" s="255">
        <v>207.67821033999999</v>
      </c>
      <c r="AV46" s="255">
        <v>70.274957447999995</v>
      </c>
      <c r="AW46" s="255">
        <v>10.512663434</v>
      </c>
      <c r="AX46" s="255">
        <v>0.11673343487</v>
      </c>
      <c r="AY46" s="337">
        <v>1.168666</v>
      </c>
      <c r="AZ46" s="337">
        <v>4.0307839999999997</v>
      </c>
      <c r="BA46" s="337">
        <v>18.714919999999999</v>
      </c>
      <c r="BB46" s="337">
        <v>47.185009999999998</v>
      </c>
      <c r="BC46" s="337">
        <v>99.860879999999995</v>
      </c>
      <c r="BD46" s="337">
        <v>285.65660000000003</v>
      </c>
      <c r="BE46" s="337">
        <v>388.71230000000003</v>
      </c>
      <c r="BF46" s="337">
        <v>343.0104</v>
      </c>
      <c r="BG46" s="337">
        <v>206.98589999999999</v>
      </c>
      <c r="BH46" s="337">
        <v>70.854140000000001</v>
      </c>
      <c r="BI46" s="337">
        <v>10.32258</v>
      </c>
      <c r="BJ46" s="337">
        <v>0.1167334</v>
      </c>
      <c r="BK46" s="337">
        <v>1.157478</v>
      </c>
      <c r="BL46" s="337">
        <v>4.2338789999999999</v>
      </c>
      <c r="BM46" s="337">
        <v>19.497150000000001</v>
      </c>
      <c r="BN46" s="337">
        <v>48.970669999999998</v>
      </c>
      <c r="BO46" s="337">
        <v>105.5547</v>
      </c>
      <c r="BP46" s="337">
        <v>287.60989999999998</v>
      </c>
      <c r="BQ46" s="337">
        <v>389.56700000000001</v>
      </c>
      <c r="BR46" s="337">
        <v>344.9941</v>
      </c>
      <c r="BS46" s="337">
        <v>204.87700000000001</v>
      </c>
      <c r="BT46" s="337">
        <v>71.059139999999999</v>
      </c>
      <c r="BU46" s="337">
        <v>10.860189999999999</v>
      </c>
      <c r="BV46" s="337">
        <v>0.17552519999999999</v>
      </c>
    </row>
    <row r="47" spans="1:74" ht="11.1" customHeight="1" x14ac:dyDescent="0.2">
      <c r="A47" s="9" t="s">
        <v>160</v>
      </c>
      <c r="B47" s="211" t="s">
        <v>454</v>
      </c>
      <c r="C47" s="255">
        <v>8.9439340433000005</v>
      </c>
      <c r="D47" s="255">
        <v>7.4338788849000004</v>
      </c>
      <c r="E47" s="255">
        <v>12.395893702</v>
      </c>
      <c r="F47" s="255">
        <v>17.653306652000001</v>
      </c>
      <c r="G47" s="255">
        <v>46.292923561999999</v>
      </c>
      <c r="H47" s="255">
        <v>115.83687093</v>
      </c>
      <c r="I47" s="255">
        <v>232.55916612999999</v>
      </c>
      <c r="J47" s="255">
        <v>222.21202396000001</v>
      </c>
      <c r="K47" s="255">
        <v>156.14454609000001</v>
      </c>
      <c r="L47" s="255">
        <v>48.833699404000001</v>
      </c>
      <c r="M47" s="255">
        <v>14.259232448000001</v>
      </c>
      <c r="N47" s="255">
        <v>8.5610945938</v>
      </c>
      <c r="O47" s="255">
        <v>8.9141302546999999</v>
      </c>
      <c r="P47" s="255">
        <v>8.3862421807</v>
      </c>
      <c r="Q47" s="255">
        <v>12.913700241000001</v>
      </c>
      <c r="R47" s="255">
        <v>19.407274492999999</v>
      </c>
      <c r="S47" s="255">
        <v>44.741464213</v>
      </c>
      <c r="T47" s="255">
        <v>116.28164154</v>
      </c>
      <c r="U47" s="255">
        <v>224.37201347999999</v>
      </c>
      <c r="V47" s="255">
        <v>227.10040172000001</v>
      </c>
      <c r="W47" s="255">
        <v>156.09329811000001</v>
      </c>
      <c r="X47" s="255">
        <v>50.947571324999998</v>
      </c>
      <c r="Y47" s="255">
        <v>14.326906963000001</v>
      </c>
      <c r="Z47" s="255">
        <v>8.4653480293999994</v>
      </c>
      <c r="AA47" s="255">
        <v>8.8028058430999998</v>
      </c>
      <c r="AB47" s="255">
        <v>8.4246030985000004</v>
      </c>
      <c r="AC47" s="255">
        <v>13.055536997000001</v>
      </c>
      <c r="AD47" s="255">
        <v>20.018531281000001</v>
      </c>
      <c r="AE47" s="255">
        <v>44.524661622000004</v>
      </c>
      <c r="AF47" s="255">
        <v>120.55451831000001</v>
      </c>
      <c r="AG47" s="255">
        <v>228.96525252000001</v>
      </c>
      <c r="AH47" s="255">
        <v>231.56245673999999</v>
      </c>
      <c r="AI47" s="255">
        <v>160.59947529999999</v>
      </c>
      <c r="AJ47" s="255">
        <v>54.473173238000001</v>
      </c>
      <c r="AK47" s="255">
        <v>14.916489842000001</v>
      </c>
      <c r="AL47" s="255">
        <v>8.5696514929000003</v>
      </c>
      <c r="AM47" s="255">
        <v>9.6406557944000006</v>
      </c>
      <c r="AN47" s="255">
        <v>8.4711610981999996</v>
      </c>
      <c r="AO47" s="255">
        <v>12.698304627000001</v>
      </c>
      <c r="AP47" s="255">
        <v>20.700482365999999</v>
      </c>
      <c r="AQ47" s="255">
        <v>45.033084254999999</v>
      </c>
      <c r="AR47" s="255">
        <v>119.23890771000001</v>
      </c>
      <c r="AS47" s="255">
        <v>238.39058997000001</v>
      </c>
      <c r="AT47" s="255">
        <v>233.30392778999999</v>
      </c>
      <c r="AU47" s="255">
        <v>158.90837255</v>
      </c>
      <c r="AV47" s="255">
        <v>53.010563738999998</v>
      </c>
      <c r="AW47" s="255">
        <v>14.643694891999999</v>
      </c>
      <c r="AX47" s="255">
        <v>8.6739265012000004</v>
      </c>
      <c r="AY47" s="337">
        <v>9.4744740000000007</v>
      </c>
      <c r="AZ47" s="337">
        <v>8.4304959999999998</v>
      </c>
      <c r="BA47" s="337">
        <v>12.70721</v>
      </c>
      <c r="BB47" s="337">
        <v>21.969580000000001</v>
      </c>
      <c r="BC47" s="337">
        <v>39.74579</v>
      </c>
      <c r="BD47" s="337">
        <v>123.1468</v>
      </c>
      <c r="BE47" s="337">
        <v>233.86349999999999</v>
      </c>
      <c r="BF47" s="337">
        <v>236.84819999999999</v>
      </c>
      <c r="BG47" s="337">
        <v>153.04079999999999</v>
      </c>
      <c r="BH47" s="337">
        <v>54.601790000000001</v>
      </c>
      <c r="BI47" s="337">
        <v>14.60585</v>
      </c>
      <c r="BJ47" s="337">
        <v>8.7210979999999996</v>
      </c>
      <c r="BK47" s="337">
        <v>9.5158349999999992</v>
      </c>
      <c r="BL47" s="337">
        <v>8.6009360000000008</v>
      </c>
      <c r="BM47" s="337">
        <v>13.04463</v>
      </c>
      <c r="BN47" s="337">
        <v>22.848549999999999</v>
      </c>
      <c r="BO47" s="337">
        <v>42.290289999999999</v>
      </c>
      <c r="BP47" s="337">
        <v>125.1906</v>
      </c>
      <c r="BQ47" s="337">
        <v>238.6267</v>
      </c>
      <c r="BR47" s="337">
        <v>242.2724</v>
      </c>
      <c r="BS47" s="337">
        <v>153.7046</v>
      </c>
      <c r="BT47" s="337">
        <v>55.14911</v>
      </c>
      <c r="BU47" s="337">
        <v>14.789540000000001</v>
      </c>
      <c r="BV47" s="337">
        <v>8.6891350000000003</v>
      </c>
    </row>
    <row r="48" spans="1:74" ht="11.1" customHeight="1" x14ac:dyDescent="0.2">
      <c r="A48" s="9" t="s">
        <v>161</v>
      </c>
      <c r="B48" s="212" t="s">
        <v>482</v>
      </c>
      <c r="C48" s="253">
        <v>9.5511785214000007</v>
      </c>
      <c r="D48" s="253">
        <v>9.0102286009999997</v>
      </c>
      <c r="E48" s="253">
        <v>23.067109998999999</v>
      </c>
      <c r="F48" s="253">
        <v>40.699317909000001</v>
      </c>
      <c r="G48" s="253">
        <v>116.75285565</v>
      </c>
      <c r="H48" s="253">
        <v>246.59320575999999</v>
      </c>
      <c r="I48" s="253">
        <v>346.18015028999997</v>
      </c>
      <c r="J48" s="253">
        <v>320.15384906000003</v>
      </c>
      <c r="K48" s="253">
        <v>178.81010388000001</v>
      </c>
      <c r="L48" s="253">
        <v>59.371880996999998</v>
      </c>
      <c r="M48" s="253">
        <v>17.081318917000001</v>
      </c>
      <c r="N48" s="253">
        <v>12.026640859</v>
      </c>
      <c r="O48" s="253">
        <v>8.8464592975999992</v>
      </c>
      <c r="P48" s="253">
        <v>9.5018552067000002</v>
      </c>
      <c r="Q48" s="253">
        <v>24.466082455999999</v>
      </c>
      <c r="R48" s="253">
        <v>39.429948287999999</v>
      </c>
      <c r="S48" s="253">
        <v>115.64056943</v>
      </c>
      <c r="T48" s="253">
        <v>250.37193754</v>
      </c>
      <c r="U48" s="253">
        <v>346.41591088000001</v>
      </c>
      <c r="V48" s="253">
        <v>323.40059659999997</v>
      </c>
      <c r="W48" s="253">
        <v>187.29539607000001</v>
      </c>
      <c r="X48" s="253">
        <v>63.328296301999998</v>
      </c>
      <c r="Y48" s="253">
        <v>18.105769438999999</v>
      </c>
      <c r="Z48" s="253">
        <v>12.356160934</v>
      </c>
      <c r="AA48" s="253">
        <v>9.3586236180999993</v>
      </c>
      <c r="AB48" s="253">
        <v>11.022088469</v>
      </c>
      <c r="AC48" s="253">
        <v>24.496781418000001</v>
      </c>
      <c r="AD48" s="253">
        <v>42.551778235</v>
      </c>
      <c r="AE48" s="253">
        <v>114.42141845</v>
      </c>
      <c r="AF48" s="253">
        <v>251.34716521999999</v>
      </c>
      <c r="AG48" s="253">
        <v>352.02669938999998</v>
      </c>
      <c r="AH48" s="253">
        <v>316.44704958</v>
      </c>
      <c r="AI48" s="253">
        <v>187.06366550000001</v>
      </c>
      <c r="AJ48" s="253">
        <v>63.019338183000002</v>
      </c>
      <c r="AK48" s="253">
        <v>19.041199063000001</v>
      </c>
      <c r="AL48" s="253">
        <v>11.991885809999999</v>
      </c>
      <c r="AM48" s="253">
        <v>9.2882988075000004</v>
      </c>
      <c r="AN48" s="253">
        <v>12.010981505</v>
      </c>
      <c r="AO48" s="253">
        <v>24.645789982</v>
      </c>
      <c r="AP48" s="253">
        <v>42.592627747000002</v>
      </c>
      <c r="AQ48" s="253">
        <v>122.54299881999999</v>
      </c>
      <c r="AR48" s="253">
        <v>252.17596811999999</v>
      </c>
      <c r="AS48" s="253">
        <v>356.52253687000001</v>
      </c>
      <c r="AT48" s="253">
        <v>323.41440331000001</v>
      </c>
      <c r="AU48" s="253">
        <v>193.10543430000001</v>
      </c>
      <c r="AV48" s="253">
        <v>65.043669981999997</v>
      </c>
      <c r="AW48" s="253">
        <v>19.491352966000001</v>
      </c>
      <c r="AX48" s="253">
        <v>12.084049179999999</v>
      </c>
      <c r="AY48" s="338">
        <v>9.3830019999999994</v>
      </c>
      <c r="AZ48" s="338">
        <v>12.948029999999999</v>
      </c>
      <c r="BA48" s="338">
        <v>24.487159999999999</v>
      </c>
      <c r="BB48" s="338">
        <v>43.745950000000001</v>
      </c>
      <c r="BC48" s="338">
        <v>123.63639999999999</v>
      </c>
      <c r="BD48" s="338">
        <v>252.64660000000001</v>
      </c>
      <c r="BE48" s="338">
        <v>365.10660000000001</v>
      </c>
      <c r="BF48" s="338">
        <v>326.70159999999998</v>
      </c>
      <c r="BG48" s="338">
        <v>200.4699</v>
      </c>
      <c r="BH48" s="338">
        <v>67.73312</v>
      </c>
      <c r="BI48" s="338">
        <v>19.24025</v>
      </c>
      <c r="BJ48" s="338">
        <v>12.5288</v>
      </c>
      <c r="BK48" s="338">
        <v>10.04914</v>
      </c>
      <c r="BL48" s="338">
        <v>13.840389999999999</v>
      </c>
      <c r="BM48" s="338">
        <v>25.94727</v>
      </c>
      <c r="BN48" s="338">
        <v>44.244030000000002</v>
      </c>
      <c r="BO48" s="338">
        <v>123.15940000000001</v>
      </c>
      <c r="BP48" s="338">
        <v>248.62440000000001</v>
      </c>
      <c r="BQ48" s="338">
        <v>362.9205</v>
      </c>
      <c r="BR48" s="338">
        <v>324.29169999999999</v>
      </c>
      <c r="BS48" s="338">
        <v>198.85499999999999</v>
      </c>
      <c r="BT48" s="338">
        <v>68.573170000000005</v>
      </c>
      <c r="BU48" s="338">
        <v>19.733899999999998</v>
      </c>
      <c r="BV48" s="338">
        <v>13.1997</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21" t="s">
        <v>834</v>
      </c>
      <c r="C50" s="800"/>
      <c r="D50" s="800"/>
      <c r="E50" s="800"/>
      <c r="F50" s="800"/>
      <c r="G50" s="800"/>
      <c r="H50" s="800"/>
      <c r="I50" s="800"/>
      <c r="J50" s="800"/>
      <c r="K50" s="800"/>
      <c r="L50" s="800"/>
      <c r="M50" s="800"/>
      <c r="N50" s="800"/>
      <c r="O50" s="800"/>
      <c r="P50" s="800"/>
      <c r="Q50" s="800"/>
      <c r="AY50" s="498"/>
      <c r="AZ50" s="498"/>
      <c r="BA50" s="498"/>
      <c r="BB50" s="498"/>
      <c r="BC50" s="749"/>
      <c r="BD50" s="749"/>
      <c r="BE50" s="749"/>
      <c r="BF50" s="749"/>
      <c r="BG50" s="498"/>
      <c r="BH50" s="498"/>
      <c r="BI50" s="498"/>
      <c r="BJ50" s="498"/>
    </row>
    <row r="51" spans="1:74" s="465" customFormat="1" ht="12" customHeight="1" x14ac:dyDescent="0.2">
      <c r="A51" s="462"/>
      <c r="B51" s="789" t="s">
        <v>170</v>
      </c>
      <c r="C51" s="789"/>
      <c r="D51" s="789"/>
      <c r="E51" s="789"/>
      <c r="F51" s="789"/>
      <c r="G51" s="789"/>
      <c r="H51" s="789"/>
      <c r="I51" s="789"/>
      <c r="J51" s="789"/>
      <c r="K51" s="789"/>
      <c r="L51" s="789"/>
      <c r="M51" s="789"/>
      <c r="N51" s="789"/>
      <c r="O51" s="789"/>
      <c r="P51" s="789"/>
      <c r="Q51" s="789"/>
      <c r="AY51" s="499"/>
      <c r="AZ51" s="499"/>
      <c r="BA51" s="499"/>
      <c r="BB51" s="499"/>
      <c r="BC51" s="703"/>
      <c r="BD51" s="703"/>
      <c r="BE51" s="703"/>
      <c r="BF51" s="703"/>
      <c r="BG51" s="499"/>
      <c r="BH51" s="499"/>
      <c r="BI51" s="499"/>
      <c r="BJ51" s="499"/>
    </row>
    <row r="52" spans="1:74" s="465" customFormat="1" ht="12" customHeight="1" x14ac:dyDescent="0.2">
      <c r="A52" s="466"/>
      <c r="B52" s="816" t="s">
        <v>171</v>
      </c>
      <c r="C52" s="790"/>
      <c r="D52" s="790"/>
      <c r="E52" s="790"/>
      <c r="F52" s="790"/>
      <c r="G52" s="790"/>
      <c r="H52" s="790"/>
      <c r="I52" s="790"/>
      <c r="J52" s="790"/>
      <c r="K52" s="790"/>
      <c r="L52" s="790"/>
      <c r="M52" s="790"/>
      <c r="N52" s="790"/>
      <c r="O52" s="790"/>
      <c r="P52" s="790"/>
      <c r="Q52" s="786"/>
      <c r="AY52" s="499"/>
      <c r="AZ52" s="499"/>
      <c r="BA52" s="499"/>
      <c r="BB52" s="499"/>
      <c r="BC52" s="499"/>
      <c r="BD52" s="703"/>
      <c r="BE52" s="703"/>
      <c r="BF52" s="703"/>
      <c r="BG52" s="499"/>
      <c r="BH52" s="499"/>
      <c r="BI52" s="499"/>
      <c r="BJ52" s="499"/>
    </row>
    <row r="53" spans="1:74" s="465" customFormat="1" ht="12" customHeight="1" x14ac:dyDescent="0.2">
      <c r="A53" s="466"/>
      <c r="B53" s="816" t="s">
        <v>166</v>
      </c>
      <c r="C53" s="790"/>
      <c r="D53" s="790"/>
      <c r="E53" s="790"/>
      <c r="F53" s="790"/>
      <c r="G53" s="790"/>
      <c r="H53" s="790"/>
      <c r="I53" s="790"/>
      <c r="J53" s="790"/>
      <c r="K53" s="790"/>
      <c r="L53" s="790"/>
      <c r="M53" s="790"/>
      <c r="N53" s="790"/>
      <c r="O53" s="790"/>
      <c r="P53" s="790"/>
      <c r="Q53" s="786"/>
      <c r="AY53" s="499"/>
      <c r="AZ53" s="499"/>
      <c r="BA53" s="499"/>
      <c r="BB53" s="499"/>
      <c r="BC53" s="499"/>
      <c r="BD53" s="703"/>
      <c r="BE53" s="703"/>
      <c r="BF53" s="703"/>
      <c r="BG53" s="499"/>
      <c r="BH53" s="499"/>
      <c r="BI53" s="499"/>
      <c r="BJ53" s="499"/>
    </row>
    <row r="54" spans="1:74" s="465" customFormat="1" ht="12" customHeight="1" x14ac:dyDescent="0.2">
      <c r="A54" s="466"/>
      <c r="B54" s="816" t="s">
        <v>363</v>
      </c>
      <c r="C54" s="790"/>
      <c r="D54" s="790"/>
      <c r="E54" s="790"/>
      <c r="F54" s="790"/>
      <c r="G54" s="790"/>
      <c r="H54" s="790"/>
      <c r="I54" s="790"/>
      <c r="J54" s="790"/>
      <c r="K54" s="790"/>
      <c r="L54" s="790"/>
      <c r="M54" s="790"/>
      <c r="N54" s="790"/>
      <c r="O54" s="790"/>
      <c r="P54" s="790"/>
      <c r="Q54" s="786"/>
      <c r="AY54" s="499"/>
      <c r="AZ54" s="499"/>
      <c r="BA54" s="499"/>
      <c r="BB54" s="499"/>
      <c r="BC54" s="499"/>
      <c r="BD54" s="703"/>
      <c r="BE54" s="703"/>
      <c r="BF54" s="703"/>
      <c r="BG54" s="499"/>
      <c r="BH54" s="499"/>
      <c r="BI54" s="499"/>
      <c r="BJ54" s="499"/>
    </row>
    <row r="55" spans="1:74" s="467" customFormat="1" ht="12" customHeight="1" x14ac:dyDescent="0.2">
      <c r="A55" s="466"/>
      <c r="B55" s="816" t="s">
        <v>167</v>
      </c>
      <c r="C55" s="790"/>
      <c r="D55" s="790"/>
      <c r="E55" s="790"/>
      <c r="F55" s="790"/>
      <c r="G55" s="790"/>
      <c r="H55" s="790"/>
      <c r="I55" s="790"/>
      <c r="J55" s="790"/>
      <c r="K55" s="790"/>
      <c r="L55" s="790"/>
      <c r="M55" s="790"/>
      <c r="N55" s="790"/>
      <c r="O55" s="790"/>
      <c r="P55" s="790"/>
      <c r="Q55" s="786"/>
      <c r="AY55" s="500"/>
      <c r="AZ55" s="500"/>
      <c r="BA55" s="500"/>
      <c r="BB55" s="500"/>
      <c r="BC55" s="500"/>
      <c r="BD55" s="704"/>
      <c r="BE55" s="704"/>
      <c r="BF55" s="704"/>
      <c r="BG55" s="500"/>
      <c r="BH55" s="500"/>
      <c r="BI55" s="500"/>
      <c r="BJ55" s="500"/>
    </row>
    <row r="56" spans="1:74" s="467" customFormat="1" ht="12" customHeight="1" x14ac:dyDescent="0.2">
      <c r="A56" s="466"/>
      <c r="B56" s="789" t="s">
        <v>168</v>
      </c>
      <c r="C56" s="790"/>
      <c r="D56" s="790"/>
      <c r="E56" s="790"/>
      <c r="F56" s="790"/>
      <c r="G56" s="790"/>
      <c r="H56" s="790"/>
      <c r="I56" s="790"/>
      <c r="J56" s="790"/>
      <c r="K56" s="790"/>
      <c r="L56" s="790"/>
      <c r="M56" s="790"/>
      <c r="N56" s="790"/>
      <c r="O56" s="790"/>
      <c r="P56" s="790"/>
      <c r="Q56" s="786"/>
      <c r="AY56" s="500"/>
      <c r="AZ56" s="500"/>
      <c r="BA56" s="500"/>
      <c r="BB56" s="500"/>
      <c r="BC56" s="500"/>
      <c r="BD56" s="704"/>
      <c r="BE56" s="704"/>
      <c r="BF56" s="704"/>
      <c r="BG56" s="500"/>
      <c r="BH56" s="500"/>
      <c r="BI56" s="500"/>
      <c r="BJ56" s="500"/>
    </row>
    <row r="57" spans="1:74" s="467" customFormat="1" ht="12" customHeight="1" x14ac:dyDescent="0.2">
      <c r="A57" s="429"/>
      <c r="B57" s="806" t="s">
        <v>169</v>
      </c>
      <c r="C57" s="786"/>
      <c r="D57" s="786"/>
      <c r="E57" s="786"/>
      <c r="F57" s="786"/>
      <c r="G57" s="786"/>
      <c r="H57" s="786"/>
      <c r="I57" s="786"/>
      <c r="J57" s="786"/>
      <c r="K57" s="786"/>
      <c r="L57" s="786"/>
      <c r="M57" s="786"/>
      <c r="N57" s="786"/>
      <c r="O57" s="786"/>
      <c r="P57" s="786"/>
      <c r="Q57" s="786"/>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44" sqref="BC44"/>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2" customWidth="1"/>
    <col min="59" max="62" width="6.5703125" style="333" customWidth="1"/>
    <col min="63" max="74" width="6.5703125" style="12" customWidth="1"/>
    <col min="75" max="16384" width="9.5703125" style="12"/>
  </cols>
  <sheetData>
    <row r="1" spans="1:74" s="11" customFormat="1" ht="12.75" x14ac:dyDescent="0.2">
      <c r="A1" s="792" t="s">
        <v>817</v>
      </c>
      <c r="B1" s="799" t="s">
        <v>243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Y1" s="489"/>
      <c r="AZ1" s="489"/>
      <c r="BA1" s="489"/>
      <c r="BB1" s="489"/>
      <c r="BC1" s="489"/>
      <c r="BD1" s="739"/>
      <c r="BE1" s="739"/>
      <c r="BF1" s="739"/>
      <c r="BG1" s="489"/>
      <c r="BH1" s="489"/>
      <c r="BI1" s="489"/>
      <c r="BJ1" s="489"/>
    </row>
    <row r="2" spans="1:74" s="13" customFormat="1" ht="12.75"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9"/>
      <c r="B5" s="20" t="s">
        <v>811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1031</v>
      </c>
      <c r="BN6" s="423"/>
      <c r="BO6" s="423"/>
      <c r="BP6" s="423"/>
      <c r="BQ6" s="423"/>
      <c r="BR6" s="423"/>
      <c r="BS6" s="423"/>
      <c r="BT6" s="423"/>
      <c r="BU6" s="423"/>
      <c r="BV6" s="423"/>
    </row>
    <row r="7" spans="1:74" ht="11.1" customHeight="1" x14ac:dyDescent="0.2">
      <c r="A7" s="19"/>
      <c r="B7" s="22" t="s">
        <v>109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514</v>
      </c>
      <c r="B8" s="23" t="s">
        <v>93</v>
      </c>
      <c r="C8" s="215">
        <v>9.1971179999999997</v>
      </c>
      <c r="D8" s="215">
        <v>9.0555339999999998</v>
      </c>
      <c r="E8" s="215">
        <v>9.0890360000000001</v>
      </c>
      <c r="F8" s="215">
        <v>8.8688310000000001</v>
      </c>
      <c r="G8" s="215">
        <v>8.8227019999999996</v>
      </c>
      <c r="H8" s="215">
        <v>8.6541200000000007</v>
      </c>
      <c r="I8" s="215">
        <v>8.6457379999999997</v>
      </c>
      <c r="J8" s="215">
        <v>8.6762239999999995</v>
      </c>
      <c r="K8" s="215">
        <v>8.5338390000000004</v>
      </c>
      <c r="L8" s="215">
        <v>8.8341209999999997</v>
      </c>
      <c r="M8" s="215">
        <v>8.8974799999999998</v>
      </c>
      <c r="N8" s="215">
        <v>8.797784</v>
      </c>
      <c r="O8" s="215">
        <v>8.8633089999999992</v>
      </c>
      <c r="P8" s="215">
        <v>9.1026900000000008</v>
      </c>
      <c r="Q8" s="215">
        <v>9.1622000000000003</v>
      </c>
      <c r="R8" s="215">
        <v>9.1002700000000001</v>
      </c>
      <c r="S8" s="215">
        <v>9.1825460000000003</v>
      </c>
      <c r="T8" s="215">
        <v>9.1065900000000006</v>
      </c>
      <c r="U8" s="215">
        <v>9.2350600000000007</v>
      </c>
      <c r="V8" s="215">
        <v>9.2484660000000005</v>
      </c>
      <c r="W8" s="215">
        <v>9.5118550000000006</v>
      </c>
      <c r="X8" s="215">
        <v>9.6532400000000003</v>
      </c>
      <c r="Y8" s="215">
        <v>10.070655</v>
      </c>
      <c r="Z8" s="215">
        <v>9.9732780000000005</v>
      </c>
      <c r="AA8" s="215">
        <v>10.017673</v>
      </c>
      <c r="AB8" s="215">
        <v>10.281404</v>
      </c>
      <c r="AC8" s="215">
        <v>10.504038</v>
      </c>
      <c r="AD8" s="215">
        <v>10.510258</v>
      </c>
      <c r="AE8" s="215">
        <v>10.459527</v>
      </c>
      <c r="AF8" s="215">
        <v>10.649082999999999</v>
      </c>
      <c r="AG8" s="215">
        <v>10.890997</v>
      </c>
      <c r="AH8" s="215">
        <v>11.360519999999999</v>
      </c>
      <c r="AI8" s="215">
        <v>11.497683</v>
      </c>
      <c r="AJ8" s="215">
        <v>11.631364</v>
      </c>
      <c r="AK8" s="215">
        <v>11.999309</v>
      </c>
      <c r="AL8" s="215">
        <v>12.037535999999999</v>
      </c>
      <c r="AM8" s="215">
        <v>11.856399</v>
      </c>
      <c r="AN8" s="215">
        <v>11.669062</v>
      </c>
      <c r="AO8" s="215">
        <v>11.891741</v>
      </c>
      <c r="AP8" s="215">
        <v>12.122725000000001</v>
      </c>
      <c r="AQ8" s="215">
        <v>12.113134000000001</v>
      </c>
      <c r="AR8" s="215">
        <v>12.060168000000001</v>
      </c>
      <c r="AS8" s="215">
        <v>11.823047000000001</v>
      </c>
      <c r="AT8" s="215">
        <v>12.385016</v>
      </c>
      <c r="AU8" s="215">
        <v>12.483911000000001</v>
      </c>
      <c r="AV8" s="215">
        <v>12.654998000000001</v>
      </c>
      <c r="AW8" s="215">
        <v>12.862329689999999</v>
      </c>
      <c r="AX8" s="215">
        <v>12.96662173</v>
      </c>
      <c r="AY8" s="323">
        <v>13.15263</v>
      </c>
      <c r="AZ8" s="323">
        <v>13.193659999999999</v>
      </c>
      <c r="BA8" s="323">
        <v>13.243230000000001</v>
      </c>
      <c r="BB8" s="323">
        <v>13.28575</v>
      </c>
      <c r="BC8" s="323">
        <v>13.332560000000001</v>
      </c>
      <c r="BD8" s="323">
        <v>13.29815</v>
      </c>
      <c r="BE8" s="323">
        <v>13.26088</v>
      </c>
      <c r="BF8" s="323">
        <v>13.269550000000001</v>
      </c>
      <c r="BG8" s="323">
        <v>13.351839999999999</v>
      </c>
      <c r="BH8" s="323">
        <v>13.27617</v>
      </c>
      <c r="BI8" s="323">
        <v>13.467610000000001</v>
      </c>
      <c r="BJ8" s="323">
        <v>13.48147</v>
      </c>
      <c r="BK8" s="323">
        <v>13.491390000000001</v>
      </c>
      <c r="BL8" s="323">
        <v>13.4985</v>
      </c>
      <c r="BM8" s="323">
        <v>13.56038</v>
      </c>
      <c r="BN8" s="323">
        <v>13.6106</v>
      </c>
      <c r="BO8" s="323">
        <v>13.6661</v>
      </c>
      <c r="BP8" s="323">
        <v>13.657450000000001</v>
      </c>
      <c r="BQ8" s="323">
        <v>13.664820000000001</v>
      </c>
      <c r="BR8" s="323">
        <v>13.69984</v>
      </c>
      <c r="BS8" s="323">
        <v>13.82503</v>
      </c>
      <c r="BT8" s="323">
        <v>13.777100000000001</v>
      </c>
      <c r="BU8" s="323">
        <v>13.99831</v>
      </c>
      <c r="BV8" s="323">
        <v>14.081659999999999</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323"/>
      <c r="AZ9" s="323"/>
      <c r="BA9" s="323"/>
      <c r="BB9" s="323"/>
      <c r="BC9" s="323"/>
      <c r="BD9" s="323"/>
      <c r="BE9" s="323"/>
      <c r="BF9" s="323"/>
      <c r="BG9" s="323"/>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324"/>
      <c r="AZ10" s="324"/>
      <c r="BA10" s="324"/>
      <c r="BB10" s="324"/>
      <c r="BC10" s="324"/>
      <c r="BD10" s="324"/>
      <c r="BE10" s="324"/>
      <c r="BF10" s="324"/>
      <c r="BG10" s="324"/>
      <c r="BH10" s="324"/>
      <c r="BI10" s="324"/>
      <c r="BJ10" s="324"/>
      <c r="BK10" s="324"/>
      <c r="BL10" s="324"/>
      <c r="BM10" s="324"/>
      <c r="BN10" s="324"/>
      <c r="BO10" s="324"/>
      <c r="BP10" s="324"/>
      <c r="BQ10" s="324"/>
      <c r="BR10" s="324"/>
      <c r="BS10" s="324"/>
      <c r="BT10" s="324"/>
      <c r="BU10" s="324"/>
      <c r="BV10" s="324"/>
    </row>
    <row r="11" spans="1:74" ht="11.1" customHeight="1" x14ac:dyDescent="0.2">
      <c r="A11" s="19" t="s">
        <v>545</v>
      </c>
      <c r="B11" s="23" t="s">
        <v>98</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79.278645161</v>
      </c>
      <c r="AA11" s="215">
        <v>78.536483871000001</v>
      </c>
      <c r="AB11" s="215">
        <v>80.224892857</v>
      </c>
      <c r="AC11" s="215">
        <v>81.789064515999996</v>
      </c>
      <c r="AD11" s="215">
        <v>81.296000000000006</v>
      </c>
      <c r="AE11" s="215">
        <v>82.055741935</v>
      </c>
      <c r="AF11" s="215">
        <v>82.174033332999997</v>
      </c>
      <c r="AG11" s="215">
        <v>82.936161290000001</v>
      </c>
      <c r="AH11" s="215">
        <v>84.616580644999999</v>
      </c>
      <c r="AI11" s="215">
        <v>86.883433332999999</v>
      </c>
      <c r="AJ11" s="215">
        <v>87.033451612999997</v>
      </c>
      <c r="AK11" s="215">
        <v>89.160966666999997</v>
      </c>
      <c r="AL11" s="215">
        <v>88.741096773999999</v>
      </c>
      <c r="AM11" s="215">
        <v>88.615838710000006</v>
      </c>
      <c r="AN11" s="215">
        <v>89.417464285999998</v>
      </c>
      <c r="AO11" s="215">
        <v>89.927806451999999</v>
      </c>
      <c r="AP11" s="215">
        <v>90.404899999999998</v>
      </c>
      <c r="AQ11" s="215">
        <v>89.921354839000003</v>
      </c>
      <c r="AR11" s="215">
        <v>91.198533333</v>
      </c>
      <c r="AS11" s="215">
        <v>91.278225805999995</v>
      </c>
      <c r="AT11" s="215">
        <v>93.316870968000003</v>
      </c>
      <c r="AU11" s="215">
        <v>94.214299999999994</v>
      </c>
      <c r="AV11" s="215">
        <v>95.215483871000004</v>
      </c>
      <c r="AW11" s="215">
        <v>95.204679999999996</v>
      </c>
      <c r="AX11" s="215">
        <v>95.442790000000002</v>
      </c>
      <c r="AY11" s="323">
        <v>95.366029999999995</v>
      </c>
      <c r="AZ11" s="323">
        <v>95.064760000000007</v>
      </c>
      <c r="BA11" s="323">
        <v>94.709239999999994</v>
      </c>
      <c r="BB11" s="323">
        <v>94.627719999999997</v>
      </c>
      <c r="BC11" s="323">
        <v>94.698700000000002</v>
      </c>
      <c r="BD11" s="323">
        <v>94.739800000000002</v>
      </c>
      <c r="BE11" s="323">
        <v>94.700680000000006</v>
      </c>
      <c r="BF11" s="323">
        <v>94.83372</v>
      </c>
      <c r="BG11" s="323">
        <v>94.922409999999999</v>
      </c>
      <c r="BH11" s="323">
        <v>94.680139999999994</v>
      </c>
      <c r="BI11" s="323">
        <v>94.565370000000001</v>
      </c>
      <c r="BJ11" s="323">
        <v>93.933660000000003</v>
      </c>
      <c r="BK11" s="323">
        <v>93.320809999999994</v>
      </c>
      <c r="BL11" s="323">
        <v>93.313230000000004</v>
      </c>
      <c r="BM11" s="323">
        <v>93.522450000000006</v>
      </c>
      <c r="BN11" s="323">
        <v>93.711560000000006</v>
      </c>
      <c r="BO11" s="323">
        <v>94.008049999999997</v>
      </c>
      <c r="BP11" s="323">
        <v>94.130529999999993</v>
      </c>
      <c r="BQ11" s="323">
        <v>94.211089999999999</v>
      </c>
      <c r="BR11" s="323">
        <v>94.504440000000002</v>
      </c>
      <c r="BS11" s="323">
        <v>94.777829999999994</v>
      </c>
      <c r="BT11" s="323">
        <v>94.727789999999999</v>
      </c>
      <c r="BU11" s="323">
        <v>94.742769999999993</v>
      </c>
      <c r="BV11" s="323">
        <v>94.313509999999994</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323"/>
      <c r="AZ12" s="323"/>
      <c r="BA12" s="323"/>
      <c r="BB12" s="323"/>
      <c r="BC12" s="323"/>
      <c r="BD12" s="323"/>
      <c r="BE12" s="323"/>
      <c r="BF12" s="323"/>
      <c r="BG12" s="323"/>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809</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324"/>
      <c r="AZ13" s="324"/>
      <c r="BA13" s="324"/>
      <c r="BB13" s="324"/>
      <c r="BC13" s="324"/>
      <c r="BD13" s="324"/>
      <c r="BE13" s="324"/>
      <c r="BF13" s="324"/>
      <c r="BG13" s="324"/>
      <c r="BH13" s="324"/>
      <c r="BI13" s="324"/>
      <c r="BJ13" s="324"/>
      <c r="BK13" s="324"/>
      <c r="BL13" s="324"/>
      <c r="BM13" s="324"/>
      <c r="BN13" s="324"/>
      <c r="BO13" s="324"/>
      <c r="BP13" s="324"/>
      <c r="BQ13" s="324"/>
      <c r="BR13" s="324"/>
      <c r="BS13" s="324"/>
      <c r="BT13" s="324"/>
      <c r="BU13" s="324"/>
      <c r="BV13" s="324"/>
    </row>
    <row r="14" spans="1:74" ht="11.1" customHeight="1" x14ac:dyDescent="0.2">
      <c r="A14" s="19" t="s">
        <v>208</v>
      </c>
      <c r="B14" s="23" t="s">
        <v>825</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62.479281</v>
      </c>
      <c r="AN14" s="68">
        <v>55.139682000000001</v>
      </c>
      <c r="AO14" s="68">
        <v>52.656734</v>
      </c>
      <c r="AP14" s="68">
        <v>58.765053000000002</v>
      </c>
      <c r="AQ14" s="68">
        <v>59.589157714000002</v>
      </c>
      <c r="AR14" s="68">
        <v>56.515031</v>
      </c>
      <c r="AS14" s="68">
        <v>59.034596000000001</v>
      </c>
      <c r="AT14" s="68">
        <v>62.837870000000002</v>
      </c>
      <c r="AU14" s="68">
        <v>57.859730999999996</v>
      </c>
      <c r="AV14" s="68">
        <v>57.142977999999999</v>
      </c>
      <c r="AW14" s="68">
        <v>54.361009000000003</v>
      </c>
      <c r="AX14" s="68">
        <v>53.729101464000003</v>
      </c>
      <c r="AY14" s="325">
        <v>53.357489999999999</v>
      </c>
      <c r="AZ14" s="325">
        <v>51.606259999999999</v>
      </c>
      <c r="BA14" s="325">
        <v>58.3628</v>
      </c>
      <c r="BB14" s="325">
        <v>38.2502</v>
      </c>
      <c r="BC14" s="325">
        <v>46.21443</v>
      </c>
      <c r="BD14" s="325">
        <v>42.802129999999998</v>
      </c>
      <c r="BE14" s="325">
        <v>56.571890000000003</v>
      </c>
      <c r="BF14" s="325">
        <v>56.542639999999999</v>
      </c>
      <c r="BG14" s="325">
        <v>44.699559999999998</v>
      </c>
      <c r="BH14" s="325">
        <v>45.299379999999999</v>
      </c>
      <c r="BI14" s="325">
        <v>47.075650000000003</v>
      </c>
      <c r="BJ14" s="325">
        <v>55.860010000000003</v>
      </c>
      <c r="BK14" s="325">
        <v>58.205689999999997</v>
      </c>
      <c r="BL14" s="325">
        <v>48.692700000000002</v>
      </c>
      <c r="BM14" s="325">
        <v>56.249749999999999</v>
      </c>
      <c r="BN14" s="325">
        <v>33.127139999999997</v>
      </c>
      <c r="BO14" s="325">
        <v>40.543259999999997</v>
      </c>
      <c r="BP14" s="325">
        <v>38.703069999999997</v>
      </c>
      <c r="BQ14" s="325">
        <v>53.709519999999998</v>
      </c>
      <c r="BR14" s="325">
        <v>54.594459999999998</v>
      </c>
      <c r="BS14" s="325">
        <v>43.55059</v>
      </c>
      <c r="BT14" s="325">
        <v>46.321190000000001</v>
      </c>
      <c r="BU14" s="325">
        <v>49.42286</v>
      </c>
      <c r="BV14" s="325">
        <v>57.49259</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324"/>
      <c r="AZ15" s="324"/>
      <c r="BA15" s="324"/>
      <c r="BB15" s="324"/>
      <c r="BC15" s="324"/>
      <c r="BD15" s="324"/>
      <c r="BE15" s="324"/>
      <c r="BF15" s="324"/>
      <c r="BG15" s="324"/>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810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324"/>
      <c r="AZ16" s="324"/>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324"/>
      <c r="AZ17" s="324"/>
      <c r="BA17" s="324"/>
      <c r="BB17" s="324"/>
      <c r="BC17" s="324"/>
      <c r="BD17" s="324"/>
      <c r="BE17" s="324"/>
      <c r="BF17" s="324"/>
      <c r="BG17" s="324"/>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326"/>
      <c r="AZ18" s="326"/>
      <c r="BA18" s="326"/>
      <c r="BB18" s="326"/>
      <c r="BC18" s="326"/>
      <c r="BD18" s="326"/>
      <c r="BE18" s="326"/>
      <c r="BF18" s="326"/>
      <c r="BG18" s="326"/>
      <c r="BH18" s="326"/>
      <c r="BI18" s="326"/>
      <c r="BJ18" s="326"/>
      <c r="BK18" s="326"/>
      <c r="BL18" s="326"/>
      <c r="BM18" s="326"/>
      <c r="BN18" s="326"/>
      <c r="BO18" s="326"/>
      <c r="BP18" s="326"/>
      <c r="BQ18" s="326"/>
      <c r="BR18" s="326"/>
      <c r="BS18" s="326"/>
      <c r="BT18" s="326"/>
      <c r="BU18" s="326"/>
      <c r="BV18" s="326"/>
    </row>
    <row r="19" spans="1:74" ht="11.1" customHeight="1" x14ac:dyDescent="0.2">
      <c r="A19" s="26" t="s">
        <v>528</v>
      </c>
      <c r="B19" s="27" t="s">
        <v>93</v>
      </c>
      <c r="C19" s="215">
        <v>19.062802999999999</v>
      </c>
      <c r="D19" s="215">
        <v>19.846603999999999</v>
      </c>
      <c r="E19" s="215">
        <v>19.728204000000002</v>
      </c>
      <c r="F19" s="215">
        <v>19.340226999999999</v>
      </c>
      <c r="G19" s="215">
        <v>19.328156</v>
      </c>
      <c r="H19" s="215">
        <v>19.846174000000001</v>
      </c>
      <c r="I19" s="215">
        <v>19.775659999999998</v>
      </c>
      <c r="J19" s="215">
        <v>20.274784</v>
      </c>
      <c r="K19" s="215">
        <v>19.756827000000001</v>
      </c>
      <c r="L19" s="215">
        <v>19.650106999999998</v>
      </c>
      <c r="M19" s="215">
        <v>19.658868999999999</v>
      </c>
      <c r="N19" s="215">
        <v>19.983958999999999</v>
      </c>
      <c r="O19" s="215">
        <v>19.322845999999998</v>
      </c>
      <c r="P19" s="215">
        <v>19.190404000000001</v>
      </c>
      <c r="Q19" s="215">
        <v>20.060123999999998</v>
      </c>
      <c r="R19" s="215">
        <v>19.595324999999999</v>
      </c>
      <c r="S19" s="215">
        <v>20.066244999999999</v>
      </c>
      <c r="T19" s="215">
        <v>20.561246000000001</v>
      </c>
      <c r="U19" s="215">
        <v>20.118924</v>
      </c>
      <c r="V19" s="215">
        <v>20.251193000000001</v>
      </c>
      <c r="W19" s="215">
        <v>19.640611</v>
      </c>
      <c r="X19" s="215">
        <v>19.989650999999999</v>
      </c>
      <c r="Y19" s="215">
        <v>20.307238000000002</v>
      </c>
      <c r="Z19" s="215">
        <v>20.323454999999999</v>
      </c>
      <c r="AA19" s="215">
        <v>20.545141000000001</v>
      </c>
      <c r="AB19" s="215">
        <v>19.678706999999999</v>
      </c>
      <c r="AC19" s="215">
        <v>20.756360000000001</v>
      </c>
      <c r="AD19" s="215">
        <v>20.036521</v>
      </c>
      <c r="AE19" s="215">
        <v>20.247367000000001</v>
      </c>
      <c r="AF19" s="215">
        <v>20.790271000000001</v>
      </c>
      <c r="AG19" s="215">
        <v>20.682276999999999</v>
      </c>
      <c r="AH19" s="215">
        <v>21.358391999999998</v>
      </c>
      <c r="AI19" s="215">
        <v>20.082809000000001</v>
      </c>
      <c r="AJ19" s="215">
        <v>20.734406</v>
      </c>
      <c r="AK19" s="215">
        <v>20.746514000000001</v>
      </c>
      <c r="AL19" s="215">
        <v>20.303449000000001</v>
      </c>
      <c r="AM19" s="215">
        <v>20.452114999999999</v>
      </c>
      <c r="AN19" s="215">
        <v>20.193715999999998</v>
      </c>
      <c r="AO19" s="215">
        <v>20.204429999999999</v>
      </c>
      <c r="AP19" s="215">
        <v>20.112278</v>
      </c>
      <c r="AQ19" s="215">
        <v>20.259079</v>
      </c>
      <c r="AR19" s="215">
        <v>20.603662</v>
      </c>
      <c r="AS19" s="215">
        <v>20.741786000000001</v>
      </c>
      <c r="AT19" s="215">
        <v>21.062179</v>
      </c>
      <c r="AU19" s="215">
        <v>20.221131</v>
      </c>
      <c r="AV19" s="215">
        <v>20.771643999999998</v>
      </c>
      <c r="AW19" s="215">
        <v>20.943609596999998</v>
      </c>
      <c r="AX19" s="215">
        <v>20.200326279999999</v>
      </c>
      <c r="AY19" s="323">
        <v>20.44547</v>
      </c>
      <c r="AZ19" s="323">
        <v>20.28049</v>
      </c>
      <c r="BA19" s="323">
        <v>20.344799999999999</v>
      </c>
      <c r="BB19" s="323">
        <v>20.257370000000002</v>
      </c>
      <c r="BC19" s="323">
        <v>20.34506</v>
      </c>
      <c r="BD19" s="323">
        <v>20.81183</v>
      </c>
      <c r="BE19" s="323">
        <v>20.861809999999998</v>
      </c>
      <c r="BF19" s="323">
        <v>21.287669999999999</v>
      </c>
      <c r="BG19" s="323">
        <v>20.503350000000001</v>
      </c>
      <c r="BH19" s="323">
        <v>20.975639999999999</v>
      </c>
      <c r="BI19" s="323">
        <v>20.856780000000001</v>
      </c>
      <c r="BJ19" s="323">
        <v>20.699100000000001</v>
      </c>
      <c r="BK19" s="323">
        <v>20.700690000000002</v>
      </c>
      <c r="BL19" s="323">
        <v>20.429849999999998</v>
      </c>
      <c r="BM19" s="323">
        <v>20.386569999999999</v>
      </c>
      <c r="BN19" s="323">
        <v>20.251139999999999</v>
      </c>
      <c r="BO19" s="323">
        <v>20.382729999999999</v>
      </c>
      <c r="BP19" s="323">
        <v>20.79927</v>
      </c>
      <c r="BQ19" s="323">
        <v>20.996510000000001</v>
      </c>
      <c r="BR19" s="323">
        <v>21.234919999999999</v>
      </c>
      <c r="BS19" s="323">
        <v>20.590859999999999</v>
      </c>
      <c r="BT19" s="323">
        <v>20.99699</v>
      </c>
      <c r="BU19" s="323">
        <v>20.885580000000001</v>
      </c>
      <c r="BV19" s="323">
        <v>20.801179999999999</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323"/>
      <c r="AZ20" s="323"/>
      <c r="BA20" s="323"/>
      <c r="BB20" s="323"/>
      <c r="BC20" s="323"/>
      <c r="BD20" s="323"/>
      <c r="BE20" s="323"/>
      <c r="BF20" s="323"/>
      <c r="BG20" s="323"/>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628</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327"/>
      <c r="AZ21" s="327"/>
      <c r="BA21" s="327"/>
      <c r="BB21" s="327"/>
      <c r="BC21" s="327"/>
      <c r="BD21" s="327"/>
      <c r="BE21" s="327"/>
      <c r="BF21" s="327"/>
      <c r="BG21" s="327"/>
      <c r="BH21" s="327"/>
      <c r="BI21" s="327"/>
      <c r="BJ21" s="327"/>
      <c r="BK21" s="327"/>
      <c r="BL21" s="327"/>
      <c r="BM21" s="327"/>
      <c r="BN21" s="327"/>
      <c r="BO21" s="327"/>
      <c r="BP21" s="327"/>
      <c r="BQ21" s="327"/>
      <c r="BR21" s="327"/>
      <c r="BS21" s="327"/>
      <c r="BT21" s="327"/>
      <c r="BU21" s="327"/>
      <c r="BV21" s="327"/>
    </row>
    <row r="22" spans="1:74" ht="11.1" customHeight="1" x14ac:dyDescent="0.2">
      <c r="A22" s="26" t="s">
        <v>560</v>
      </c>
      <c r="B22" s="27" t="s">
        <v>98</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94.005322581000001</v>
      </c>
      <c r="P22" s="215">
        <v>83.592035714000005</v>
      </c>
      <c r="Q22" s="215">
        <v>81.41</v>
      </c>
      <c r="R22" s="215">
        <v>64.416433333000001</v>
      </c>
      <c r="S22" s="215">
        <v>61.047967741999997</v>
      </c>
      <c r="T22" s="215">
        <v>63.697899999999997</v>
      </c>
      <c r="U22" s="215">
        <v>69.100096773999994</v>
      </c>
      <c r="V22" s="215">
        <v>67.557612903000006</v>
      </c>
      <c r="W22" s="215">
        <v>64.031633333000002</v>
      </c>
      <c r="X22" s="215">
        <v>65.548580645000001</v>
      </c>
      <c r="Y22" s="215">
        <v>78.589200000000005</v>
      </c>
      <c r="Z22" s="215">
        <v>99.499645161000004</v>
      </c>
      <c r="AA22" s="215">
        <v>107.57996854</v>
      </c>
      <c r="AB22" s="215">
        <v>96.640167894000001</v>
      </c>
      <c r="AC22" s="215">
        <v>90.084472129000005</v>
      </c>
      <c r="AD22" s="215">
        <v>78.210433097000006</v>
      </c>
      <c r="AE22" s="215">
        <v>66.157764447999995</v>
      </c>
      <c r="AF22" s="215">
        <v>68.622167336999993</v>
      </c>
      <c r="AG22" s="215">
        <v>75.631610355000007</v>
      </c>
      <c r="AH22" s="215">
        <v>74.442026712000001</v>
      </c>
      <c r="AI22" s="215">
        <v>71.717306496999996</v>
      </c>
      <c r="AJ22" s="215">
        <v>73.519366488000003</v>
      </c>
      <c r="AK22" s="215">
        <v>90.330637303000003</v>
      </c>
      <c r="AL22" s="215">
        <v>96.551406001000004</v>
      </c>
      <c r="AM22" s="215">
        <v>109.67560742000001</v>
      </c>
      <c r="AN22" s="215">
        <v>107.1145465</v>
      </c>
      <c r="AO22" s="215">
        <v>93.544697998999993</v>
      </c>
      <c r="AP22" s="215">
        <v>73.370715763000007</v>
      </c>
      <c r="AQ22" s="215">
        <v>68.420870196999999</v>
      </c>
      <c r="AR22" s="215">
        <v>70.507614833000005</v>
      </c>
      <c r="AS22" s="215">
        <v>77.662335583000001</v>
      </c>
      <c r="AT22" s="215">
        <v>78.616281611999995</v>
      </c>
      <c r="AU22" s="215">
        <v>73.867181169999995</v>
      </c>
      <c r="AV22" s="215">
        <v>75.050314806000003</v>
      </c>
      <c r="AW22" s="215">
        <v>95.381081899999998</v>
      </c>
      <c r="AX22" s="215">
        <v>101.3774109</v>
      </c>
      <c r="AY22" s="323">
        <v>114.9512</v>
      </c>
      <c r="AZ22" s="323">
        <v>106.5819</v>
      </c>
      <c r="BA22" s="323">
        <v>93.705780000000004</v>
      </c>
      <c r="BB22" s="323">
        <v>78.973619999999997</v>
      </c>
      <c r="BC22" s="323">
        <v>71.139330000000001</v>
      </c>
      <c r="BD22" s="323">
        <v>74.100960000000001</v>
      </c>
      <c r="BE22" s="323">
        <v>78.581199999999995</v>
      </c>
      <c r="BF22" s="323">
        <v>77.610699999999994</v>
      </c>
      <c r="BG22" s="323">
        <v>75.329149999999998</v>
      </c>
      <c r="BH22" s="323">
        <v>78.008470000000003</v>
      </c>
      <c r="BI22" s="323">
        <v>89.654780000000002</v>
      </c>
      <c r="BJ22" s="323">
        <v>102.4674</v>
      </c>
      <c r="BK22" s="323">
        <v>109.65219999999999</v>
      </c>
      <c r="BL22" s="323">
        <v>103.931</v>
      </c>
      <c r="BM22" s="323">
        <v>91.478629999999995</v>
      </c>
      <c r="BN22" s="323">
        <v>79.525980000000004</v>
      </c>
      <c r="BO22" s="323">
        <v>71.517579999999995</v>
      </c>
      <c r="BP22" s="323">
        <v>73.592789999999994</v>
      </c>
      <c r="BQ22" s="323">
        <v>78.026979999999995</v>
      </c>
      <c r="BR22" s="323">
        <v>77.221109999999996</v>
      </c>
      <c r="BS22" s="323">
        <v>74.386309999999995</v>
      </c>
      <c r="BT22" s="323">
        <v>77.362070000000003</v>
      </c>
      <c r="BU22" s="323">
        <v>89.650899999999993</v>
      </c>
      <c r="BV22" s="323">
        <v>102.95180000000001</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323"/>
      <c r="AZ23" s="323"/>
      <c r="BA23" s="323"/>
      <c r="BB23" s="323"/>
      <c r="BC23" s="323"/>
      <c r="BD23" s="323"/>
      <c r="BE23" s="323"/>
      <c r="BF23" s="323"/>
      <c r="BG23" s="323"/>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110</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323"/>
      <c r="AZ24" s="323"/>
      <c r="BA24" s="323"/>
      <c r="BB24" s="323"/>
      <c r="BC24" s="323"/>
      <c r="BD24" s="323"/>
      <c r="BE24" s="323"/>
      <c r="BF24" s="323"/>
      <c r="BG24" s="323"/>
      <c r="BH24" s="323"/>
      <c r="BI24" s="323"/>
      <c r="BJ24" s="323"/>
      <c r="BK24" s="323"/>
      <c r="BL24" s="323"/>
      <c r="BM24" s="323"/>
      <c r="BN24" s="323"/>
      <c r="BO24" s="323"/>
      <c r="BP24" s="323"/>
      <c r="BQ24" s="323"/>
      <c r="BR24" s="323"/>
      <c r="BS24" s="323"/>
      <c r="BT24" s="323"/>
      <c r="BU24" s="323"/>
      <c r="BV24" s="323"/>
    </row>
    <row r="25" spans="1:74" ht="11.1" customHeight="1" x14ac:dyDescent="0.2">
      <c r="A25" s="26" t="s">
        <v>226</v>
      </c>
      <c r="B25" s="27" t="s">
        <v>825</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69.255009049999998</v>
      </c>
      <c r="AB25" s="68">
        <v>50.024546123999997</v>
      </c>
      <c r="AC25" s="68">
        <v>48.869080697999998</v>
      </c>
      <c r="AD25" s="68">
        <v>44.787798719999998</v>
      </c>
      <c r="AE25" s="68">
        <v>51.573418336000003</v>
      </c>
      <c r="AF25" s="68">
        <v>60.245790900000003</v>
      </c>
      <c r="AG25" s="68">
        <v>68.084022055999995</v>
      </c>
      <c r="AH25" s="68">
        <v>67.977364324000007</v>
      </c>
      <c r="AI25" s="68">
        <v>58.157549279999998</v>
      </c>
      <c r="AJ25" s="68">
        <v>52.811076006999997</v>
      </c>
      <c r="AK25" s="68">
        <v>56.171205149999999</v>
      </c>
      <c r="AL25" s="68">
        <v>60.148466378999998</v>
      </c>
      <c r="AM25" s="68">
        <v>60.218438122000002</v>
      </c>
      <c r="AN25" s="68">
        <v>49.221501783999997</v>
      </c>
      <c r="AO25" s="68">
        <v>48.417065946999998</v>
      </c>
      <c r="AP25" s="68">
        <v>37.374642119999997</v>
      </c>
      <c r="AQ25" s="68">
        <v>44.139633928999999</v>
      </c>
      <c r="AR25" s="68">
        <v>48.367453320000003</v>
      </c>
      <c r="AS25" s="68">
        <v>60.206833674999999</v>
      </c>
      <c r="AT25" s="68">
        <v>57.119758846000003</v>
      </c>
      <c r="AU25" s="68">
        <v>52.470746130000002</v>
      </c>
      <c r="AV25" s="68">
        <v>42.232480987000002</v>
      </c>
      <c r="AW25" s="68">
        <v>47.294055299999997</v>
      </c>
      <c r="AX25" s="68">
        <v>49.233068189999997</v>
      </c>
      <c r="AY25" s="325">
        <v>52.328699999999998</v>
      </c>
      <c r="AZ25" s="325">
        <v>46.46378</v>
      </c>
      <c r="BA25" s="325">
        <v>43.195709999999998</v>
      </c>
      <c r="BB25" s="325">
        <v>31.82292</v>
      </c>
      <c r="BC25" s="325">
        <v>39.328980000000001</v>
      </c>
      <c r="BD25" s="325">
        <v>43.836350000000003</v>
      </c>
      <c r="BE25" s="325">
        <v>56.318100000000001</v>
      </c>
      <c r="BF25" s="325">
        <v>54.05341</v>
      </c>
      <c r="BG25" s="325">
        <v>40.917990000000003</v>
      </c>
      <c r="BH25" s="325">
        <v>34.605060000000002</v>
      </c>
      <c r="BI25" s="325">
        <v>36.815390000000001</v>
      </c>
      <c r="BJ25" s="325">
        <v>51.892049999999998</v>
      </c>
      <c r="BK25" s="325">
        <v>57.70908</v>
      </c>
      <c r="BL25" s="325">
        <v>44.187980000000003</v>
      </c>
      <c r="BM25" s="325">
        <v>41.442390000000003</v>
      </c>
      <c r="BN25" s="325">
        <v>26.895679999999999</v>
      </c>
      <c r="BO25" s="325">
        <v>33.708329999999997</v>
      </c>
      <c r="BP25" s="325">
        <v>39.644970000000001</v>
      </c>
      <c r="BQ25" s="325">
        <v>53.185160000000003</v>
      </c>
      <c r="BR25" s="325">
        <v>51.696460000000002</v>
      </c>
      <c r="BS25" s="325">
        <v>39.271970000000003</v>
      </c>
      <c r="BT25" s="325">
        <v>34.944000000000003</v>
      </c>
      <c r="BU25" s="325">
        <v>38.391840000000002</v>
      </c>
      <c r="BV25" s="325">
        <v>52.658459999999998</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327"/>
      <c r="AZ26" s="327"/>
      <c r="BA26" s="327"/>
      <c r="BB26" s="327"/>
      <c r="BC26" s="327"/>
      <c r="BD26" s="327"/>
      <c r="BE26" s="327"/>
      <c r="BF26" s="327"/>
      <c r="BG26" s="32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808</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323"/>
      <c r="AZ27" s="323"/>
      <c r="BA27" s="323"/>
      <c r="BB27" s="323"/>
      <c r="BC27" s="323"/>
      <c r="BD27" s="323"/>
      <c r="BE27" s="323"/>
      <c r="BF27" s="323"/>
      <c r="BG27" s="323"/>
      <c r="BH27" s="323"/>
      <c r="BI27" s="323"/>
      <c r="BJ27" s="323"/>
      <c r="BK27" s="323"/>
      <c r="BL27" s="323"/>
      <c r="BM27" s="323"/>
      <c r="BN27" s="323"/>
      <c r="BO27" s="323"/>
      <c r="BP27" s="323"/>
      <c r="BQ27" s="323"/>
      <c r="BR27" s="323"/>
      <c r="BS27" s="323"/>
      <c r="BT27" s="323"/>
      <c r="BU27" s="323"/>
      <c r="BV27" s="323"/>
    </row>
    <row r="28" spans="1:74" ht="11.1" customHeight="1" x14ac:dyDescent="0.2">
      <c r="A28" s="16" t="s">
        <v>626</v>
      </c>
      <c r="B28" s="27" t="s">
        <v>101</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10.65387563</v>
      </c>
      <c r="P28" s="215">
        <v>10.23819623</v>
      </c>
      <c r="Q28" s="215">
        <v>9.7769945020000009</v>
      </c>
      <c r="R28" s="215">
        <v>9.4662947919999993</v>
      </c>
      <c r="S28" s="215">
        <v>9.7854352539999994</v>
      </c>
      <c r="T28" s="215">
        <v>11.351659229999999</v>
      </c>
      <c r="U28" s="215">
        <v>12.27018161</v>
      </c>
      <c r="V28" s="215">
        <v>12.026465099999999</v>
      </c>
      <c r="W28" s="215">
        <v>11.097962040000001</v>
      </c>
      <c r="X28" s="215">
        <v>10.02877762</v>
      </c>
      <c r="Y28" s="215">
        <v>9.8267426269999998</v>
      </c>
      <c r="Z28" s="215">
        <v>10.47508193</v>
      </c>
      <c r="AA28" s="215">
        <v>11.514733039999999</v>
      </c>
      <c r="AB28" s="215">
        <v>10.85136404</v>
      </c>
      <c r="AC28" s="215">
        <v>9.954701665</v>
      </c>
      <c r="AD28" s="215">
        <v>9.6521969530000007</v>
      </c>
      <c r="AE28" s="215">
        <v>10.163473209999999</v>
      </c>
      <c r="AF28" s="215">
        <v>11.6730105</v>
      </c>
      <c r="AG28" s="215">
        <v>12.51937858</v>
      </c>
      <c r="AH28" s="215">
        <v>12.719152279999999</v>
      </c>
      <c r="AI28" s="215">
        <v>11.64502012</v>
      </c>
      <c r="AJ28" s="215">
        <v>10.356742819999999</v>
      </c>
      <c r="AK28" s="215">
        <v>10.085361880000001</v>
      </c>
      <c r="AL28" s="215">
        <v>10.472680629999999</v>
      </c>
      <c r="AM28" s="215">
        <v>10.84730948</v>
      </c>
      <c r="AN28" s="215">
        <v>10.797213599999999</v>
      </c>
      <c r="AO28" s="215">
        <v>9.9650326570000001</v>
      </c>
      <c r="AP28" s="215">
        <v>9.3449560179999995</v>
      </c>
      <c r="AQ28" s="215">
        <v>9.786532352</v>
      </c>
      <c r="AR28" s="215">
        <v>10.91827292</v>
      </c>
      <c r="AS28" s="215">
        <v>12.36081735</v>
      </c>
      <c r="AT28" s="215">
        <v>12.252126840000001</v>
      </c>
      <c r="AU28" s="215">
        <v>11.571096389999999</v>
      </c>
      <c r="AV28" s="215">
        <v>10.153642582</v>
      </c>
      <c r="AW28" s="215">
        <v>9.9740000000000002</v>
      </c>
      <c r="AX28" s="215">
        <v>10.32151</v>
      </c>
      <c r="AY28" s="323">
        <v>10.82451</v>
      </c>
      <c r="AZ28" s="323">
        <v>10.85319</v>
      </c>
      <c r="BA28" s="323">
        <v>9.9150860000000005</v>
      </c>
      <c r="BB28" s="323">
        <v>9.3522250000000007</v>
      </c>
      <c r="BC28" s="323">
        <v>9.7726100000000002</v>
      </c>
      <c r="BD28" s="323">
        <v>11.03017</v>
      </c>
      <c r="BE28" s="323">
        <v>12.26643</v>
      </c>
      <c r="BF28" s="323">
        <v>12.185689999999999</v>
      </c>
      <c r="BG28" s="323">
        <v>11.095230000000001</v>
      </c>
      <c r="BH28" s="323">
        <v>9.9333729999999996</v>
      </c>
      <c r="BI28" s="323">
        <v>9.6961910000000007</v>
      </c>
      <c r="BJ28" s="323">
        <v>10.442130000000001</v>
      </c>
      <c r="BK28" s="323">
        <v>10.94755</v>
      </c>
      <c r="BL28" s="323">
        <v>10.843220000000001</v>
      </c>
      <c r="BM28" s="323">
        <v>9.920007</v>
      </c>
      <c r="BN28" s="323">
        <v>9.3652440000000006</v>
      </c>
      <c r="BO28" s="323">
        <v>9.7916039999999995</v>
      </c>
      <c r="BP28" s="323">
        <v>11.057399999999999</v>
      </c>
      <c r="BQ28" s="323">
        <v>12.2972</v>
      </c>
      <c r="BR28" s="323">
        <v>12.217129999999999</v>
      </c>
      <c r="BS28" s="323">
        <v>11.12434</v>
      </c>
      <c r="BT28" s="323">
        <v>9.9623139999999992</v>
      </c>
      <c r="BU28" s="323">
        <v>9.7253170000000004</v>
      </c>
      <c r="BV28" s="323">
        <v>10.47964</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323"/>
      <c r="AZ29" s="323"/>
      <c r="BA29" s="323"/>
      <c r="BB29" s="323"/>
      <c r="BC29" s="323"/>
      <c r="BD29" s="323"/>
      <c r="BE29" s="323"/>
      <c r="BF29" s="323"/>
      <c r="BG29" s="323"/>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235</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323"/>
      <c r="AZ30" s="323"/>
      <c r="BA30" s="323"/>
      <c r="BB30" s="323"/>
      <c r="BC30" s="323"/>
      <c r="BD30" s="323"/>
      <c r="BE30" s="323"/>
      <c r="BF30" s="323"/>
      <c r="BG30" s="323"/>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102</v>
      </c>
      <c r="C31" s="215">
        <v>0.85505524953000001</v>
      </c>
      <c r="D31" s="215">
        <v>0.85388729243000006</v>
      </c>
      <c r="E31" s="215">
        <v>0.93058807833000001</v>
      </c>
      <c r="F31" s="215">
        <v>0.88289176410000003</v>
      </c>
      <c r="G31" s="215">
        <v>0.89671426477000005</v>
      </c>
      <c r="H31" s="215">
        <v>0.85046848417999998</v>
      </c>
      <c r="I31" s="215">
        <v>0.86850294174999998</v>
      </c>
      <c r="J31" s="215">
        <v>0.81926620336</v>
      </c>
      <c r="K31" s="215">
        <v>0.78553680611999999</v>
      </c>
      <c r="L31" s="215">
        <v>0.82796863311000002</v>
      </c>
      <c r="M31" s="215">
        <v>0.83113955272999995</v>
      </c>
      <c r="N31" s="215">
        <v>0.93094974920999995</v>
      </c>
      <c r="O31" s="215">
        <v>0.90192346079999997</v>
      </c>
      <c r="P31" s="215">
        <v>0.84924902392000001</v>
      </c>
      <c r="Q31" s="215">
        <v>1.0071031640000001</v>
      </c>
      <c r="R31" s="215">
        <v>0.98970004571000003</v>
      </c>
      <c r="S31" s="215">
        <v>1.0307519361999999</v>
      </c>
      <c r="T31" s="215">
        <v>0.98809427246000003</v>
      </c>
      <c r="U31" s="215">
        <v>0.92381434692999997</v>
      </c>
      <c r="V31" s="215">
        <v>0.86625752017000002</v>
      </c>
      <c r="W31" s="215">
        <v>0.83966974318999998</v>
      </c>
      <c r="X31" s="215">
        <v>0.91118362441</v>
      </c>
      <c r="Y31" s="215">
        <v>0.90227323880999999</v>
      </c>
      <c r="Z31" s="215">
        <v>0.93817285227000002</v>
      </c>
      <c r="AA31" s="215">
        <v>0.9633236677</v>
      </c>
      <c r="AB31" s="215">
        <v>0.90061055091999997</v>
      </c>
      <c r="AC31" s="215">
        <v>1.0014099908</v>
      </c>
      <c r="AD31" s="215">
        <v>1.0092647396000001</v>
      </c>
      <c r="AE31" s="215">
        <v>1.0518021705</v>
      </c>
      <c r="AF31" s="215">
        <v>1.0242088754000001</v>
      </c>
      <c r="AG31" s="215">
        <v>0.93764299954999997</v>
      </c>
      <c r="AH31" s="215">
        <v>0.94472998160999999</v>
      </c>
      <c r="AI31" s="215">
        <v>0.85433345196999999</v>
      </c>
      <c r="AJ31" s="215">
        <v>0.89141739081000004</v>
      </c>
      <c r="AK31" s="215">
        <v>0.89666293457000001</v>
      </c>
      <c r="AL31" s="215">
        <v>0.92925526847999995</v>
      </c>
      <c r="AM31" s="215">
        <v>0.94279757163</v>
      </c>
      <c r="AN31" s="215">
        <v>0.87113174192999998</v>
      </c>
      <c r="AO31" s="215">
        <v>0.99528111698999999</v>
      </c>
      <c r="AP31" s="215">
        <v>1.0242744855000001</v>
      </c>
      <c r="AQ31" s="215">
        <v>1.0628180892000001</v>
      </c>
      <c r="AR31" s="215">
        <v>0.99728419231999998</v>
      </c>
      <c r="AS31" s="215">
        <v>0.97538965068000005</v>
      </c>
      <c r="AT31" s="215">
        <v>0.93470104892000005</v>
      </c>
      <c r="AU31" s="215">
        <v>0.88527141756000005</v>
      </c>
      <c r="AV31" s="215">
        <v>0.88766840000000002</v>
      </c>
      <c r="AW31" s="215">
        <v>0.91311589999999998</v>
      </c>
      <c r="AX31" s="215">
        <v>0.97237090000000004</v>
      </c>
      <c r="AY31" s="323">
        <v>0.99946069999999998</v>
      </c>
      <c r="AZ31" s="323">
        <v>0.94634249999999998</v>
      </c>
      <c r="BA31" s="323">
        <v>1.0390029999999999</v>
      </c>
      <c r="BB31" s="323">
        <v>1.0797190000000001</v>
      </c>
      <c r="BC31" s="323">
        <v>1.1211709999999999</v>
      </c>
      <c r="BD31" s="323">
        <v>1.071644</v>
      </c>
      <c r="BE31" s="323">
        <v>1.0424739999999999</v>
      </c>
      <c r="BF31" s="323">
        <v>1.005288</v>
      </c>
      <c r="BG31" s="323">
        <v>0.91276809999999997</v>
      </c>
      <c r="BH31" s="323">
        <v>1.008262</v>
      </c>
      <c r="BI31" s="323">
        <v>0.94244030000000001</v>
      </c>
      <c r="BJ31" s="323">
        <v>1.070322</v>
      </c>
      <c r="BK31" s="323">
        <v>1.0837110000000001</v>
      </c>
      <c r="BL31" s="323">
        <v>1.0028239999999999</v>
      </c>
      <c r="BM31" s="323">
        <v>1.122322</v>
      </c>
      <c r="BN31" s="323">
        <v>1.1498969999999999</v>
      </c>
      <c r="BO31" s="323">
        <v>1.180118</v>
      </c>
      <c r="BP31" s="323">
        <v>1.160347</v>
      </c>
      <c r="BQ31" s="323">
        <v>1.135869</v>
      </c>
      <c r="BR31" s="323">
        <v>1.0816399999999999</v>
      </c>
      <c r="BS31" s="323">
        <v>0.99035099999999998</v>
      </c>
      <c r="BT31" s="323">
        <v>1.074309</v>
      </c>
      <c r="BU31" s="323">
        <v>1.003709</v>
      </c>
      <c r="BV31" s="323">
        <v>1.114662</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323"/>
      <c r="AZ32" s="323"/>
      <c r="BA32" s="323"/>
      <c r="BB32" s="323"/>
      <c r="BC32" s="323"/>
      <c r="BD32" s="323"/>
      <c r="BE32" s="323"/>
      <c r="BF32" s="323"/>
      <c r="BG32" s="323"/>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236</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327"/>
      <c r="AZ33" s="327"/>
      <c r="BA33" s="327"/>
      <c r="BB33" s="327"/>
      <c r="BC33" s="327"/>
      <c r="BD33" s="327"/>
      <c r="BE33" s="327"/>
      <c r="BF33" s="327"/>
      <c r="BG33" s="327"/>
      <c r="BH33" s="327"/>
      <c r="BI33" s="327"/>
      <c r="BJ33" s="327"/>
      <c r="BK33" s="327"/>
      <c r="BL33" s="327"/>
      <c r="BM33" s="327"/>
      <c r="BN33" s="327"/>
      <c r="BO33" s="327"/>
      <c r="BP33" s="327"/>
      <c r="BQ33" s="327"/>
      <c r="BR33" s="327"/>
      <c r="BS33" s="327"/>
      <c r="BT33" s="327"/>
      <c r="BU33" s="327"/>
      <c r="BV33" s="327"/>
    </row>
    <row r="34" spans="1:74" ht="11.1" customHeight="1" x14ac:dyDescent="0.2">
      <c r="A34" s="26" t="s">
        <v>629</v>
      </c>
      <c r="B34" s="30" t="s">
        <v>102</v>
      </c>
      <c r="C34" s="215">
        <v>9.0535859970000008</v>
      </c>
      <c r="D34" s="215">
        <v>8.2227133640000005</v>
      </c>
      <c r="E34" s="215">
        <v>7.9758757999999998</v>
      </c>
      <c r="F34" s="215">
        <v>7.4429134819999998</v>
      </c>
      <c r="G34" s="215">
        <v>7.5724581400000002</v>
      </c>
      <c r="H34" s="215">
        <v>7.9261713279999997</v>
      </c>
      <c r="I34" s="215">
        <v>8.4593900239999993</v>
      </c>
      <c r="J34" s="215">
        <v>8.5281947020000004</v>
      </c>
      <c r="K34" s="215">
        <v>7.7370643640000001</v>
      </c>
      <c r="L34" s="215">
        <v>7.6412919199999996</v>
      </c>
      <c r="M34" s="215">
        <v>7.7036185819999998</v>
      </c>
      <c r="N34" s="215">
        <v>9.0706709320000005</v>
      </c>
      <c r="O34" s="215">
        <v>8.9735110539999994</v>
      </c>
      <c r="P34" s="215">
        <v>7.6152883349999998</v>
      </c>
      <c r="Q34" s="215">
        <v>8.4214546170000002</v>
      </c>
      <c r="R34" s="215">
        <v>7.4444750380000002</v>
      </c>
      <c r="S34" s="215">
        <v>7.7912489039999997</v>
      </c>
      <c r="T34" s="215">
        <v>7.95576068</v>
      </c>
      <c r="U34" s="215">
        <v>8.4241168910000006</v>
      </c>
      <c r="V34" s="215">
        <v>8.2892899530000008</v>
      </c>
      <c r="W34" s="215">
        <v>7.6224363679999998</v>
      </c>
      <c r="X34" s="215">
        <v>7.8300058750000003</v>
      </c>
      <c r="Y34" s="215">
        <v>8.1215048559999996</v>
      </c>
      <c r="Z34" s="215">
        <v>9.2185565650000001</v>
      </c>
      <c r="AA34" s="215">
        <v>9.6603444169999992</v>
      </c>
      <c r="AB34" s="215">
        <v>8.0589744159999999</v>
      </c>
      <c r="AC34" s="215">
        <v>8.7082106929999998</v>
      </c>
      <c r="AD34" s="215">
        <v>7.8852866710000002</v>
      </c>
      <c r="AE34" s="215">
        <v>7.9810102479999996</v>
      </c>
      <c r="AF34" s="215">
        <v>8.1445667030000006</v>
      </c>
      <c r="AG34" s="215">
        <v>8.6082343199999993</v>
      </c>
      <c r="AH34" s="215">
        <v>8.6870576639999992</v>
      </c>
      <c r="AI34" s="215">
        <v>7.8584427290000001</v>
      </c>
      <c r="AJ34" s="215">
        <v>8.0740696940000003</v>
      </c>
      <c r="AK34" s="215">
        <v>8.5088550040000008</v>
      </c>
      <c r="AL34" s="215">
        <v>9.0179433049999993</v>
      </c>
      <c r="AM34" s="215">
        <v>9.5032939980000002</v>
      </c>
      <c r="AN34" s="215">
        <v>8.3517658190000006</v>
      </c>
      <c r="AO34" s="215">
        <v>8.6766588369999997</v>
      </c>
      <c r="AP34" s="215">
        <v>7.6235207369999998</v>
      </c>
      <c r="AQ34" s="215">
        <v>7.911247275</v>
      </c>
      <c r="AR34" s="215">
        <v>7.9023305490000002</v>
      </c>
      <c r="AS34" s="215">
        <v>8.5692835909999996</v>
      </c>
      <c r="AT34" s="215">
        <v>8.5588760379999993</v>
      </c>
      <c r="AU34" s="215">
        <v>7.875694127</v>
      </c>
      <c r="AV34" s="215">
        <v>7.9965679999999999</v>
      </c>
      <c r="AW34" s="215">
        <v>8.3946269999999998</v>
      </c>
      <c r="AX34" s="215">
        <v>8.9569390000000002</v>
      </c>
      <c r="AY34" s="323">
        <v>9.4313959999999994</v>
      </c>
      <c r="AZ34" s="323">
        <v>8.4825099999999996</v>
      </c>
      <c r="BA34" s="323">
        <v>8.5220190000000002</v>
      </c>
      <c r="BB34" s="323">
        <v>7.6095119999999996</v>
      </c>
      <c r="BC34" s="323">
        <v>7.8019259999999999</v>
      </c>
      <c r="BD34" s="323">
        <v>7.8806599999999998</v>
      </c>
      <c r="BE34" s="323">
        <v>8.4504809999999999</v>
      </c>
      <c r="BF34" s="323">
        <v>8.4079329999999999</v>
      </c>
      <c r="BG34" s="323">
        <v>7.6240800000000002</v>
      </c>
      <c r="BH34" s="323">
        <v>7.9086629999999998</v>
      </c>
      <c r="BI34" s="323">
        <v>8.0765010000000004</v>
      </c>
      <c r="BJ34" s="323">
        <v>9.1031639999999996</v>
      </c>
      <c r="BK34" s="323">
        <v>9.4520420000000005</v>
      </c>
      <c r="BL34" s="323">
        <v>8.1900030000000008</v>
      </c>
      <c r="BM34" s="323">
        <v>8.4871639999999999</v>
      </c>
      <c r="BN34" s="323">
        <v>7.5916069999999998</v>
      </c>
      <c r="BO34" s="323">
        <v>7.7759960000000001</v>
      </c>
      <c r="BP34" s="323">
        <v>7.8413500000000003</v>
      </c>
      <c r="BQ34" s="323">
        <v>8.4461940000000002</v>
      </c>
      <c r="BR34" s="323">
        <v>8.3794749999999993</v>
      </c>
      <c r="BS34" s="323">
        <v>7.6260269999999997</v>
      </c>
      <c r="BT34" s="323">
        <v>7.9118779999999997</v>
      </c>
      <c r="BU34" s="323">
        <v>8.0845350000000007</v>
      </c>
      <c r="BV34" s="323">
        <v>9.1308209999999992</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328"/>
      <c r="AZ35" s="328"/>
      <c r="BA35" s="328"/>
      <c r="BB35" s="328"/>
      <c r="BC35" s="328"/>
      <c r="BD35" s="328"/>
      <c r="BE35" s="328"/>
      <c r="BF35" s="328"/>
      <c r="BG35" s="32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131</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328"/>
      <c r="AZ36" s="328"/>
      <c r="BA36" s="328"/>
      <c r="BB36" s="328"/>
      <c r="BC36" s="328"/>
      <c r="BD36" s="328"/>
      <c r="BE36" s="328"/>
      <c r="BF36" s="328"/>
      <c r="BG36" s="32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324"/>
      <c r="AZ37" s="324"/>
      <c r="BA37" s="324"/>
      <c r="BB37" s="324"/>
      <c r="BC37" s="324"/>
      <c r="BD37" s="324"/>
      <c r="BE37" s="324"/>
      <c r="BF37" s="324"/>
      <c r="BG37" s="324"/>
      <c r="BH37" s="324"/>
      <c r="BI37" s="324"/>
      <c r="BJ37" s="324"/>
      <c r="BK37" s="324"/>
      <c r="BL37" s="324"/>
      <c r="BM37" s="324"/>
      <c r="BN37" s="324"/>
      <c r="BO37" s="324"/>
      <c r="BP37" s="324"/>
      <c r="BQ37" s="324"/>
      <c r="BR37" s="324"/>
      <c r="BS37" s="324"/>
      <c r="BT37" s="324"/>
      <c r="BU37" s="324"/>
      <c r="BV37" s="324"/>
    </row>
    <row r="38" spans="1:74" ht="11.1" customHeight="1" x14ac:dyDescent="0.2">
      <c r="A38" s="706"/>
      <c r="B38" s="22" t="s">
        <v>1034</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324"/>
      <c r="AZ38" s="324"/>
      <c r="BA38" s="324"/>
      <c r="BB38" s="324"/>
      <c r="BC38" s="324"/>
      <c r="BD38" s="324"/>
      <c r="BE38" s="324"/>
      <c r="BF38" s="324"/>
      <c r="BG38" s="324"/>
      <c r="BH38" s="324"/>
      <c r="BI38" s="324"/>
      <c r="BJ38" s="324"/>
      <c r="BK38" s="324"/>
      <c r="BL38" s="324"/>
      <c r="BM38" s="324"/>
      <c r="BN38" s="324"/>
      <c r="BO38" s="324"/>
      <c r="BP38" s="324"/>
      <c r="BQ38" s="324"/>
      <c r="BR38" s="324"/>
      <c r="BS38" s="324"/>
      <c r="BT38" s="324"/>
      <c r="BU38" s="324"/>
      <c r="BV38" s="324"/>
    </row>
    <row r="39" spans="1:74" ht="11.1" customHeight="1" x14ac:dyDescent="0.2">
      <c r="A39" s="706" t="s">
        <v>535</v>
      </c>
      <c r="B39" s="32" t="s">
        <v>106</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59.82</v>
      </c>
      <c r="AY39" s="323">
        <v>60.5</v>
      </c>
      <c r="AZ39" s="323">
        <v>60.5</v>
      </c>
      <c r="BA39" s="323">
        <v>59.5</v>
      </c>
      <c r="BB39" s="323">
        <v>58.5</v>
      </c>
      <c r="BC39" s="323">
        <v>56.5</v>
      </c>
      <c r="BD39" s="323">
        <v>58.5</v>
      </c>
      <c r="BE39" s="323">
        <v>59.5</v>
      </c>
      <c r="BF39" s="323">
        <v>59.5</v>
      </c>
      <c r="BG39" s="323">
        <v>59.5</v>
      </c>
      <c r="BH39" s="323">
        <v>59.5</v>
      </c>
      <c r="BI39" s="323">
        <v>59.5</v>
      </c>
      <c r="BJ39" s="323">
        <v>59.5</v>
      </c>
      <c r="BK39" s="323">
        <v>60.5</v>
      </c>
      <c r="BL39" s="323">
        <v>60.5</v>
      </c>
      <c r="BM39" s="323">
        <v>60.5</v>
      </c>
      <c r="BN39" s="323">
        <v>61.5</v>
      </c>
      <c r="BO39" s="323">
        <v>61.5</v>
      </c>
      <c r="BP39" s="323">
        <v>61.5</v>
      </c>
      <c r="BQ39" s="323">
        <v>62.5</v>
      </c>
      <c r="BR39" s="323">
        <v>62.5</v>
      </c>
      <c r="BS39" s="323">
        <v>62.5</v>
      </c>
      <c r="BT39" s="323">
        <v>63.5</v>
      </c>
      <c r="BU39" s="323">
        <v>63.5</v>
      </c>
      <c r="BV39" s="323">
        <v>63.5</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324"/>
      <c r="AZ40" s="324"/>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838</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328"/>
      <c r="AZ41" s="328"/>
      <c r="BA41" s="328"/>
      <c r="BB41" s="328"/>
      <c r="BC41" s="328"/>
      <c r="BD41" s="328"/>
      <c r="BE41" s="328"/>
      <c r="BF41" s="328"/>
      <c r="BG41" s="328"/>
      <c r="BH41" s="328"/>
      <c r="BI41" s="328"/>
      <c r="BJ41" s="328"/>
      <c r="BK41" s="328"/>
      <c r="BL41" s="328"/>
      <c r="BM41" s="328"/>
      <c r="BN41" s="328"/>
      <c r="BO41" s="328"/>
      <c r="BP41" s="328"/>
      <c r="BQ41" s="328"/>
      <c r="BR41" s="328"/>
      <c r="BS41" s="328"/>
      <c r="BT41" s="328"/>
      <c r="BU41" s="328"/>
      <c r="BV41" s="328"/>
    </row>
    <row r="42" spans="1:74" ht="11.1" customHeight="1" x14ac:dyDescent="0.2">
      <c r="A42" s="602" t="s">
        <v>138</v>
      </c>
      <c r="B42" s="30" t="s">
        <v>107</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2.2200000000000002</v>
      </c>
      <c r="AY42" s="323">
        <v>2.1763970000000001</v>
      </c>
      <c r="AZ42" s="323">
        <v>2.3217880000000002</v>
      </c>
      <c r="BA42" s="323">
        <v>2.307655</v>
      </c>
      <c r="BB42" s="323">
        <v>2.2848109999999999</v>
      </c>
      <c r="BC42" s="323">
        <v>2.2940209999999999</v>
      </c>
      <c r="BD42" s="323">
        <v>2.3147410000000002</v>
      </c>
      <c r="BE42" s="323">
        <v>2.3360439999999998</v>
      </c>
      <c r="BF42" s="323">
        <v>2.3276590000000001</v>
      </c>
      <c r="BG42" s="323">
        <v>2.3092969999999999</v>
      </c>
      <c r="BH42" s="323">
        <v>2.3406639999999999</v>
      </c>
      <c r="BI42" s="323">
        <v>2.4117820000000001</v>
      </c>
      <c r="BJ42" s="323">
        <v>2.5425439999999999</v>
      </c>
      <c r="BK42" s="323">
        <v>2.6942059999999999</v>
      </c>
      <c r="BL42" s="323">
        <v>2.6860010000000001</v>
      </c>
      <c r="BM42" s="323">
        <v>2.6273490000000002</v>
      </c>
      <c r="BN42" s="323">
        <v>2.4383720000000002</v>
      </c>
      <c r="BO42" s="323">
        <v>2.448817</v>
      </c>
      <c r="BP42" s="323">
        <v>2.4690460000000001</v>
      </c>
      <c r="BQ42" s="323">
        <v>2.4791639999999999</v>
      </c>
      <c r="BR42" s="323">
        <v>2.469233</v>
      </c>
      <c r="BS42" s="323">
        <v>2.4492669999999999</v>
      </c>
      <c r="BT42" s="323">
        <v>2.46929</v>
      </c>
      <c r="BU42" s="323">
        <v>2.5492949999999999</v>
      </c>
      <c r="BV42" s="323">
        <v>2.6600290000000002</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327"/>
      <c r="AZ43" s="327"/>
      <c r="BA43" s="327"/>
      <c r="BB43" s="327"/>
      <c r="BC43" s="327"/>
      <c r="BD43" s="327"/>
      <c r="BE43" s="327"/>
      <c r="BF43" s="327"/>
      <c r="BG43" s="32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812</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327"/>
      <c r="AZ44" s="327"/>
      <c r="BA44" s="327"/>
      <c r="BB44" s="327"/>
      <c r="BC44" s="327"/>
      <c r="BD44" s="327"/>
      <c r="BE44" s="327"/>
      <c r="BF44" s="327"/>
      <c r="BG44" s="327"/>
      <c r="BH44" s="327"/>
      <c r="BI44" s="327"/>
      <c r="BJ44" s="327"/>
      <c r="BK44" s="327"/>
      <c r="BL44" s="327"/>
      <c r="BM44" s="327"/>
      <c r="BN44" s="327"/>
      <c r="BO44" s="327"/>
      <c r="BP44" s="327"/>
      <c r="BQ44" s="327"/>
      <c r="BR44" s="327"/>
      <c r="BS44" s="327"/>
      <c r="BT44" s="327"/>
      <c r="BU44" s="327"/>
      <c r="BV44" s="327"/>
    </row>
    <row r="45" spans="1:74" ht="11.1" customHeight="1" x14ac:dyDescent="0.2">
      <c r="A45" s="26" t="s">
        <v>540</v>
      </c>
      <c r="B45" s="30" t="s">
        <v>107</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2.084606</v>
      </c>
      <c r="AW45" s="215">
        <v>2.0897420000000002</v>
      </c>
      <c r="AX45" s="215">
        <v>2.0934529999999998</v>
      </c>
      <c r="AY45" s="323">
        <v>2.104368</v>
      </c>
      <c r="AZ45" s="323">
        <v>2.1177459999999999</v>
      </c>
      <c r="BA45" s="323">
        <v>2.1249690000000001</v>
      </c>
      <c r="BB45" s="323">
        <v>2.1347659999999999</v>
      </c>
      <c r="BC45" s="323">
        <v>2.1166070000000001</v>
      </c>
      <c r="BD45" s="323">
        <v>2.0945909999999999</v>
      </c>
      <c r="BE45" s="323">
        <v>2.0882420000000002</v>
      </c>
      <c r="BF45" s="323">
        <v>2.0896409999999999</v>
      </c>
      <c r="BG45" s="323">
        <v>2.0937570000000001</v>
      </c>
      <c r="BH45" s="323">
        <v>2.0806900000000002</v>
      </c>
      <c r="BI45" s="323">
        <v>2.0837319999999999</v>
      </c>
      <c r="BJ45" s="323">
        <v>2.0974620000000002</v>
      </c>
      <c r="BK45" s="323">
        <v>2.0982270000000001</v>
      </c>
      <c r="BL45" s="323">
        <v>2.1070120000000001</v>
      </c>
      <c r="BM45" s="323">
        <v>2.1154009999999999</v>
      </c>
      <c r="BN45" s="323">
        <v>2.1283539999999999</v>
      </c>
      <c r="BO45" s="323">
        <v>2.1163280000000002</v>
      </c>
      <c r="BP45" s="323">
        <v>2.0954100000000002</v>
      </c>
      <c r="BQ45" s="323">
        <v>2.088902</v>
      </c>
      <c r="BR45" s="323">
        <v>2.0930330000000001</v>
      </c>
      <c r="BS45" s="323">
        <v>2.098214</v>
      </c>
      <c r="BT45" s="323">
        <v>2.0892529999999998</v>
      </c>
      <c r="BU45" s="323">
        <v>2.0939390000000002</v>
      </c>
      <c r="BV45" s="323">
        <v>2.107224</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324"/>
      <c r="AZ46" s="324"/>
      <c r="BA46" s="324"/>
      <c r="BB46" s="324"/>
      <c r="BC46" s="324"/>
      <c r="BD46" s="324"/>
      <c r="BE46" s="324"/>
      <c r="BF46" s="324"/>
      <c r="BG46" s="324"/>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813</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324"/>
      <c r="AZ47" s="324"/>
      <c r="BA47" s="324"/>
      <c r="BB47" s="324"/>
      <c r="BC47" s="324"/>
      <c r="BD47" s="324"/>
      <c r="BE47" s="324"/>
      <c r="BF47" s="324"/>
      <c r="BG47" s="324"/>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324"/>
      <c r="AZ48" s="324"/>
      <c r="BA48" s="324"/>
      <c r="BB48" s="324"/>
      <c r="BC48" s="324"/>
      <c r="BD48" s="324"/>
      <c r="BE48" s="324"/>
      <c r="BF48" s="324"/>
      <c r="BG48" s="324"/>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573</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324"/>
      <c r="AZ49" s="324"/>
      <c r="BA49" s="324"/>
      <c r="BB49" s="324"/>
      <c r="BC49" s="324"/>
      <c r="BD49" s="324"/>
      <c r="BE49" s="324"/>
      <c r="BF49" s="324"/>
      <c r="BG49" s="324"/>
      <c r="BH49" s="324"/>
      <c r="BI49" s="324"/>
      <c r="BJ49" s="324"/>
      <c r="BK49" s="324"/>
      <c r="BL49" s="324"/>
      <c r="BM49" s="324"/>
      <c r="BN49" s="324"/>
      <c r="BO49" s="324"/>
      <c r="BP49" s="324"/>
      <c r="BQ49" s="324"/>
      <c r="BR49" s="324"/>
      <c r="BS49" s="324"/>
      <c r="BT49" s="324"/>
      <c r="BU49" s="324"/>
      <c r="BV49" s="324"/>
    </row>
    <row r="50" spans="1:74" ht="11.1" customHeight="1" x14ac:dyDescent="0.2">
      <c r="A50" s="37" t="s">
        <v>574</v>
      </c>
      <c r="B50" s="38" t="s">
        <v>1162</v>
      </c>
      <c r="C50" s="238">
        <v>17528.320593</v>
      </c>
      <c r="D50" s="238">
        <v>17557.037480999999</v>
      </c>
      <c r="E50" s="238">
        <v>17585.158926</v>
      </c>
      <c r="F50" s="238">
        <v>17609.953369999999</v>
      </c>
      <c r="G50" s="238">
        <v>17638.932593000001</v>
      </c>
      <c r="H50" s="238">
        <v>17669.365037</v>
      </c>
      <c r="I50" s="238">
        <v>17704.151296</v>
      </c>
      <c r="J50" s="238">
        <v>17735.314740999998</v>
      </c>
      <c r="K50" s="238">
        <v>17765.755963</v>
      </c>
      <c r="L50" s="238">
        <v>17792.753777999998</v>
      </c>
      <c r="M50" s="238">
        <v>17823.791443999999</v>
      </c>
      <c r="N50" s="238">
        <v>17856.147777999999</v>
      </c>
      <c r="O50" s="238">
        <v>17892.356259</v>
      </c>
      <c r="P50" s="238">
        <v>17925.449815</v>
      </c>
      <c r="Q50" s="238">
        <v>17957.961926</v>
      </c>
      <c r="R50" s="238">
        <v>17982.196147999999</v>
      </c>
      <c r="S50" s="238">
        <v>18019.317704000001</v>
      </c>
      <c r="T50" s="238">
        <v>18061.630148</v>
      </c>
      <c r="U50" s="238">
        <v>18113.625629999999</v>
      </c>
      <c r="V50" s="238">
        <v>18162.950741000001</v>
      </c>
      <c r="W50" s="238">
        <v>18214.09763</v>
      </c>
      <c r="X50" s="238">
        <v>18275.882889</v>
      </c>
      <c r="Y50" s="238">
        <v>18324.060889</v>
      </c>
      <c r="Z50" s="238">
        <v>18367.448221999999</v>
      </c>
      <c r="AA50" s="238">
        <v>18393.125333</v>
      </c>
      <c r="AB50" s="238">
        <v>18436.620999999999</v>
      </c>
      <c r="AC50" s="238">
        <v>18485.015667</v>
      </c>
      <c r="AD50" s="238">
        <v>18548.588888999999</v>
      </c>
      <c r="AE50" s="238">
        <v>18599.071888999999</v>
      </c>
      <c r="AF50" s="238">
        <v>18646.744222000001</v>
      </c>
      <c r="AG50" s="238">
        <v>18700.266778000001</v>
      </c>
      <c r="AH50" s="238">
        <v>18735.822111000001</v>
      </c>
      <c r="AI50" s="238">
        <v>18762.071111000001</v>
      </c>
      <c r="AJ50" s="238">
        <v>18752.841629999999</v>
      </c>
      <c r="AK50" s="238">
        <v>18780.107074</v>
      </c>
      <c r="AL50" s="238">
        <v>18817.695296000002</v>
      </c>
      <c r="AM50" s="238">
        <v>18886.652074000001</v>
      </c>
      <c r="AN50" s="238">
        <v>18929.101519</v>
      </c>
      <c r="AO50" s="238">
        <v>18966.089406999999</v>
      </c>
      <c r="AP50" s="238">
        <v>18989.500926000001</v>
      </c>
      <c r="AQ50" s="238">
        <v>19021.651815000001</v>
      </c>
      <c r="AR50" s="238">
        <v>19054.427259</v>
      </c>
      <c r="AS50" s="238">
        <v>19087.827259000002</v>
      </c>
      <c r="AT50" s="238">
        <v>19121.851815000002</v>
      </c>
      <c r="AU50" s="238">
        <v>19156.500926000001</v>
      </c>
      <c r="AV50" s="238">
        <v>19170.476296000001</v>
      </c>
      <c r="AW50" s="238">
        <v>19198.764073999999</v>
      </c>
      <c r="AX50" s="238">
        <v>19229.499629999998</v>
      </c>
      <c r="AY50" s="329">
        <v>19265.16</v>
      </c>
      <c r="AZ50" s="329">
        <v>19298.93</v>
      </c>
      <c r="BA50" s="329">
        <v>19333.3</v>
      </c>
      <c r="BB50" s="329">
        <v>19370.419999999998</v>
      </c>
      <c r="BC50" s="329">
        <v>19404.330000000002</v>
      </c>
      <c r="BD50" s="329">
        <v>19437.22</v>
      </c>
      <c r="BE50" s="329">
        <v>19468.259999999998</v>
      </c>
      <c r="BF50" s="329">
        <v>19499.68</v>
      </c>
      <c r="BG50" s="329">
        <v>19530.68</v>
      </c>
      <c r="BH50" s="329">
        <v>19561.759999999998</v>
      </c>
      <c r="BI50" s="329">
        <v>19591.54</v>
      </c>
      <c r="BJ50" s="329">
        <v>19620.509999999998</v>
      </c>
      <c r="BK50" s="329">
        <v>19649.87</v>
      </c>
      <c r="BL50" s="329">
        <v>19676.34</v>
      </c>
      <c r="BM50" s="329">
        <v>19701.11</v>
      </c>
      <c r="BN50" s="329">
        <v>19720.669999999998</v>
      </c>
      <c r="BO50" s="329">
        <v>19744.68</v>
      </c>
      <c r="BP50" s="329">
        <v>19769.62</v>
      </c>
      <c r="BQ50" s="329">
        <v>19794.09</v>
      </c>
      <c r="BR50" s="329">
        <v>19821.939999999999</v>
      </c>
      <c r="BS50" s="329">
        <v>19851.77</v>
      </c>
      <c r="BT50" s="329">
        <v>19884.78</v>
      </c>
      <c r="BU50" s="329">
        <v>19917.689999999999</v>
      </c>
      <c r="BV50" s="329">
        <v>19951.68</v>
      </c>
    </row>
    <row r="51" spans="1:74" ht="11.1" customHeight="1" x14ac:dyDescent="0.2">
      <c r="A51" s="37" t="s">
        <v>27</v>
      </c>
      <c r="B51" s="39" t="s">
        <v>11</v>
      </c>
      <c r="C51" s="68">
        <v>1.7096277624</v>
      </c>
      <c r="D51" s="68">
        <v>1.6160516642</v>
      </c>
      <c r="E51" s="68">
        <v>1.5237171785000001</v>
      </c>
      <c r="F51" s="68">
        <v>1.3614526826</v>
      </c>
      <c r="G51" s="68">
        <v>1.3249507074</v>
      </c>
      <c r="H51" s="68">
        <v>1.3424597464000001</v>
      </c>
      <c r="I51" s="68">
        <v>1.4464402579</v>
      </c>
      <c r="J51" s="68">
        <v>1.5469184253999999</v>
      </c>
      <c r="K51" s="68">
        <v>1.6766387586</v>
      </c>
      <c r="L51" s="68">
        <v>1.9360342072000001</v>
      </c>
      <c r="M51" s="68">
        <v>2.0493470882999998</v>
      </c>
      <c r="N51" s="68">
        <v>2.1166594512999999</v>
      </c>
      <c r="O51" s="68">
        <v>2.0768428140999999</v>
      </c>
      <c r="P51" s="68">
        <v>2.0983741346999998</v>
      </c>
      <c r="Q51" s="68">
        <v>2.1199865271</v>
      </c>
      <c r="R51" s="68">
        <v>2.1138203489</v>
      </c>
      <c r="S51" s="68">
        <v>2.1565086725999998</v>
      </c>
      <c r="T51" s="68">
        <v>2.2200294707000001</v>
      </c>
      <c r="U51" s="68">
        <v>2.3128718597</v>
      </c>
      <c r="V51" s="68">
        <v>2.4112117898999998</v>
      </c>
      <c r="W51" s="68">
        <v>2.5236284209000002</v>
      </c>
      <c r="X51" s="68">
        <v>2.7153138696000001</v>
      </c>
      <c r="Y51" s="68">
        <v>2.8067509991000001</v>
      </c>
      <c r="Z51" s="68">
        <v>2.8634420526</v>
      </c>
      <c r="AA51" s="68">
        <v>2.7987877439000002</v>
      </c>
      <c r="AB51" s="68">
        <v>2.8516505329999999</v>
      </c>
      <c r="AC51" s="68">
        <v>2.9349307171999999</v>
      </c>
      <c r="AD51" s="68">
        <v>3.1497417561000001</v>
      </c>
      <c r="AE51" s="68">
        <v>3.2174036481999999</v>
      </c>
      <c r="AF51" s="68">
        <v>3.2395418867000001</v>
      </c>
      <c r="AG51" s="68">
        <v>3.2386732514999999</v>
      </c>
      <c r="AH51" s="68">
        <v>3.1540655401</v>
      </c>
      <c r="AI51" s="68">
        <v>3.0085129256999998</v>
      </c>
      <c r="AJ51" s="68">
        <v>2.6097712686999999</v>
      </c>
      <c r="AK51" s="68">
        <v>2.4887833976999998</v>
      </c>
      <c r="AL51" s="68">
        <v>2.4513316636</v>
      </c>
      <c r="AM51" s="68">
        <v>2.6832130581000002</v>
      </c>
      <c r="AN51" s="68">
        <v>2.6712081270999999</v>
      </c>
      <c r="AO51" s="68">
        <v>2.6025065350999999</v>
      </c>
      <c r="AP51" s="68">
        <v>2.3770651216999998</v>
      </c>
      <c r="AQ51" s="68">
        <v>2.2720484572999999</v>
      </c>
      <c r="AR51" s="68">
        <v>2.1863497035999999</v>
      </c>
      <c r="AS51" s="68">
        <v>2.0724863773000002</v>
      </c>
      <c r="AT51" s="68">
        <v>2.0603830534999998</v>
      </c>
      <c r="AU51" s="68">
        <v>2.1022722517000001</v>
      </c>
      <c r="AV51" s="68">
        <v>2.2270473718999999</v>
      </c>
      <c r="AW51" s="68">
        <v>2.2292577904000002</v>
      </c>
      <c r="AX51" s="68">
        <v>2.1883887842999998</v>
      </c>
      <c r="AY51" s="325">
        <v>2.0041030000000002</v>
      </c>
      <c r="AZ51" s="325">
        <v>1.9537739999999999</v>
      </c>
      <c r="BA51" s="325">
        <v>1.9361250000000001</v>
      </c>
      <c r="BB51" s="325">
        <v>2.0059239999999998</v>
      </c>
      <c r="BC51" s="325">
        <v>2.0118279999999999</v>
      </c>
      <c r="BD51" s="325">
        <v>2.0089399999999999</v>
      </c>
      <c r="BE51" s="325">
        <v>1.9930429999999999</v>
      </c>
      <c r="BF51" s="325">
        <v>1.975905</v>
      </c>
      <c r="BG51" s="325">
        <v>1.9532879999999999</v>
      </c>
      <c r="BH51" s="325">
        <v>2.0410979999999999</v>
      </c>
      <c r="BI51" s="325">
        <v>2.0458280000000002</v>
      </c>
      <c r="BJ51" s="325">
        <v>2.0333770000000002</v>
      </c>
      <c r="BK51" s="325">
        <v>1.9969049999999999</v>
      </c>
      <c r="BL51" s="325">
        <v>1.955562</v>
      </c>
      <c r="BM51" s="325">
        <v>1.902471</v>
      </c>
      <c r="BN51" s="325">
        <v>1.8082100000000001</v>
      </c>
      <c r="BO51" s="325">
        <v>1.7539610000000001</v>
      </c>
      <c r="BP51" s="325">
        <v>1.71011</v>
      </c>
      <c r="BQ51" s="325">
        <v>1.6736530000000001</v>
      </c>
      <c r="BR51" s="325">
        <v>1.652631</v>
      </c>
      <c r="BS51" s="325">
        <v>1.644034</v>
      </c>
      <c r="BT51" s="325">
        <v>1.651267</v>
      </c>
      <c r="BU51" s="325">
        <v>1.6647460000000001</v>
      </c>
      <c r="BV51" s="325">
        <v>1.6878960000000001</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324"/>
      <c r="AZ52" s="324"/>
      <c r="BA52" s="324"/>
      <c r="BB52" s="324"/>
      <c r="BC52" s="324"/>
      <c r="BD52" s="324"/>
      <c r="BE52" s="324"/>
      <c r="BF52" s="324"/>
      <c r="BG52" s="324"/>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575</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328"/>
      <c r="AZ53" s="328"/>
      <c r="BA53" s="328"/>
      <c r="BB53" s="32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37" t="s">
        <v>576</v>
      </c>
      <c r="B54" s="38" t="s">
        <v>1140</v>
      </c>
      <c r="C54" s="68">
        <v>104.84337037</v>
      </c>
      <c r="D54" s="68">
        <v>104.90525925999999</v>
      </c>
      <c r="E54" s="68">
        <v>105.05037037</v>
      </c>
      <c r="F54" s="68">
        <v>105.43648148</v>
      </c>
      <c r="G54" s="68">
        <v>105.62970369999999</v>
      </c>
      <c r="H54" s="68">
        <v>105.78781481</v>
      </c>
      <c r="I54" s="68">
        <v>105.8362963</v>
      </c>
      <c r="J54" s="68">
        <v>105.98007407</v>
      </c>
      <c r="K54" s="68">
        <v>106.14462963</v>
      </c>
      <c r="L54" s="68">
        <v>106.36640740999999</v>
      </c>
      <c r="M54" s="68">
        <v>106.54518519</v>
      </c>
      <c r="N54" s="68">
        <v>106.71740741000001</v>
      </c>
      <c r="O54" s="68">
        <v>106.89551852</v>
      </c>
      <c r="P54" s="68">
        <v>107.0452963</v>
      </c>
      <c r="Q54" s="68">
        <v>107.17918519</v>
      </c>
      <c r="R54" s="68">
        <v>107.23392593</v>
      </c>
      <c r="S54" s="68">
        <v>107.38348148</v>
      </c>
      <c r="T54" s="68">
        <v>107.56459259</v>
      </c>
      <c r="U54" s="68">
        <v>107.81266667</v>
      </c>
      <c r="V54" s="68">
        <v>108.03033333</v>
      </c>
      <c r="W54" s="68">
        <v>108.253</v>
      </c>
      <c r="X54" s="68">
        <v>108.49577778</v>
      </c>
      <c r="Y54" s="68">
        <v>108.71711111</v>
      </c>
      <c r="Z54" s="68">
        <v>108.93211110999999</v>
      </c>
      <c r="AA54" s="68">
        <v>109.09648147999999</v>
      </c>
      <c r="AB54" s="68">
        <v>109.33203704</v>
      </c>
      <c r="AC54" s="68">
        <v>109.59448148</v>
      </c>
      <c r="AD54" s="68">
        <v>109.96588889</v>
      </c>
      <c r="AE54" s="68">
        <v>110.22055555999999</v>
      </c>
      <c r="AF54" s="68">
        <v>110.44055556000001</v>
      </c>
      <c r="AG54" s="68">
        <v>110.59581480999999</v>
      </c>
      <c r="AH54" s="68">
        <v>110.76903704</v>
      </c>
      <c r="AI54" s="68">
        <v>110.93014814999999</v>
      </c>
      <c r="AJ54" s="68">
        <v>111.08596296</v>
      </c>
      <c r="AK54" s="68">
        <v>111.21774074</v>
      </c>
      <c r="AL54" s="68">
        <v>111.3322963</v>
      </c>
      <c r="AM54" s="68">
        <v>111.35081481</v>
      </c>
      <c r="AN54" s="68">
        <v>111.49003704</v>
      </c>
      <c r="AO54" s="68">
        <v>111.67114814999999</v>
      </c>
      <c r="AP54" s="68">
        <v>111.97488889</v>
      </c>
      <c r="AQ54" s="68">
        <v>112.17922222</v>
      </c>
      <c r="AR54" s="68">
        <v>112.36488889</v>
      </c>
      <c r="AS54" s="68">
        <v>112.53188889</v>
      </c>
      <c r="AT54" s="68">
        <v>112.68022222</v>
      </c>
      <c r="AU54" s="68">
        <v>112.80988889</v>
      </c>
      <c r="AV54" s="68">
        <v>112.96065185</v>
      </c>
      <c r="AW54" s="68">
        <v>113.13699630000001</v>
      </c>
      <c r="AX54" s="68">
        <v>113.33315184999999</v>
      </c>
      <c r="AY54" s="325">
        <v>113.59610000000001</v>
      </c>
      <c r="AZ54" s="325">
        <v>113.7966</v>
      </c>
      <c r="BA54" s="325">
        <v>113.9817</v>
      </c>
      <c r="BB54" s="325">
        <v>114.1053</v>
      </c>
      <c r="BC54" s="325">
        <v>114.294</v>
      </c>
      <c r="BD54" s="325">
        <v>114.50190000000001</v>
      </c>
      <c r="BE54" s="325">
        <v>114.7457</v>
      </c>
      <c r="BF54" s="325">
        <v>114.9791</v>
      </c>
      <c r="BG54" s="325">
        <v>115.2188</v>
      </c>
      <c r="BH54" s="325">
        <v>115.464</v>
      </c>
      <c r="BI54" s="325">
        <v>115.71720000000001</v>
      </c>
      <c r="BJ54" s="325">
        <v>115.9776</v>
      </c>
      <c r="BK54" s="325">
        <v>116.2736</v>
      </c>
      <c r="BL54" s="325">
        <v>116.5269</v>
      </c>
      <c r="BM54" s="325">
        <v>116.76600000000001</v>
      </c>
      <c r="BN54" s="325">
        <v>116.97190000000001</v>
      </c>
      <c r="BO54" s="325">
        <v>117.1969</v>
      </c>
      <c r="BP54" s="325">
        <v>117.422</v>
      </c>
      <c r="BQ54" s="325">
        <v>117.6472</v>
      </c>
      <c r="BR54" s="325">
        <v>117.8725</v>
      </c>
      <c r="BS54" s="325">
        <v>118.09780000000001</v>
      </c>
      <c r="BT54" s="325">
        <v>118.3173</v>
      </c>
      <c r="BU54" s="325">
        <v>118.5474</v>
      </c>
      <c r="BV54" s="325">
        <v>118.7821</v>
      </c>
    </row>
    <row r="55" spans="1:74" ht="11.1" customHeight="1" x14ac:dyDescent="0.2">
      <c r="A55" s="37" t="s">
        <v>28</v>
      </c>
      <c r="B55" s="39" t="s">
        <v>11</v>
      </c>
      <c r="C55" s="68">
        <v>0.82795315164000005</v>
      </c>
      <c r="D55" s="68">
        <v>0.82283081422000004</v>
      </c>
      <c r="E55" s="68">
        <v>0.83114703979000004</v>
      </c>
      <c r="F55" s="68">
        <v>0.87313049935999998</v>
      </c>
      <c r="G55" s="68">
        <v>0.89282303014999997</v>
      </c>
      <c r="H55" s="68">
        <v>0.91061778571999996</v>
      </c>
      <c r="I55" s="68">
        <v>0.85225267449999997</v>
      </c>
      <c r="J55" s="68">
        <v>0.92204792476999997</v>
      </c>
      <c r="K55" s="68">
        <v>1.0456063625000001</v>
      </c>
      <c r="L55" s="68">
        <v>1.2945516879000001</v>
      </c>
      <c r="M55" s="68">
        <v>1.4723207923999999</v>
      </c>
      <c r="N55" s="68">
        <v>1.6504344371999999</v>
      </c>
      <c r="O55" s="68">
        <v>1.9573466026999999</v>
      </c>
      <c r="P55" s="68">
        <v>2.0399711627000001</v>
      </c>
      <c r="Q55" s="68">
        <v>2.0264705468000002</v>
      </c>
      <c r="R55" s="68">
        <v>1.7047652</v>
      </c>
      <c r="S55" s="68">
        <v>1.6603073910999999</v>
      </c>
      <c r="T55" s="68">
        <v>1.67956752</v>
      </c>
      <c r="U55" s="68">
        <v>1.8673842902</v>
      </c>
      <c r="V55" s="68">
        <v>1.9345705097999999</v>
      </c>
      <c r="W55" s="68">
        <v>1.9863184578999999</v>
      </c>
      <c r="X55" s="68">
        <v>2.001919988</v>
      </c>
      <c r="Y55" s="68">
        <v>2.0385021829999999</v>
      </c>
      <c r="Z55" s="68">
        <v>2.0752975146999999</v>
      </c>
      <c r="AA55" s="68">
        <v>2.0589852534999999</v>
      </c>
      <c r="AB55" s="68">
        <v>2.1362365465000002</v>
      </c>
      <c r="AC55" s="68">
        <v>2.2535124633999999</v>
      </c>
      <c r="AD55" s="68">
        <v>2.5476666450000001</v>
      </c>
      <c r="AE55" s="68">
        <v>2.6420023219000002</v>
      </c>
      <c r="AF55" s="68">
        <v>2.6737078565000001</v>
      </c>
      <c r="AG55" s="68">
        <v>2.5814667554000001</v>
      </c>
      <c r="AH55" s="68">
        <v>2.5351247368999998</v>
      </c>
      <c r="AI55" s="68">
        <v>2.4730475351000001</v>
      </c>
      <c r="AJ55" s="68">
        <v>2.3873603547000002</v>
      </c>
      <c r="AK55" s="68">
        <v>2.3001251634000002</v>
      </c>
      <c r="AL55" s="68">
        <v>2.2033770949</v>
      </c>
      <c r="AM55" s="68">
        <v>2.0663666717</v>
      </c>
      <c r="AN55" s="68">
        <v>1.9738038899999999</v>
      </c>
      <c r="AO55" s="68">
        <v>1.8948642656000001</v>
      </c>
      <c r="AP55" s="68">
        <v>1.8269301693</v>
      </c>
      <c r="AQ55" s="68">
        <v>1.7770429995999999</v>
      </c>
      <c r="AR55" s="68">
        <v>1.7424154774</v>
      </c>
      <c r="AS55" s="68">
        <v>1.7505852977</v>
      </c>
      <c r="AT55" s="68">
        <v>1.7253785319999999</v>
      </c>
      <c r="AU55" s="68">
        <v>1.6945264855</v>
      </c>
      <c r="AV55" s="68">
        <v>1.6876019605999999</v>
      </c>
      <c r="AW55" s="68">
        <v>1.7256739283</v>
      </c>
      <c r="AX55" s="68">
        <v>1.7971923889999999</v>
      </c>
      <c r="AY55" s="325">
        <v>2.0164300000000002</v>
      </c>
      <c r="AZ55" s="325">
        <v>2.0688939999999998</v>
      </c>
      <c r="BA55" s="325">
        <v>2.0690909999999998</v>
      </c>
      <c r="BB55" s="325">
        <v>1.902579</v>
      </c>
      <c r="BC55" s="325">
        <v>1.885208</v>
      </c>
      <c r="BD55" s="325">
        <v>1.9018200000000001</v>
      </c>
      <c r="BE55" s="325">
        <v>1.9673039999999999</v>
      </c>
      <c r="BF55" s="325">
        <v>2.040149</v>
      </c>
      <c r="BG55" s="325">
        <v>2.1353719999999998</v>
      </c>
      <c r="BH55" s="325">
        <v>2.2160850000000001</v>
      </c>
      <c r="BI55" s="325">
        <v>2.280621</v>
      </c>
      <c r="BJ55" s="325">
        <v>2.3333599999999999</v>
      </c>
      <c r="BK55" s="325">
        <v>2.3570250000000001</v>
      </c>
      <c r="BL55" s="325">
        <v>2.39927</v>
      </c>
      <c r="BM55" s="325">
        <v>2.4427789999999998</v>
      </c>
      <c r="BN55" s="325">
        <v>2.5122119999999999</v>
      </c>
      <c r="BO55" s="325">
        <v>2.5397940000000001</v>
      </c>
      <c r="BP55" s="325">
        <v>2.5502639999999999</v>
      </c>
      <c r="BQ55" s="325">
        <v>2.5285890000000002</v>
      </c>
      <c r="BR55" s="325">
        <v>2.5164610000000001</v>
      </c>
      <c r="BS55" s="325">
        <v>2.4987659999999998</v>
      </c>
      <c r="BT55" s="325">
        <v>2.471174</v>
      </c>
      <c r="BU55" s="325">
        <v>2.445735</v>
      </c>
      <c r="BV55" s="325">
        <v>2.418094</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330"/>
      <c r="AZ56" s="330"/>
      <c r="BA56" s="330"/>
      <c r="BB56" s="330"/>
      <c r="BC56" s="330"/>
      <c r="BD56" s="330"/>
      <c r="BE56" s="330"/>
      <c r="BF56" s="330"/>
      <c r="BG56" s="330"/>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577</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328"/>
      <c r="AZ57" s="328"/>
      <c r="BA57" s="328"/>
      <c r="BB57" s="328"/>
      <c r="BC57" s="328"/>
      <c r="BD57" s="328"/>
      <c r="BE57" s="328"/>
      <c r="BF57" s="328"/>
      <c r="BG57" s="328"/>
      <c r="BH57" s="328"/>
      <c r="BI57" s="328"/>
      <c r="BJ57" s="328"/>
      <c r="BK57" s="328"/>
      <c r="BL57" s="328"/>
      <c r="BM57" s="328"/>
      <c r="BN57" s="328"/>
      <c r="BO57" s="328"/>
      <c r="BP57" s="328"/>
      <c r="BQ57" s="328"/>
      <c r="BR57" s="328"/>
      <c r="BS57" s="328"/>
      <c r="BT57" s="328"/>
      <c r="BU57" s="328"/>
      <c r="BV57" s="328"/>
    </row>
    <row r="58" spans="1:74" ht="11.1" customHeight="1" x14ac:dyDescent="0.2">
      <c r="A58" s="37" t="s">
        <v>578</v>
      </c>
      <c r="B58" s="38" t="s">
        <v>1162</v>
      </c>
      <c r="C58" s="238">
        <v>13556.7</v>
      </c>
      <c r="D58" s="238">
        <v>13568.3</v>
      </c>
      <c r="E58" s="238">
        <v>13581.1</v>
      </c>
      <c r="F58" s="238">
        <v>13560.8</v>
      </c>
      <c r="G58" s="238">
        <v>13548.6</v>
      </c>
      <c r="H58" s="238">
        <v>13553.7</v>
      </c>
      <c r="I58" s="238">
        <v>13591.7</v>
      </c>
      <c r="J58" s="238">
        <v>13606.6</v>
      </c>
      <c r="K58" s="238">
        <v>13646.9</v>
      </c>
      <c r="L58" s="238">
        <v>13672</v>
      </c>
      <c r="M58" s="238">
        <v>13699.7</v>
      </c>
      <c r="N58" s="238">
        <v>13718.5</v>
      </c>
      <c r="O58" s="238">
        <v>13802.7</v>
      </c>
      <c r="P58" s="238">
        <v>13855.3</v>
      </c>
      <c r="Q58" s="238">
        <v>13924.9</v>
      </c>
      <c r="R58" s="238">
        <v>13917</v>
      </c>
      <c r="S58" s="238">
        <v>13977.7</v>
      </c>
      <c r="T58" s="238">
        <v>13965.5</v>
      </c>
      <c r="U58" s="238">
        <v>14005.4</v>
      </c>
      <c r="V58" s="238">
        <v>14031.2</v>
      </c>
      <c r="W58" s="238">
        <v>14067.1</v>
      </c>
      <c r="X58" s="238">
        <v>14113.4</v>
      </c>
      <c r="Y58" s="238">
        <v>14155.7</v>
      </c>
      <c r="Z58" s="238">
        <v>14218.2</v>
      </c>
      <c r="AA58" s="238">
        <v>14358.3</v>
      </c>
      <c r="AB58" s="238">
        <v>14394.8</v>
      </c>
      <c r="AC58" s="238">
        <v>14447.8</v>
      </c>
      <c r="AD58" s="238">
        <v>14463.2</v>
      </c>
      <c r="AE58" s="238">
        <v>14490.8</v>
      </c>
      <c r="AF58" s="238">
        <v>14533.8</v>
      </c>
      <c r="AG58" s="238">
        <v>14577.8</v>
      </c>
      <c r="AH58" s="238">
        <v>14634.2</v>
      </c>
      <c r="AI58" s="238">
        <v>14627.8</v>
      </c>
      <c r="AJ58" s="238">
        <v>14655.6</v>
      </c>
      <c r="AK58" s="238">
        <v>14675.4</v>
      </c>
      <c r="AL58" s="238">
        <v>14814.5</v>
      </c>
      <c r="AM58" s="238">
        <v>14823.6</v>
      </c>
      <c r="AN58" s="238">
        <v>14889</v>
      </c>
      <c r="AO58" s="238">
        <v>14921.7</v>
      </c>
      <c r="AP58" s="238">
        <v>14915</v>
      </c>
      <c r="AQ58" s="238">
        <v>14927.4</v>
      </c>
      <c r="AR58" s="238">
        <v>14960.5</v>
      </c>
      <c r="AS58" s="238">
        <v>14966.4</v>
      </c>
      <c r="AT58" s="238">
        <v>15053.2</v>
      </c>
      <c r="AU58" s="238">
        <v>15105.6</v>
      </c>
      <c r="AV58" s="238">
        <v>15066.2</v>
      </c>
      <c r="AW58" s="238">
        <v>15067.758443999999</v>
      </c>
      <c r="AX58" s="238">
        <v>15088.599111</v>
      </c>
      <c r="AY58" s="329">
        <v>15123.55</v>
      </c>
      <c r="AZ58" s="329">
        <v>15149.65</v>
      </c>
      <c r="BA58" s="329">
        <v>15175.27</v>
      </c>
      <c r="BB58" s="329">
        <v>15201.75</v>
      </c>
      <c r="BC58" s="329">
        <v>15225.35</v>
      </c>
      <c r="BD58" s="329">
        <v>15247.42</v>
      </c>
      <c r="BE58" s="329">
        <v>15264.41</v>
      </c>
      <c r="BF58" s="329">
        <v>15286.1</v>
      </c>
      <c r="BG58" s="329">
        <v>15308.93</v>
      </c>
      <c r="BH58" s="329">
        <v>15332.03</v>
      </c>
      <c r="BI58" s="329">
        <v>15357.8</v>
      </c>
      <c r="BJ58" s="329">
        <v>15385.37</v>
      </c>
      <c r="BK58" s="329">
        <v>15416.19</v>
      </c>
      <c r="BL58" s="329">
        <v>15446.28</v>
      </c>
      <c r="BM58" s="329">
        <v>15477.09</v>
      </c>
      <c r="BN58" s="329">
        <v>15510.84</v>
      </c>
      <c r="BO58" s="329">
        <v>15541.42</v>
      </c>
      <c r="BP58" s="329">
        <v>15571.04</v>
      </c>
      <c r="BQ58" s="329">
        <v>15598.24</v>
      </c>
      <c r="BR58" s="329">
        <v>15627.08</v>
      </c>
      <c r="BS58" s="329">
        <v>15656.07</v>
      </c>
      <c r="BT58" s="329">
        <v>15682.21</v>
      </c>
      <c r="BU58" s="329">
        <v>15713.77</v>
      </c>
      <c r="BV58" s="329">
        <v>15747.73</v>
      </c>
    </row>
    <row r="59" spans="1:74" ht="11.1" customHeight="1" x14ac:dyDescent="0.2">
      <c r="A59" s="37" t="s">
        <v>29</v>
      </c>
      <c r="B59" s="39" t="s">
        <v>11</v>
      </c>
      <c r="C59" s="68">
        <v>2.4988280836999999</v>
      </c>
      <c r="D59" s="68">
        <v>2.2918661369</v>
      </c>
      <c r="E59" s="68">
        <v>2.6941806303</v>
      </c>
      <c r="F59" s="68">
        <v>1.9954119815</v>
      </c>
      <c r="G59" s="68">
        <v>1.5370779779999999</v>
      </c>
      <c r="H59" s="68">
        <v>1.3368324249000001</v>
      </c>
      <c r="I59" s="68">
        <v>1.3776385470000001</v>
      </c>
      <c r="J59" s="68">
        <v>1.2847997618</v>
      </c>
      <c r="K59" s="68">
        <v>1.3358580232999999</v>
      </c>
      <c r="L59" s="68">
        <v>1.4529318354</v>
      </c>
      <c r="M59" s="68">
        <v>1.8073050199</v>
      </c>
      <c r="N59" s="68">
        <v>1.5936845068000001</v>
      </c>
      <c r="O59" s="68">
        <v>1.8146008983999999</v>
      </c>
      <c r="P59" s="68">
        <v>2.1152244570000001</v>
      </c>
      <c r="Q59" s="68">
        <v>2.5314591601999998</v>
      </c>
      <c r="R59" s="68">
        <v>2.6266886909</v>
      </c>
      <c r="S59" s="68">
        <v>3.1671168977000002</v>
      </c>
      <c r="T59" s="68">
        <v>3.0382847488000002</v>
      </c>
      <c r="U59" s="68">
        <v>3.0437693592000001</v>
      </c>
      <c r="V59" s="68">
        <v>3.1205444416999999</v>
      </c>
      <c r="W59" s="68">
        <v>3.0790875582999999</v>
      </c>
      <c r="X59" s="68">
        <v>3.2284961966000001</v>
      </c>
      <c r="Y59" s="68">
        <v>3.3285400410000001</v>
      </c>
      <c r="Z59" s="68">
        <v>3.6425265153000002</v>
      </c>
      <c r="AA59" s="68">
        <v>4.0252993978999996</v>
      </c>
      <c r="AB59" s="68">
        <v>3.8938168065999998</v>
      </c>
      <c r="AC59" s="68">
        <v>3.7551436635000002</v>
      </c>
      <c r="AD59" s="68">
        <v>3.9246964145000001</v>
      </c>
      <c r="AE59" s="68">
        <v>3.6708471350999998</v>
      </c>
      <c r="AF59" s="68">
        <v>4.0693136658000002</v>
      </c>
      <c r="AG59" s="68">
        <v>4.0869950162000004</v>
      </c>
      <c r="AH59" s="68">
        <v>4.2975654256000002</v>
      </c>
      <c r="AI59" s="68">
        <v>3.9858961691000001</v>
      </c>
      <c r="AJ59" s="68">
        <v>3.8417390564999998</v>
      </c>
      <c r="AK59" s="68">
        <v>3.6713126160999998</v>
      </c>
      <c r="AL59" s="68">
        <v>4.1939204681</v>
      </c>
      <c r="AM59" s="68">
        <v>3.2406343368999999</v>
      </c>
      <c r="AN59" s="68">
        <v>3.4331842053999999</v>
      </c>
      <c r="AO59" s="68">
        <v>3.2800841650999999</v>
      </c>
      <c r="AP59" s="68">
        <v>3.1237900326000001</v>
      </c>
      <c r="AQ59" s="68">
        <v>3.0129461450999999</v>
      </c>
      <c r="AR59" s="68">
        <v>2.9359149017999999</v>
      </c>
      <c r="AS59" s="68">
        <v>2.6656971558999998</v>
      </c>
      <c r="AT59" s="68">
        <v>2.8631561684000002</v>
      </c>
      <c r="AU59" s="68">
        <v>3.2663831881999998</v>
      </c>
      <c r="AV59" s="68">
        <v>2.8016594338999998</v>
      </c>
      <c r="AW59" s="68">
        <v>2.6735792171999999</v>
      </c>
      <c r="AX59" s="68">
        <v>1.8502083169000001</v>
      </c>
      <c r="AY59" s="325">
        <v>2.023441</v>
      </c>
      <c r="AZ59" s="325">
        <v>1.7506520000000001</v>
      </c>
      <c r="BA59" s="325">
        <v>1.6993149999999999</v>
      </c>
      <c r="BB59" s="325">
        <v>1.922587</v>
      </c>
      <c r="BC59" s="325">
        <v>1.9959750000000001</v>
      </c>
      <c r="BD59" s="325">
        <v>1.9178310000000001</v>
      </c>
      <c r="BE59" s="325">
        <v>1.9911920000000001</v>
      </c>
      <c r="BF59" s="325">
        <v>1.5471699999999999</v>
      </c>
      <c r="BG59" s="325">
        <v>1.346055</v>
      </c>
      <c r="BH59" s="325">
        <v>1.7643869999999999</v>
      </c>
      <c r="BI59" s="325">
        <v>1.924911</v>
      </c>
      <c r="BJ59" s="325">
        <v>1.9668730000000001</v>
      </c>
      <c r="BK59" s="325">
        <v>1.935011</v>
      </c>
      <c r="BL59" s="325">
        <v>1.9579690000000001</v>
      </c>
      <c r="BM59" s="325">
        <v>1.988909</v>
      </c>
      <c r="BN59" s="325">
        <v>2.033223</v>
      </c>
      <c r="BO59" s="325">
        <v>2.075939</v>
      </c>
      <c r="BP59" s="325">
        <v>2.1224940000000001</v>
      </c>
      <c r="BQ59" s="325">
        <v>2.1870090000000002</v>
      </c>
      <c r="BR59" s="325">
        <v>2.230645</v>
      </c>
      <c r="BS59" s="325">
        <v>2.2675489999999998</v>
      </c>
      <c r="BT59" s="325">
        <v>2.283989</v>
      </c>
      <c r="BU59" s="325">
        <v>2.3178209999999999</v>
      </c>
      <c r="BV59" s="325">
        <v>2.3552360000000001</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324"/>
      <c r="AZ60" s="324"/>
      <c r="BA60" s="324"/>
      <c r="BB60" s="324"/>
      <c r="BC60" s="324"/>
      <c r="BD60" s="324"/>
      <c r="BE60" s="324"/>
      <c r="BF60" s="324"/>
      <c r="BG60" s="324"/>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814</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324"/>
      <c r="AZ61" s="324"/>
      <c r="BA61" s="324"/>
      <c r="BB61" s="324"/>
      <c r="BC61" s="324"/>
      <c r="BD61" s="324"/>
      <c r="BE61" s="324"/>
      <c r="BF61" s="324"/>
      <c r="BG61" s="324"/>
      <c r="BH61" s="324"/>
      <c r="BI61" s="324"/>
      <c r="BJ61" s="324"/>
      <c r="BK61" s="324"/>
      <c r="BL61" s="324"/>
      <c r="BM61" s="324"/>
      <c r="BN61" s="324"/>
      <c r="BO61" s="324"/>
      <c r="BP61" s="324"/>
      <c r="BQ61" s="324"/>
      <c r="BR61" s="324"/>
      <c r="BS61" s="324"/>
      <c r="BT61" s="324"/>
      <c r="BU61" s="324"/>
      <c r="BV61" s="324"/>
    </row>
    <row r="62" spans="1:74" ht="11.1" customHeight="1" x14ac:dyDescent="0.2">
      <c r="A62" s="37" t="s">
        <v>579</v>
      </c>
      <c r="B62" s="40" t="s">
        <v>1140</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105.70010000000001</v>
      </c>
      <c r="AT62" s="68">
        <v>106.4237</v>
      </c>
      <c r="AU62" s="68">
        <v>105.628</v>
      </c>
      <c r="AV62" s="68">
        <v>104.8888</v>
      </c>
      <c r="AW62" s="68">
        <v>106.0932</v>
      </c>
      <c r="AX62" s="68">
        <v>106.07191975000001</v>
      </c>
      <c r="AY62" s="325">
        <v>106.121</v>
      </c>
      <c r="AZ62" s="325">
        <v>106.1468</v>
      </c>
      <c r="BA62" s="325">
        <v>106.1621</v>
      </c>
      <c r="BB62" s="325">
        <v>106.08669999999999</v>
      </c>
      <c r="BC62" s="325">
        <v>106.14109999999999</v>
      </c>
      <c r="BD62" s="325">
        <v>106.245</v>
      </c>
      <c r="BE62" s="325">
        <v>106.503</v>
      </c>
      <c r="BF62" s="325">
        <v>106.6276</v>
      </c>
      <c r="BG62" s="325">
        <v>106.7234</v>
      </c>
      <c r="BH62" s="325">
        <v>106.7749</v>
      </c>
      <c r="BI62" s="325">
        <v>106.8245</v>
      </c>
      <c r="BJ62" s="325">
        <v>106.85680000000001</v>
      </c>
      <c r="BK62" s="325">
        <v>106.86709999999999</v>
      </c>
      <c r="BL62" s="325">
        <v>106.8683</v>
      </c>
      <c r="BM62" s="325">
        <v>106.8556</v>
      </c>
      <c r="BN62" s="325">
        <v>106.7482</v>
      </c>
      <c r="BO62" s="325">
        <v>106.76860000000001</v>
      </c>
      <c r="BP62" s="325">
        <v>106.8359</v>
      </c>
      <c r="BQ62" s="325">
        <v>106.97110000000001</v>
      </c>
      <c r="BR62" s="325">
        <v>107.1164</v>
      </c>
      <c r="BS62" s="325">
        <v>107.2929</v>
      </c>
      <c r="BT62" s="325">
        <v>107.5253</v>
      </c>
      <c r="BU62" s="325">
        <v>107.7453</v>
      </c>
      <c r="BV62" s="325">
        <v>107.97790000000001</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-0.50931277131999997</v>
      </c>
      <c r="AT63" s="68">
        <v>-0.26203500735000002</v>
      </c>
      <c r="AU63" s="68">
        <v>-1.0139630774999999</v>
      </c>
      <c r="AV63" s="68">
        <v>-1.6102373801000001</v>
      </c>
      <c r="AW63" s="68">
        <v>-0.67119120756999995</v>
      </c>
      <c r="AX63" s="68">
        <v>-1.3250504872</v>
      </c>
      <c r="AY63" s="325">
        <v>-0.70919940000000004</v>
      </c>
      <c r="AZ63" s="325">
        <v>-0.16327659999999999</v>
      </c>
      <c r="BA63" s="325">
        <v>-0.13105990000000001</v>
      </c>
      <c r="BB63" s="325">
        <v>0.67668159999999999</v>
      </c>
      <c r="BC63" s="325">
        <v>0.60517730000000003</v>
      </c>
      <c r="BD63" s="325">
        <v>0.1389077</v>
      </c>
      <c r="BE63" s="325">
        <v>0.75960890000000003</v>
      </c>
      <c r="BF63" s="325">
        <v>0.19161010000000001</v>
      </c>
      <c r="BG63" s="325">
        <v>1.0370109999999999</v>
      </c>
      <c r="BH63" s="325">
        <v>1.7981579999999999</v>
      </c>
      <c r="BI63" s="325">
        <v>0.6892682</v>
      </c>
      <c r="BJ63" s="325">
        <v>0.73991960000000001</v>
      </c>
      <c r="BK63" s="325">
        <v>0.70309319999999997</v>
      </c>
      <c r="BL63" s="325">
        <v>0.67972600000000005</v>
      </c>
      <c r="BM63" s="325">
        <v>0.65330569999999999</v>
      </c>
      <c r="BN63" s="325">
        <v>0.62347300000000005</v>
      </c>
      <c r="BO63" s="325">
        <v>0.59118380000000004</v>
      </c>
      <c r="BP63" s="325">
        <v>0.55615700000000001</v>
      </c>
      <c r="BQ63" s="325">
        <v>0.43951459999999998</v>
      </c>
      <c r="BR63" s="325">
        <v>0.45842480000000002</v>
      </c>
      <c r="BS63" s="325">
        <v>0.53361910000000001</v>
      </c>
      <c r="BT63" s="325">
        <v>0.7027871</v>
      </c>
      <c r="BU63" s="325">
        <v>0.86203719999999995</v>
      </c>
      <c r="BV63" s="325">
        <v>1.049193</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324"/>
      <c r="AZ64" s="324"/>
      <c r="BA64" s="324"/>
      <c r="BB64" s="324"/>
      <c r="BC64" s="324"/>
      <c r="BD64" s="324"/>
      <c r="BE64" s="324"/>
      <c r="BF64" s="324"/>
      <c r="BG64" s="324"/>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815</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324"/>
      <c r="AZ65" s="324"/>
      <c r="BA65" s="324"/>
      <c r="BB65" s="324"/>
      <c r="BC65" s="324"/>
      <c r="BD65" s="324"/>
      <c r="BE65" s="324"/>
      <c r="BF65" s="324"/>
      <c r="BG65" s="324"/>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324"/>
      <c r="AZ66" s="324"/>
      <c r="BA66" s="324"/>
      <c r="BB66" s="324"/>
      <c r="BC66" s="324"/>
      <c r="BD66" s="324"/>
      <c r="BE66" s="324"/>
      <c r="BF66" s="324"/>
      <c r="BG66" s="324"/>
      <c r="BH66" s="324"/>
      <c r="BI66" s="324"/>
      <c r="BJ66" s="324"/>
      <c r="BK66" s="324"/>
      <c r="BL66" s="324"/>
      <c r="BM66" s="324"/>
      <c r="BN66" s="324"/>
      <c r="BO66" s="324"/>
      <c r="BP66" s="324"/>
      <c r="BQ66" s="324"/>
      <c r="BR66" s="324"/>
      <c r="BS66" s="324"/>
      <c r="BT66" s="324"/>
      <c r="BU66" s="324"/>
      <c r="BV66" s="324"/>
    </row>
    <row r="67" spans="1:74" ht="11.1" customHeight="1" x14ac:dyDescent="0.2">
      <c r="A67" s="37" t="s">
        <v>580</v>
      </c>
      <c r="B67" s="41" t="s">
        <v>816</v>
      </c>
      <c r="C67" s="238">
        <v>870.70332482000003</v>
      </c>
      <c r="D67" s="238">
        <v>627.85469725999997</v>
      </c>
      <c r="E67" s="238">
        <v>449.69961275999998</v>
      </c>
      <c r="F67" s="238">
        <v>309.37044967000003</v>
      </c>
      <c r="G67" s="238">
        <v>150.4529306</v>
      </c>
      <c r="H67" s="238">
        <v>20.802811789</v>
      </c>
      <c r="I67" s="238">
        <v>5.6639818971000002</v>
      </c>
      <c r="J67" s="238">
        <v>6.4028873341999999</v>
      </c>
      <c r="K67" s="238">
        <v>38.855767749000002</v>
      </c>
      <c r="L67" s="238">
        <v>197.54607181</v>
      </c>
      <c r="M67" s="238">
        <v>418.06465137999999</v>
      </c>
      <c r="N67" s="238">
        <v>782.91352504999998</v>
      </c>
      <c r="O67" s="238">
        <v>766.29638852999994</v>
      </c>
      <c r="P67" s="238">
        <v>547.07809648</v>
      </c>
      <c r="Q67" s="238">
        <v>542.51256570999999</v>
      </c>
      <c r="R67" s="238">
        <v>247.83569191999999</v>
      </c>
      <c r="S67" s="238">
        <v>153.71244379999999</v>
      </c>
      <c r="T67" s="238">
        <v>24.729329368999998</v>
      </c>
      <c r="U67" s="238">
        <v>5.2156320071</v>
      </c>
      <c r="V67" s="238">
        <v>15.165434734</v>
      </c>
      <c r="W67" s="238">
        <v>44.506802790000002</v>
      </c>
      <c r="X67" s="238">
        <v>192.87689646000001</v>
      </c>
      <c r="Y67" s="238">
        <v>489.98299234000001</v>
      </c>
      <c r="Z67" s="238">
        <v>797.70663006999996</v>
      </c>
      <c r="AA67" s="238">
        <v>896.06910948999996</v>
      </c>
      <c r="AB67" s="238">
        <v>624.98646611000004</v>
      </c>
      <c r="AC67" s="238">
        <v>608.59401511999999</v>
      </c>
      <c r="AD67" s="238">
        <v>409.77191061000002</v>
      </c>
      <c r="AE67" s="238">
        <v>85.438642393999999</v>
      </c>
      <c r="AF67" s="238">
        <v>26.39628317</v>
      </c>
      <c r="AG67" s="238">
        <v>3.3818768688</v>
      </c>
      <c r="AH67" s="238">
        <v>7.0129624522</v>
      </c>
      <c r="AI67" s="238">
        <v>37.717735634999997</v>
      </c>
      <c r="AJ67" s="238">
        <v>253.39325521999999</v>
      </c>
      <c r="AK67" s="238">
        <v>593.60361175000003</v>
      </c>
      <c r="AL67" s="238">
        <v>731.26927125999998</v>
      </c>
      <c r="AM67" s="238">
        <v>859.35635955999999</v>
      </c>
      <c r="AN67" s="238">
        <v>719.71772215999999</v>
      </c>
      <c r="AO67" s="238">
        <v>631.64930030999994</v>
      </c>
      <c r="AP67" s="238">
        <v>288.17955158000001</v>
      </c>
      <c r="AQ67" s="238">
        <v>158.52199827000001</v>
      </c>
      <c r="AR67" s="238">
        <v>34.237048561000002</v>
      </c>
      <c r="AS67" s="238">
        <v>5.2063076786</v>
      </c>
      <c r="AT67" s="238">
        <v>10.243107638</v>
      </c>
      <c r="AU67" s="238">
        <v>41.147734116000002</v>
      </c>
      <c r="AV67" s="238">
        <v>252.56146781999999</v>
      </c>
      <c r="AW67" s="238">
        <v>586.90322576999995</v>
      </c>
      <c r="AX67" s="238">
        <v>692.58791623000002</v>
      </c>
      <c r="AY67" s="329">
        <v>868.87091305000001</v>
      </c>
      <c r="AZ67" s="329">
        <v>698.65678649999995</v>
      </c>
      <c r="BA67" s="329">
        <v>564.83513231999996</v>
      </c>
      <c r="BB67" s="329">
        <v>312.68711653000003</v>
      </c>
      <c r="BC67" s="329">
        <v>137.26576448</v>
      </c>
      <c r="BD67" s="329">
        <v>28.799221531000001</v>
      </c>
      <c r="BE67" s="329">
        <v>6.6665153607000001</v>
      </c>
      <c r="BF67" s="329">
        <v>10.228403861</v>
      </c>
      <c r="BG67" s="329">
        <v>54.756172005000003</v>
      </c>
      <c r="BH67" s="329">
        <v>245.72730822</v>
      </c>
      <c r="BI67" s="329">
        <v>493.33993154000001</v>
      </c>
      <c r="BJ67" s="329">
        <v>780.88041313999997</v>
      </c>
      <c r="BK67" s="329">
        <v>853.95740013</v>
      </c>
      <c r="BL67" s="329">
        <v>689.64204610000002</v>
      </c>
      <c r="BM67" s="329">
        <v>562.03155423999999</v>
      </c>
      <c r="BN67" s="329">
        <v>312.15281669000001</v>
      </c>
      <c r="BO67" s="329">
        <v>137.0363974</v>
      </c>
      <c r="BP67" s="329">
        <v>28.799653336999999</v>
      </c>
      <c r="BQ67" s="329">
        <v>6.6717251692000001</v>
      </c>
      <c r="BR67" s="329">
        <v>10.221753997</v>
      </c>
      <c r="BS67" s="329">
        <v>54.674262425999999</v>
      </c>
      <c r="BT67" s="329">
        <v>245.31740973000001</v>
      </c>
      <c r="BU67" s="329">
        <v>492.72165414</v>
      </c>
      <c r="BV67" s="329">
        <v>779.99717206000003</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324"/>
      <c r="AZ68" s="324"/>
      <c r="BA68" s="324"/>
      <c r="BB68" s="324"/>
      <c r="BC68" s="324"/>
      <c r="BD68" s="324"/>
      <c r="BE68" s="324"/>
      <c r="BF68" s="324"/>
      <c r="BG68" s="324"/>
      <c r="BH68" s="324"/>
      <c r="BI68" s="324"/>
      <c r="BJ68" s="324"/>
      <c r="BK68" s="324"/>
      <c r="BL68" s="324"/>
      <c r="BM68" s="324"/>
      <c r="BN68" s="324"/>
      <c r="BO68" s="324"/>
      <c r="BP68" s="324"/>
      <c r="BQ68" s="324"/>
      <c r="BR68" s="324"/>
      <c r="BS68" s="324"/>
      <c r="BT68" s="324"/>
      <c r="BU68" s="324"/>
      <c r="BV68" s="324"/>
    </row>
    <row r="69" spans="1:74" ht="11.1" customHeight="1" x14ac:dyDescent="0.2">
      <c r="A69" s="37" t="s">
        <v>587</v>
      </c>
      <c r="B69" s="42" t="s">
        <v>5</v>
      </c>
      <c r="C69" s="268">
        <v>7.4425918160000002</v>
      </c>
      <c r="D69" s="268">
        <v>11.163289211</v>
      </c>
      <c r="E69" s="268">
        <v>35.224028476000001</v>
      </c>
      <c r="F69" s="268">
        <v>42.506396702000004</v>
      </c>
      <c r="G69" s="268">
        <v>97.612194105</v>
      </c>
      <c r="H69" s="268">
        <v>270.86649248999998</v>
      </c>
      <c r="I69" s="268">
        <v>383.86723615</v>
      </c>
      <c r="J69" s="268">
        <v>361.96219382999999</v>
      </c>
      <c r="K69" s="268">
        <v>219.28881755</v>
      </c>
      <c r="L69" s="268">
        <v>86.493173079000002</v>
      </c>
      <c r="M69" s="268">
        <v>25.54959723</v>
      </c>
      <c r="N69" s="268">
        <v>16.557854432999999</v>
      </c>
      <c r="O69" s="268">
        <v>16.663148091</v>
      </c>
      <c r="P69" s="268">
        <v>21.737311948999999</v>
      </c>
      <c r="Q69" s="268">
        <v>31.944089223999999</v>
      </c>
      <c r="R69" s="268">
        <v>55.953113090999999</v>
      </c>
      <c r="S69" s="268">
        <v>105.75397253</v>
      </c>
      <c r="T69" s="268">
        <v>241.40321084000001</v>
      </c>
      <c r="U69" s="268">
        <v>363.10332433999997</v>
      </c>
      <c r="V69" s="268">
        <v>292.22535173</v>
      </c>
      <c r="W69" s="268">
        <v>184.36093647999999</v>
      </c>
      <c r="X69" s="268">
        <v>77.792516427999999</v>
      </c>
      <c r="Y69" s="268">
        <v>27.433118869000001</v>
      </c>
      <c r="Z69" s="268">
        <v>10.124252989</v>
      </c>
      <c r="AA69" s="268">
        <v>7.5258084455000001</v>
      </c>
      <c r="AB69" s="268">
        <v>22.982217574</v>
      </c>
      <c r="AC69" s="268">
        <v>21.037253373999999</v>
      </c>
      <c r="AD69" s="268">
        <v>32.611909056000002</v>
      </c>
      <c r="AE69" s="268">
        <v>174.49454918999999</v>
      </c>
      <c r="AF69" s="268">
        <v>269.84426353999999</v>
      </c>
      <c r="AG69" s="268">
        <v>376.01468689000001</v>
      </c>
      <c r="AH69" s="268">
        <v>351.01985698999999</v>
      </c>
      <c r="AI69" s="268">
        <v>231.04370585999999</v>
      </c>
      <c r="AJ69" s="268">
        <v>69.581131407000001</v>
      </c>
      <c r="AK69" s="268">
        <v>17.721429456999999</v>
      </c>
      <c r="AL69" s="268">
        <v>10.523621049000001</v>
      </c>
      <c r="AM69" s="268">
        <v>9.0721680178999993</v>
      </c>
      <c r="AN69" s="268">
        <v>18.022287321</v>
      </c>
      <c r="AO69" s="268">
        <v>18.300138485000002</v>
      </c>
      <c r="AP69" s="268">
        <v>42.090901762000001</v>
      </c>
      <c r="AQ69" s="268">
        <v>129.29150038</v>
      </c>
      <c r="AR69" s="268">
        <v>226.55982218</v>
      </c>
      <c r="AS69" s="268">
        <v>372.26262178000002</v>
      </c>
      <c r="AT69" s="268">
        <v>336.03314561000002</v>
      </c>
      <c r="AU69" s="268">
        <v>242.26811946999999</v>
      </c>
      <c r="AV69" s="268">
        <v>76.019511667000003</v>
      </c>
      <c r="AW69" s="268">
        <v>15.705064625</v>
      </c>
      <c r="AX69" s="268">
        <v>12.572440573</v>
      </c>
      <c r="AY69" s="331">
        <v>10.665682487</v>
      </c>
      <c r="AZ69" s="331">
        <v>11.62996916</v>
      </c>
      <c r="BA69" s="331">
        <v>23.160907557000002</v>
      </c>
      <c r="BB69" s="331">
        <v>41.420471128999999</v>
      </c>
      <c r="BC69" s="331">
        <v>123.46830672</v>
      </c>
      <c r="BD69" s="331">
        <v>242.49233447</v>
      </c>
      <c r="BE69" s="331">
        <v>352.83609851</v>
      </c>
      <c r="BF69" s="331">
        <v>327.43755177000003</v>
      </c>
      <c r="BG69" s="331">
        <v>178.76725411000001</v>
      </c>
      <c r="BH69" s="331">
        <v>63.501701977000003</v>
      </c>
      <c r="BI69" s="331">
        <v>19.958497953999998</v>
      </c>
      <c r="BJ69" s="331">
        <v>9.5715589150000007</v>
      </c>
      <c r="BK69" s="331">
        <v>9.8493585614000008</v>
      </c>
      <c r="BL69" s="331">
        <v>10.954794272999999</v>
      </c>
      <c r="BM69" s="331">
        <v>22.075592338</v>
      </c>
      <c r="BN69" s="331">
        <v>41.609183066999996</v>
      </c>
      <c r="BO69" s="331">
        <v>123.83444805000001</v>
      </c>
      <c r="BP69" s="331">
        <v>242.91217155000001</v>
      </c>
      <c r="BQ69" s="331">
        <v>353.21630298000002</v>
      </c>
      <c r="BR69" s="331">
        <v>327.85028054999998</v>
      </c>
      <c r="BS69" s="331">
        <v>179.20234246999999</v>
      </c>
      <c r="BT69" s="331">
        <v>63.759703889999997</v>
      </c>
      <c r="BU69" s="331">
        <v>20.054194191000001</v>
      </c>
      <c r="BV69" s="331">
        <v>9.6130883799000006</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803" t="s">
        <v>834</v>
      </c>
      <c r="C71" s="800"/>
      <c r="D71" s="800"/>
      <c r="E71" s="800"/>
      <c r="F71" s="800"/>
      <c r="G71" s="800"/>
      <c r="H71" s="800"/>
      <c r="I71" s="800"/>
      <c r="J71" s="800"/>
      <c r="K71" s="800"/>
      <c r="L71" s="800"/>
      <c r="M71" s="800"/>
      <c r="N71" s="800"/>
      <c r="O71" s="800"/>
      <c r="P71" s="800"/>
      <c r="Q71" s="800"/>
      <c r="AY71" s="490"/>
      <c r="AZ71" s="490"/>
      <c r="BA71" s="490"/>
      <c r="BB71" s="490"/>
      <c r="BC71" s="490"/>
      <c r="BD71" s="740"/>
      <c r="BE71" s="740"/>
      <c r="BF71" s="740"/>
      <c r="BG71" s="490"/>
      <c r="BH71" s="490"/>
      <c r="BI71" s="490"/>
      <c r="BJ71" s="490"/>
    </row>
    <row r="72" spans="1:74" s="274" customFormat="1" ht="12" customHeight="1" x14ac:dyDescent="0.2">
      <c r="A72" s="16"/>
      <c r="B72" s="805" t="s">
        <v>133</v>
      </c>
      <c r="C72" s="800"/>
      <c r="D72" s="800"/>
      <c r="E72" s="800"/>
      <c r="F72" s="800"/>
      <c r="G72" s="800"/>
      <c r="H72" s="800"/>
      <c r="I72" s="800"/>
      <c r="J72" s="800"/>
      <c r="K72" s="800"/>
      <c r="L72" s="800"/>
      <c r="M72" s="800"/>
      <c r="N72" s="800"/>
      <c r="O72" s="800"/>
      <c r="P72" s="800"/>
      <c r="Q72" s="800"/>
      <c r="AY72" s="490"/>
      <c r="AZ72" s="490"/>
      <c r="BA72" s="490"/>
      <c r="BB72" s="490"/>
      <c r="BC72" s="490"/>
      <c r="BD72" s="740"/>
      <c r="BE72" s="740"/>
      <c r="BF72" s="740"/>
      <c r="BG72" s="490"/>
      <c r="BH72" s="490"/>
      <c r="BI72" s="490"/>
      <c r="BJ72" s="490"/>
    </row>
    <row r="73" spans="1:74" s="425" customFormat="1" ht="12" customHeight="1" x14ac:dyDescent="0.2">
      <c r="A73" s="424"/>
      <c r="B73" s="781" t="s">
        <v>835</v>
      </c>
      <c r="C73" s="804"/>
      <c r="D73" s="804"/>
      <c r="E73" s="804"/>
      <c r="F73" s="804"/>
      <c r="G73" s="804"/>
      <c r="H73" s="804"/>
      <c r="I73" s="804"/>
      <c r="J73" s="804"/>
      <c r="K73" s="804"/>
      <c r="L73" s="804"/>
      <c r="M73" s="804"/>
      <c r="N73" s="804"/>
      <c r="O73" s="804"/>
      <c r="P73" s="804"/>
      <c r="Q73" s="783"/>
      <c r="AY73" s="491"/>
      <c r="AZ73" s="491"/>
      <c r="BA73" s="491"/>
      <c r="BB73" s="491"/>
      <c r="BC73" s="491"/>
      <c r="BD73" s="591"/>
      <c r="BE73" s="591"/>
      <c r="BF73" s="591"/>
      <c r="BG73" s="491"/>
      <c r="BH73" s="491"/>
      <c r="BI73" s="491"/>
      <c r="BJ73" s="491"/>
    </row>
    <row r="74" spans="1:74" s="425" customFormat="1" ht="12" customHeight="1" x14ac:dyDescent="0.2">
      <c r="A74" s="424"/>
      <c r="B74" s="781" t="s">
        <v>836</v>
      </c>
      <c r="C74" s="782"/>
      <c r="D74" s="782"/>
      <c r="E74" s="782"/>
      <c r="F74" s="782"/>
      <c r="G74" s="782"/>
      <c r="H74" s="782"/>
      <c r="I74" s="782"/>
      <c r="J74" s="782"/>
      <c r="K74" s="782"/>
      <c r="L74" s="782"/>
      <c r="M74" s="782"/>
      <c r="N74" s="782"/>
      <c r="O74" s="782"/>
      <c r="P74" s="782"/>
      <c r="Q74" s="783"/>
      <c r="AY74" s="491"/>
      <c r="AZ74" s="491"/>
      <c r="BA74" s="491"/>
      <c r="BB74" s="491"/>
      <c r="BC74" s="491"/>
      <c r="BD74" s="591"/>
      <c r="BE74" s="591"/>
      <c r="BF74" s="591"/>
      <c r="BG74" s="491"/>
      <c r="BH74" s="491"/>
      <c r="BI74" s="491"/>
      <c r="BJ74" s="491"/>
    </row>
    <row r="75" spans="1:74" s="425" customFormat="1" ht="12" customHeight="1" x14ac:dyDescent="0.2">
      <c r="A75" s="424"/>
      <c r="B75" s="781" t="s">
        <v>837</v>
      </c>
      <c r="C75" s="782"/>
      <c r="D75" s="782"/>
      <c r="E75" s="782"/>
      <c r="F75" s="782"/>
      <c r="G75" s="782"/>
      <c r="H75" s="782"/>
      <c r="I75" s="782"/>
      <c r="J75" s="782"/>
      <c r="K75" s="782"/>
      <c r="L75" s="782"/>
      <c r="M75" s="782"/>
      <c r="N75" s="782"/>
      <c r="O75" s="782"/>
      <c r="P75" s="782"/>
      <c r="Q75" s="783"/>
      <c r="AY75" s="491"/>
      <c r="AZ75" s="491"/>
      <c r="BA75" s="491"/>
      <c r="BB75" s="491"/>
      <c r="BC75" s="491"/>
      <c r="BD75" s="591"/>
      <c r="BE75" s="591"/>
      <c r="BF75" s="591"/>
      <c r="BG75" s="491"/>
      <c r="BH75" s="491"/>
      <c r="BI75" s="491"/>
      <c r="BJ75" s="491"/>
    </row>
    <row r="76" spans="1:74" s="425" customFormat="1" ht="12" customHeight="1" x14ac:dyDescent="0.2">
      <c r="A76" s="424"/>
      <c r="B76" s="781" t="s">
        <v>848</v>
      </c>
      <c r="C76" s="783"/>
      <c r="D76" s="783"/>
      <c r="E76" s="783"/>
      <c r="F76" s="783"/>
      <c r="G76" s="783"/>
      <c r="H76" s="783"/>
      <c r="I76" s="783"/>
      <c r="J76" s="783"/>
      <c r="K76" s="783"/>
      <c r="L76" s="783"/>
      <c r="M76" s="783"/>
      <c r="N76" s="783"/>
      <c r="O76" s="783"/>
      <c r="P76" s="783"/>
      <c r="Q76" s="783"/>
      <c r="AY76" s="491"/>
      <c r="AZ76" s="491"/>
      <c r="BA76" s="491"/>
      <c r="BB76" s="491"/>
      <c r="BC76" s="491"/>
      <c r="BD76" s="591"/>
      <c r="BE76" s="591"/>
      <c r="BF76" s="591"/>
      <c r="BG76" s="491"/>
      <c r="BH76" s="491"/>
      <c r="BI76" s="491"/>
      <c r="BJ76" s="491"/>
    </row>
    <row r="77" spans="1:74" s="425" customFormat="1" ht="12" customHeight="1" x14ac:dyDescent="0.2">
      <c r="A77" s="424"/>
      <c r="B77" s="781" t="s">
        <v>851</v>
      </c>
      <c r="C77" s="782"/>
      <c r="D77" s="782"/>
      <c r="E77" s="782"/>
      <c r="F77" s="782"/>
      <c r="G77" s="782"/>
      <c r="H77" s="782"/>
      <c r="I77" s="782"/>
      <c r="J77" s="782"/>
      <c r="K77" s="782"/>
      <c r="L77" s="782"/>
      <c r="M77" s="782"/>
      <c r="N77" s="782"/>
      <c r="O77" s="782"/>
      <c r="P77" s="782"/>
      <c r="Q77" s="783"/>
      <c r="AY77" s="491"/>
      <c r="AZ77" s="491"/>
      <c r="BA77" s="491"/>
      <c r="BB77" s="491"/>
      <c r="BC77" s="491"/>
      <c r="BD77" s="591"/>
      <c r="BE77" s="591"/>
      <c r="BF77" s="591"/>
      <c r="BG77" s="491"/>
      <c r="BH77" s="491"/>
      <c r="BI77" s="491"/>
      <c r="BJ77" s="491"/>
    </row>
    <row r="78" spans="1:74" s="425" customFormat="1" ht="12" customHeight="1" x14ac:dyDescent="0.2">
      <c r="A78" s="424"/>
      <c r="B78" s="781" t="s">
        <v>852</v>
      </c>
      <c r="C78" s="783"/>
      <c r="D78" s="783"/>
      <c r="E78" s="783"/>
      <c r="F78" s="783"/>
      <c r="G78" s="783"/>
      <c r="H78" s="783"/>
      <c r="I78" s="783"/>
      <c r="J78" s="783"/>
      <c r="K78" s="783"/>
      <c r="L78" s="783"/>
      <c r="M78" s="783"/>
      <c r="N78" s="783"/>
      <c r="O78" s="783"/>
      <c r="P78" s="783"/>
      <c r="Q78" s="783"/>
      <c r="AY78" s="491"/>
      <c r="AZ78" s="491"/>
      <c r="BA78" s="491"/>
      <c r="BB78" s="491"/>
      <c r="BC78" s="491"/>
      <c r="BD78" s="591"/>
      <c r="BE78" s="591"/>
      <c r="BF78" s="591"/>
      <c r="BG78" s="491"/>
      <c r="BH78" s="491"/>
      <c r="BI78" s="491"/>
      <c r="BJ78" s="491"/>
    </row>
    <row r="79" spans="1:74" s="425" customFormat="1" ht="12" customHeight="1" x14ac:dyDescent="0.2">
      <c r="A79" s="424"/>
      <c r="B79" s="781" t="s">
        <v>858</v>
      </c>
      <c r="C79" s="782"/>
      <c r="D79" s="782"/>
      <c r="E79" s="782"/>
      <c r="F79" s="782"/>
      <c r="G79" s="782"/>
      <c r="H79" s="782"/>
      <c r="I79" s="782"/>
      <c r="J79" s="782"/>
      <c r="K79" s="782"/>
      <c r="L79" s="782"/>
      <c r="M79" s="782"/>
      <c r="N79" s="782"/>
      <c r="O79" s="782"/>
      <c r="P79" s="782"/>
      <c r="Q79" s="783"/>
      <c r="AY79" s="491"/>
      <c r="AZ79" s="491"/>
      <c r="BA79" s="491"/>
      <c r="BB79" s="491"/>
      <c r="BC79" s="491"/>
      <c r="BD79" s="591"/>
      <c r="BE79" s="591"/>
      <c r="BF79" s="591"/>
      <c r="BG79" s="491"/>
      <c r="BH79" s="491"/>
      <c r="BI79" s="491"/>
      <c r="BJ79" s="491"/>
    </row>
    <row r="80" spans="1:74" s="425" customFormat="1" ht="12" customHeight="1" x14ac:dyDescent="0.2">
      <c r="A80" s="424"/>
      <c r="B80" s="789" t="s">
        <v>859</v>
      </c>
      <c r="C80" s="790"/>
      <c r="D80" s="790"/>
      <c r="E80" s="790"/>
      <c r="F80" s="790"/>
      <c r="G80" s="790"/>
      <c r="H80" s="790"/>
      <c r="I80" s="790"/>
      <c r="J80" s="790"/>
      <c r="K80" s="790"/>
      <c r="L80" s="790"/>
      <c r="M80" s="790"/>
      <c r="N80" s="790"/>
      <c r="O80" s="790"/>
      <c r="P80" s="790"/>
      <c r="Q80" s="786"/>
      <c r="AY80" s="491"/>
      <c r="AZ80" s="491"/>
      <c r="BA80" s="491"/>
      <c r="BB80" s="491"/>
      <c r="BC80" s="491"/>
      <c r="BD80" s="591"/>
      <c r="BE80" s="591"/>
      <c r="BF80" s="591"/>
      <c r="BG80" s="491"/>
      <c r="BH80" s="491"/>
      <c r="BI80" s="491"/>
      <c r="BJ80" s="491"/>
    </row>
    <row r="81" spans="1:74" s="425" customFormat="1" ht="12" customHeight="1" x14ac:dyDescent="0.2">
      <c r="A81" s="424"/>
      <c r="B81" s="789" t="s">
        <v>860</v>
      </c>
      <c r="C81" s="790"/>
      <c r="D81" s="790"/>
      <c r="E81" s="790"/>
      <c r="F81" s="790"/>
      <c r="G81" s="790"/>
      <c r="H81" s="790"/>
      <c r="I81" s="790"/>
      <c r="J81" s="790"/>
      <c r="K81" s="790"/>
      <c r="L81" s="790"/>
      <c r="M81" s="790"/>
      <c r="N81" s="790"/>
      <c r="O81" s="790"/>
      <c r="P81" s="790"/>
      <c r="Q81" s="786"/>
      <c r="AY81" s="491"/>
      <c r="AZ81" s="491"/>
      <c r="BA81" s="491"/>
      <c r="BB81" s="491"/>
      <c r="BC81" s="491"/>
      <c r="BD81" s="591"/>
      <c r="BE81" s="591"/>
      <c r="BF81" s="591"/>
      <c r="BG81" s="491"/>
      <c r="BH81" s="491"/>
      <c r="BI81" s="491"/>
      <c r="BJ81" s="491"/>
    </row>
    <row r="82" spans="1:74" s="425" customFormat="1" ht="12" customHeight="1" x14ac:dyDescent="0.2">
      <c r="A82" s="424"/>
      <c r="B82" s="791" t="s">
        <v>861</v>
      </c>
      <c r="C82" s="786"/>
      <c r="D82" s="786"/>
      <c r="E82" s="786"/>
      <c r="F82" s="786"/>
      <c r="G82" s="786"/>
      <c r="H82" s="786"/>
      <c r="I82" s="786"/>
      <c r="J82" s="786"/>
      <c r="K82" s="786"/>
      <c r="L82" s="786"/>
      <c r="M82" s="786"/>
      <c r="N82" s="786"/>
      <c r="O82" s="786"/>
      <c r="P82" s="786"/>
      <c r="Q82" s="786"/>
      <c r="AY82" s="491"/>
      <c r="AZ82" s="491"/>
      <c r="BA82" s="491"/>
      <c r="BB82" s="491"/>
      <c r="BC82" s="491"/>
      <c r="BD82" s="591"/>
      <c r="BE82" s="591"/>
      <c r="BF82" s="591"/>
      <c r="BG82" s="491"/>
      <c r="BH82" s="491"/>
      <c r="BI82" s="491"/>
      <c r="BJ82" s="491"/>
    </row>
    <row r="83" spans="1:74" s="425" customFormat="1" ht="12" customHeight="1" x14ac:dyDescent="0.2">
      <c r="A83" s="424"/>
      <c r="B83" s="791" t="s">
        <v>862</v>
      </c>
      <c r="C83" s="786"/>
      <c r="D83" s="786"/>
      <c r="E83" s="786"/>
      <c r="F83" s="786"/>
      <c r="G83" s="786"/>
      <c r="H83" s="786"/>
      <c r="I83" s="786"/>
      <c r="J83" s="786"/>
      <c r="K83" s="786"/>
      <c r="L83" s="786"/>
      <c r="M83" s="786"/>
      <c r="N83" s="786"/>
      <c r="O83" s="786"/>
      <c r="P83" s="786"/>
      <c r="Q83" s="786"/>
      <c r="AY83" s="491"/>
      <c r="AZ83" s="491"/>
      <c r="BA83" s="491"/>
      <c r="BB83" s="491"/>
      <c r="BC83" s="491"/>
      <c r="BD83" s="591"/>
      <c r="BE83" s="591"/>
      <c r="BF83" s="591"/>
      <c r="BG83" s="491"/>
      <c r="BH83" s="491"/>
      <c r="BI83" s="491"/>
      <c r="BJ83" s="491"/>
    </row>
    <row r="84" spans="1:74" s="425" customFormat="1" ht="12" customHeight="1" x14ac:dyDescent="0.2">
      <c r="A84" s="424"/>
      <c r="B84" s="784" t="s">
        <v>863</v>
      </c>
      <c r="C84" s="785"/>
      <c r="D84" s="785"/>
      <c r="E84" s="785"/>
      <c r="F84" s="785"/>
      <c r="G84" s="785"/>
      <c r="H84" s="785"/>
      <c r="I84" s="785"/>
      <c r="J84" s="785"/>
      <c r="K84" s="785"/>
      <c r="L84" s="785"/>
      <c r="M84" s="785"/>
      <c r="N84" s="785"/>
      <c r="O84" s="785"/>
      <c r="P84" s="785"/>
      <c r="Q84" s="786"/>
      <c r="AY84" s="491"/>
      <c r="AZ84" s="491"/>
      <c r="BA84" s="491"/>
      <c r="BB84" s="491"/>
      <c r="BC84" s="491"/>
      <c r="BD84" s="591"/>
      <c r="BE84" s="591"/>
      <c r="BF84" s="591"/>
      <c r="BG84" s="491"/>
      <c r="BH84" s="491"/>
      <c r="BI84" s="491"/>
      <c r="BJ84" s="491"/>
    </row>
    <row r="85" spans="1:74" s="426" customFormat="1" ht="12" customHeight="1" x14ac:dyDescent="0.2">
      <c r="A85" s="424"/>
      <c r="B85" s="787" t="s">
        <v>1150</v>
      </c>
      <c r="C85" s="786"/>
      <c r="D85" s="786"/>
      <c r="E85" s="786"/>
      <c r="F85" s="786"/>
      <c r="G85" s="786"/>
      <c r="H85" s="786"/>
      <c r="I85" s="786"/>
      <c r="J85" s="786"/>
      <c r="K85" s="786"/>
      <c r="L85" s="786"/>
      <c r="M85" s="786"/>
      <c r="N85" s="786"/>
      <c r="O85" s="786"/>
      <c r="P85" s="786"/>
      <c r="Q85" s="786"/>
      <c r="AY85" s="492"/>
      <c r="AZ85" s="492"/>
      <c r="BA85" s="492"/>
      <c r="BB85" s="492"/>
      <c r="BC85" s="492"/>
      <c r="BD85" s="741"/>
      <c r="BE85" s="741"/>
      <c r="BF85" s="741"/>
      <c r="BG85" s="492"/>
      <c r="BH85" s="492"/>
      <c r="BI85" s="492"/>
      <c r="BJ85" s="492"/>
    </row>
    <row r="86" spans="1:74" s="426" customFormat="1" ht="12" customHeight="1" x14ac:dyDescent="0.2">
      <c r="A86" s="424"/>
      <c r="B86" s="788" t="s">
        <v>864</v>
      </c>
      <c r="C86" s="786"/>
      <c r="D86" s="786"/>
      <c r="E86" s="786"/>
      <c r="F86" s="786"/>
      <c r="G86" s="786"/>
      <c r="H86" s="786"/>
      <c r="I86" s="786"/>
      <c r="J86" s="786"/>
      <c r="K86" s="786"/>
      <c r="L86" s="786"/>
      <c r="M86" s="786"/>
      <c r="N86" s="786"/>
      <c r="O86" s="786"/>
      <c r="P86" s="786"/>
      <c r="Q86" s="786"/>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C5" activePane="bottomRight" state="frozen"/>
      <selection activeCell="BF63" sqref="BF63"/>
      <selection pane="topRight" activeCell="BF63" sqref="BF63"/>
      <selection pane="bottomLeft" activeCell="BF63" sqref="BF63"/>
      <selection pane="bottomRight" activeCell="U42" sqref="U4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92" t="s">
        <v>817</v>
      </c>
      <c r="B1" s="808" t="s">
        <v>1023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60"/>
    </row>
    <row r="2" spans="1:74" ht="12.75" x14ac:dyDescent="0.2">
      <c r="A2" s="793"/>
      <c r="B2" s="532" t="str">
        <f>"U.S. Energy Information Administration  |  Short-Term Energy Outlook  - "&amp;Dates!D1</f>
        <v>U.S. Energy Information Administration  |  Short-Term Energy Outlook  - January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49"/>
      <c r="B5" s="50" t="s">
        <v>111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535</v>
      </c>
      <c r="B6" s="151" t="s">
        <v>483</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59.82</v>
      </c>
      <c r="AY6" s="323">
        <v>60.5</v>
      </c>
      <c r="AZ6" s="323">
        <v>60.5</v>
      </c>
      <c r="BA6" s="323">
        <v>59.5</v>
      </c>
      <c r="BB6" s="323">
        <v>58.5</v>
      </c>
      <c r="BC6" s="323">
        <v>56.5</v>
      </c>
      <c r="BD6" s="323">
        <v>58.5</v>
      </c>
      <c r="BE6" s="323">
        <v>59.5</v>
      </c>
      <c r="BF6" s="323">
        <v>59.5</v>
      </c>
      <c r="BG6" s="323">
        <v>59.5</v>
      </c>
      <c r="BH6" s="323">
        <v>59.5</v>
      </c>
      <c r="BI6" s="323">
        <v>59.5</v>
      </c>
      <c r="BJ6" s="323">
        <v>59.5</v>
      </c>
      <c r="BK6" s="323">
        <v>60.5</v>
      </c>
      <c r="BL6" s="323">
        <v>60.5</v>
      </c>
      <c r="BM6" s="323">
        <v>60.5</v>
      </c>
      <c r="BN6" s="323">
        <v>61.5</v>
      </c>
      <c r="BO6" s="323">
        <v>61.5</v>
      </c>
      <c r="BP6" s="323">
        <v>61.5</v>
      </c>
      <c r="BQ6" s="323">
        <v>62.5</v>
      </c>
      <c r="BR6" s="323">
        <v>62.5</v>
      </c>
      <c r="BS6" s="323">
        <v>62.5</v>
      </c>
      <c r="BT6" s="323">
        <v>63.5</v>
      </c>
      <c r="BU6" s="323">
        <v>63.5</v>
      </c>
      <c r="BV6" s="323">
        <v>63.5</v>
      </c>
    </row>
    <row r="7" spans="1:74" ht="11.1" customHeight="1" x14ac:dyDescent="0.2">
      <c r="A7" s="52" t="s">
        <v>100</v>
      </c>
      <c r="B7" s="151" t="s">
        <v>99</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67.22</v>
      </c>
      <c r="AY7" s="323">
        <v>67</v>
      </c>
      <c r="AZ7" s="323">
        <v>66</v>
      </c>
      <c r="BA7" s="323">
        <v>65</v>
      </c>
      <c r="BB7" s="323">
        <v>64</v>
      </c>
      <c r="BC7" s="323">
        <v>62</v>
      </c>
      <c r="BD7" s="323">
        <v>64</v>
      </c>
      <c r="BE7" s="323">
        <v>65</v>
      </c>
      <c r="BF7" s="323">
        <v>65</v>
      </c>
      <c r="BG7" s="323">
        <v>65</v>
      </c>
      <c r="BH7" s="323">
        <v>65</v>
      </c>
      <c r="BI7" s="323">
        <v>65</v>
      </c>
      <c r="BJ7" s="323">
        <v>65</v>
      </c>
      <c r="BK7" s="323">
        <v>66</v>
      </c>
      <c r="BL7" s="323">
        <v>66</v>
      </c>
      <c r="BM7" s="323">
        <v>66</v>
      </c>
      <c r="BN7" s="323">
        <v>67</v>
      </c>
      <c r="BO7" s="323">
        <v>67</v>
      </c>
      <c r="BP7" s="323">
        <v>67</v>
      </c>
      <c r="BQ7" s="323">
        <v>68</v>
      </c>
      <c r="BR7" s="323">
        <v>68</v>
      </c>
      <c r="BS7" s="323">
        <v>68</v>
      </c>
      <c r="BT7" s="323">
        <v>69</v>
      </c>
      <c r="BU7" s="323">
        <v>69</v>
      </c>
      <c r="BV7" s="323">
        <v>69</v>
      </c>
    </row>
    <row r="8" spans="1:74" ht="11.1" customHeight="1" x14ac:dyDescent="0.2">
      <c r="A8" s="52" t="s">
        <v>534</v>
      </c>
      <c r="B8" s="627" t="s">
        <v>1026</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49.57</v>
      </c>
      <c r="AN8" s="215">
        <v>56.5</v>
      </c>
      <c r="AO8" s="215">
        <v>61.14</v>
      </c>
      <c r="AP8" s="215">
        <v>65.42</v>
      </c>
      <c r="AQ8" s="215">
        <v>65.03</v>
      </c>
      <c r="AR8" s="215">
        <v>58.16</v>
      </c>
      <c r="AS8" s="215">
        <v>59.18</v>
      </c>
      <c r="AT8" s="215">
        <v>55.41</v>
      </c>
      <c r="AU8" s="215">
        <v>57.34</v>
      </c>
      <c r="AV8" s="215">
        <v>53.963000000000001</v>
      </c>
      <c r="AW8" s="215">
        <v>54.197000000000003</v>
      </c>
      <c r="AX8" s="215">
        <v>56.57</v>
      </c>
      <c r="AY8" s="323">
        <v>56.85</v>
      </c>
      <c r="AZ8" s="323">
        <v>56.85</v>
      </c>
      <c r="BA8" s="323">
        <v>55.85</v>
      </c>
      <c r="BB8" s="323">
        <v>54.85</v>
      </c>
      <c r="BC8" s="323">
        <v>52.85</v>
      </c>
      <c r="BD8" s="323">
        <v>54.85</v>
      </c>
      <c r="BE8" s="323">
        <v>56.43</v>
      </c>
      <c r="BF8" s="323">
        <v>56.43</v>
      </c>
      <c r="BG8" s="323">
        <v>56.43</v>
      </c>
      <c r="BH8" s="323">
        <v>56.43</v>
      </c>
      <c r="BI8" s="323">
        <v>56.43</v>
      </c>
      <c r="BJ8" s="323">
        <v>56.43</v>
      </c>
      <c r="BK8" s="323">
        <v>58.01</v>
      </c>
      <c r="BL8" s="323">
        <v>58.01</v>
      </c>
      <c r="BM8" s="323">
        <v>58.01</v>
      </c>
      <c r="BN8" s="323">
        <v>59.01</v>
      </c>
      <c r="BO8" s="323">
        <v>59.01</v>
      </c>
      <c r="BP8" s="323">
        <v>59.01</v>
      </c>
      <c r="BQ8" s="323">
        <v>60.01</v>
      </c>
      <c r="BR8" s="323">
        <v>60.01</v>
      </c>
      <c r="BS8" s="323">
        <v>60.01</v>
      </c>
      <c r="BT8" s="323">
        <v>61.01</v>
      </c>
      <c r="BU8" s="323">
        <v>61.01</v>
      </c>
      <c r="BV8" s="323">
        <v>61.01</v>
      </c>
    </row>
    <row r="9" spans="1:74" ht="11.1" customHeight="1" x14ac:dyDescent="0.2">
      <c r="A9" s="52" t="s">
        <v>804</v>
      </c>
      <c r="B9" s="627" t="s">
        <v>1025</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52.11</v>
      </c>
      <c r="AN9" s="215">
        <v>57.35</v>
      </c>
      <c r="AO9" s="215">
        <v>61.64</v>
      </c>
      <c r="AP9" s="215">
        <v>66.52</v>
      </c>
      <c r="AQ9" s="215">
        <v>65.11</v>
      </c>
      <c r="AR9" s="215">
        <v>59.16</v>
      </c>
      <c r="AS9" s="215">
        <v>60.53</v>
      </c>
      <c r="AT9" s="215">
        <v>56.9</v>
      </c>
      <c r="AU9" s="215">
        <v>58.6</v>
      </c>
      <c r="AV9" s="215">
        <v>54.713000000000001</v>
      </c>
      <c r="AW9" s="215">
        <v>55.447000000000003</v>
      </c>
      <c r="AX9" s="215">
        <v>59.07</v>
      </c>
      <c r="AY9" s="323">
        <v>59.35</v>
      </c>
      <c r="AZ9" s="323">
        <v>59.35</v>
      </c>
      <c r="BA9" s="323">
        <v>58.35</v>
      </c>
      <c r="BB9" s="323">
        <v>57.35</v>
      </c>
      <c r="BC9" s="323">
        <v>55.35</v>
      </c>
      <c r="BD9" s="323">
        <v>57.35</v>
      </c>
      <c r="BE9" s="323">
        <v>58.93</v>
      </c>
      <c r="BF9" s="323">
        <v>58.93</v>
      </c>
      <c r="BG9" s="323">
        <v>58.93</v>
      </c>
      <c r="BH9" s="323">
        <v>58.93</v>
      </c>
      <c r="BI9" s="323">
        <v>58.93</v>
      </c>
      <c r="BJ9" s="323">
        <v>58.93</v>
      </c>
      <c r="BK9" s="323">
        <v>59.51</v>
      </c>
      <c r="BL9" s="323">
        <v>59.51</v>
      </c>
      <c r="BM9" s="323">
        <v>59.51</v>
      </c>
      <c r="BN9" s="323">
        <v>60.51</v>
      </c>
      <c r="BO9" s="323">
        <v>60.51</v>
      </c>
      <c r="BP9" s="323">
        <v>60.51</v>
      </c>
      <c r="BQ9" s="323">
        <v>61.51</v>
      </c>
      <c r="BR9" s="323">
        <v>61.51</v>
      </c>
      <c r="BS9" s="323">
        <v>61.51</v>
      </c>
      <c r="BT9" s="323">
        <v>62.51</v>
      </c>
      <c r="BU9" s="323">
        <v>62.51</v>
      </c>
      <c r="BV9" s="323">
        <v>62.51</v>
      </c>
    </row>
    <row r="10" spans="1:74" ht="11.1" customHeight="1" x14ac:dyDescent="0.2">
      <c r="A10" s="49"/>
      <c r="B10" s="50" t="s">
        <v>1027</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406"/>
      <c r="AZ10" s="406"/>
      <c r="BA10" s="406"/>
      <c r="BB10" s="406"/>
      <c r="BC10" s="406"/>
      <c r="BD10" s="406"/>
      <c r="BE10" s="406"/>
      <c r="BF10" s="406"/>
      <c r="BG10" s="406"/>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562</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406"/>
      <c r="AZ11" s="406"/>
      <c r="BA11" s="406"/>
      <c r="BB11" s="406"/>
      <c r="BC11" s="406"/>
      <c r="BD11" s="406"/>
      <c r="BE11" s="406"/>
      <c r="BF11" s="406"/>
      <c r="BG11" s="406"/>
      <c r="BH11" s="406"/>
      <c r="BI11" s="406"/>
      <c r="BJ11" s="406"/>
      <c r="BK11" s="406"/>
      <c r="BL11" s="406"/>
      <c r="BM11" s="406"/>
      <c r="BN11" s="406"/>
      <c r="BO11" s="406"/>
      <c r="BP11" s="406"/>
      <c r="BQ11" s="406"/>
      <c r="BR11" s="406"/>
      <c r="BS11" s="406"/>
      <c r="BT11" s="406"/>
      <c r="BU11" s="406"/>
      <c r="BV11" s="406"/>
    </row>
    <row r="12" spans="1:74" ht="11.1" customHeight="1" x14ac:dyDescent="0.2">
      <c r="A12" s="52" t="s">
        <v>789</v>
      </c>
      <c r="B12" s="151" t="s">
        <v>563</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183.89859999999999</v>
      </c>
      <c r="AW12" s="238">
        <v>179.2159</v>
      </c>
      <c r="AX12" s="238">
        <v>174.94589999999999</v>
      </c>
      <c r="AY12" s="329">
        <v>175.70570000000001</v>
      </c>
      <c r="AZ12" s="329">
        <v>178.4143</v>
      </c>
      <c r="BA12" s="329">
        <v>184.52670000000001</v>
      </c>
      <c r="BB12" s="329">
        <v>192.10679999999999</v>
      </c>
      <c r="BC12" s="329">
        <v>190.90520000000001</v>
      </c>
      <c r="BD12" s="329">
        <v>196.89680000000001</v>
      </c>
      <c r="BE12" s="329">
        <v>198.2749</v>
      </c>
      <c r="BF12" s="329">
        <v>194.1534</v>
      </c>
      <c r="BG12" s="329">
        <v>189.95820000000001</v>
      </c>
      <c r="BH12" s="329">
        <v>185.35290000000001</v>
      </c>
      <c r="BI12" s="329">
        <v>181.304</v>
      </c>
      <c r="BJ12" s="329">
        <v>173.86099999999999</v>
      </c>
      <c r="BK12" s="329">
        <v>169.18270000000001</v>
      </c>
      <c r="BL12" s="329">
        <v>175.239</v>
      </c>
      <c r="BM12" s="329">
        <v>183.97749999999999</v>
      </c>
      <c r="BN12" s="329">
        <v>192.93690000000001</v>
      </c>
      <c r="BO12" s="329">
        <v>197.87870000000001</v>
      </c>
      <c r="BP12" s="329">
        <v>197.81379999999999</v>
      </c>
      <c r="BQ12" s="329">
        <v>197.48009999999999</v>
      </c>
      <c r="BR12" s="329">
        <v>197.6112</v>
      </c>
      <c r="BS12" s="329">
        <v>189.917</v>
      </c>
      <c r="BT12" s="329">
        <v>186.04179999999999</v>
      </c>
      <c r="BU12" s="329">
        <v>184.44319999999999</v>
      </c>
      <c r="BV12" s="329">
        <v>178.4033</v>
      </c>
    </row>
    <row r="13" spans="1:74" ht="11.1" customHeight="1" x14ac:dyDescent="0.2">
      <c r="A13" s="49" t="s">
        <v>805</v>
      </c>
      <c r="B13" s="151" t="s">
        <v>571</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197.69450000000001</v>
      </c>
      <c r="AW13" s="238">
        <v>199.76339999999999</v>
      </c>
      <c r="AX13" s="238">
        <v>200.43940000000001</v>
      </c>
      <c r="AY13" s="329">
        <v>209.06700000000001</v>
      </c>
      <c r="AZ13" s="329">
        <v>208.7449</v>
      </c>
      <c r="BA13" s="329">
        <v>207.8477</v>
      </c>
      <c r="BB13" s="329">
        <v>204.5317</v>
      </c>
      <c r="BC13" s="329">
        <v>197.92429999999999</v>
      </c>
      <c r="BD13" s="329">
        <v>201.5333</v>
      </c>
      <c r="BE13" s="329">
        <v>203.99520000000001</v>
      </c>
      <c r="BF13" s="329">
        <v>203.98949999999999</v>
      </c>
      <c r="BG13" s="329">
        <v>203.93639999999999</v>
      </c>
      <c r="BH13" s="329">
        <v>204.97669999999999</v>
      </c>
      <c r="BI13" s="329">
        <v>204.53</v>
      </c>
      <c r="BJ13" s="329">
        <v>200.84030000000001</v>
      </c>
      <c r="BK13" s="329">
        <v>204.59110000000001</v>
      </c>
      <c r="BL13" s="329">
        <v>206.3921</v>
      </c>
      <c r="BM13" s="329">
        <v>206.79740000000001</v>
      </c>
      <c r="BN13" s="329">
        <v>208.7936</v>
      </c>
      <c r="BO13" s="329">
        <v>209.8699</v>
      </c>
      <c r="BP13" s="329">
        <v>208.6893</v>
      </c>
      <c r="BQ13" s="329">
        <v>208.79230000000001</v>
      </c>
      <c r="BR13" s="329">
        <v>212.5873</v>
      </c>
      <c r="BS13" s="329">
        <v>211.40280000000001</v>
      </c>
      <c r="BT13" s="329">
        <v>215.61539999999999</v>
      </c>
      <c r="BU13" s="329">
        <v>214.15620000000001</v>
      </c>
      <c r="BV13" s="329">
        <v>210.23849999999999</v>
      </c>
    </row>
    <row r="14" spans="1:74" ht="11.1" customHeight="1" x14ac:dyDescent="0.2">
      <c r="A14" s="52" t="s">
        <v>538</v>
      </c>
      <c r="B14" s="151" t="s">
        <v>564</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189.30680000000001</v>
      </c>
      <c r="AW14" s="238">
        <v>192.3715</v>
      </c>
      <c r="AX14" s="238">
        <v>196.9794</v>
      </c>
      <c r="AY14" s="329">
        <v>207.56219999999999</v>
      </c>
      <c r="AZ14" s="329">
        <v>203.77549999999999</v>
      </c>
      <c r="BA14" s="329">
        <v>200.06379999999999</v>
      </c>
      <c r="BB14" s="329">
        <v>193.61349999999999</v>
      </c>
      <c r="BC14" s="329">
        <v>189.11760000000001</v>
      </c>
      <c r="BD14" s="329">
        <v>190.94319999999999</v>
      </c>
      <c r="BE14" s="329">
        <v>192.88149999999999</v>
      </c>
      <c r="BF14" s="329">
        <v>190.9573</v>
      </c>
      <c r="BG14" s="329">
        <v>191.98230000000001</v>
      </c>
      <c r="BH14" s="329">
        <v>193.60599999999999</v>
      </c>
      <c r="BI14" s="329">
        <v>195.5574</v>
      </c>
      <c r="BJ14" s="329">
        <v>196.86609999999999</v>
      </c>
      <c r="BK14" s="329">
        <v>208.0874</v>
      </c>
      <c r="BL14" s="329">
        <v>210.67259999999999</v>
      </c>
      <c r="BM14" s="329">
        <v>207.4701</v>
      </c>
      <c r="BN14" s="329">
        <v>205.0849</v>
      </c>
      <c r="BO14" s="329">
        <v>207.9366</v>
      </c>
      <c r="BP14" s="329">
        <v>206.0557</v>
      </c>
      <c r="BQ14" s="329">
        <v>205.93860000000001</v>
      </c>
      <c r="BR14" s="329">
        <v>210.76329999999999</v>
      </c>
      <c r="BS14" s="329">
        <v>210.37020000000001</v>
      </c>
      <c r="BT14" s="329">
        <v>212.37899999999999</v>
      </c>
      <c r="BU14" s="329">
        <v>212.2877</v>
      </c>
      <c r="BV14" s="329">
        <v>212.7526</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406"/>
      <c r="AZ15" s="406"/>
      <c r="BA15" s="406"/>
      <c r="BB15" s="406"/>
      <c r="BC15" s="406"/>
      <c r="BD15" s="406"/>
      <c r="BE15" s="406"/>
      <c r="BF15" s="406"/>
      <c r="BG15" s="406"/>
      <c r="BH15" s="406"/>
      <c r="BI15" s="406"/>
      <c r="BJ15" s="406"/>
      <c r="BK15" s="406"/>
      <c r="BL15" s="406"/>
      <c r="BM15" s="406"/>
      <c r="BN15" s="406"/>
      <c r="BO15" s="406"/>
      <c r="BP15" s="406"/>
      <c r="BQ15" s="406"/>
      <c r="BR15" s="406"/>
      <c r="BS15" s="406"/>
      <c r="BT15" s="406"/>
      <c r="BU15" s="406"/>
      <c r="BV15" s="406"/>
    </row>
    <row r="16" spans="1:74" ht="11.1" customHeight="1" x14ac:dyDescent="0.2">
      <c r="A16" s="52" t="s">
        <v>806</v>
      </c>
      <c r="B16" s="151" t="s">
        <v>399</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191.15539999999999</v>
      </c>
      <c r="AW16" s="238">
        <v>194.7441</v>
      </c>
      <c r="AX16" s="238">
        <v>202.99789999999999</v>
      </c>
      <c r="AY16" s="329">
        <v>213.61320000000001</v>
      </c>
      <c r="AZ16" s="329">
        <v>209.89179999999999</v>
      </c>
      <c r="BA16" s="329">
        <v>208.6627</v>
      </c>
      <c r="BB16" s="329">
        <v>204.88910000000001</v>
      </c>
      <c r="BC16" s="329">
        <v>198.6097</v>
      </c>
      <c r="BD16" s="329">
        <v>202.58619999999999</v>
      </c>
      <c r="BE16" s="329">
        <v>204.6728</v>
      </c>
      <c r="BF16" s="329">
        <v>204.86840000000001</v>
      </c>
      <c r="BG16" s="329">
        <v>204.61949999999999</v>
      </c>
      <c r="BH16" s="329">
        <v>202.53399999999999</v>
      </c>
      <c r="BI16" s="329">
        <v>203.2758</v>
      </c>
      <c r="BJ16" s="329">
        <v>200.8724</v>
      </c>
      <c r="BK16" s="329">
        <v>207.92609999999999</v>
      </c>
      <c r="BL16" s="329">
        <v>207.40899999999999</v>
      </c>
      <c r="BM16" s="329">
        <v>207.8305</v>
      </c>
      <c r="BN16" s="329">
        <v>208.4572</v>
      </c>
      <c r="BO16" s="329">
        <v>211.02539999999999</v>
      </c>
      <c r="BP16" s="329">
        <v>209.77170000000001</v>
      </c>
      <c r="BQ16" s="329">
        <v>208.92760000000001</v>
      </c>
      <c r="BR16" s="329">
        <v>212.45500000000001</v>
      </c>
      <c r="BS16" s="329">
        <v>213.01949999999999</v>
      </c>
      <c r="BT16" s="329">
        <v>214.87129999999999</v>
      </c>
      <c r="BU16" s="329">
        <v>213.65629999999999</v>
      </c>
      <c r="BV16" s="329">
        <v>213.1474</v>
      </c>
    </row>
    <row r="17" spans="1:74" ht="11.1" customHeight="1" x14ac:dyDescent="0.2">
      <c r="A17" s="52" t="s">
        <v>539</v>
      </c>
      <c r="B17" s="151" t="s">
        <v>113</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132.9385</v>
      </c>
      <c r="AW17" s="238">
        <v>127.2886</v>
      </c>
      <c r="AX17" s="238">
        <v>143.2328</v>
      </c>
      <c r="AY17" s="329">
        <v>182.32259999999999</v>
      </c>
      <c r="AZ17" s="329">
        <v>163.98079999999999</v>
      </c>
      <c r="BA17" s="329">
        <v>141.25409999999999</v>
      </c>
      <c r="BB17" s="329">
        <v>163.01599999999999</v>
      </c>
      <c r="BC17" s="329">
        <v>157.5444</v>
      </c>
      <c r="BD17" s="329">
        <v>160.7276</v>
      </c>
      <c r="BE17" s="329">
        <v>169.119</v>
      </c>
      <c r="BF17" s="329">
        <v>171.2525</v>
      </c>
      <c r="BG17" s="329">
        <v>178.0702</v>
      </c>
      <c r="BH17" s="329">
        <v>174.797</v>
      </c>
      <c r="BI17" s="329">
        <v>174.99889999999999</v>
      </c>
      <c r="BJ17" s="329">
        <v>178.78489999999999</v>
      </c>
      <c r="BK17" s="329">
        <v>146.35409999999999</v>
      </c>
      <c r="BL17" s="329">
        <v>148.33959999999999</v>
      </c>
      <c r="BM17" s="329">
        <v>145.83150000000001</v>
      </c>
      <c r="BN17" s="329">
        <v>144.7354</v>
      </c>
      <c r="BO17" s="329">
        <v>145.30369999999999</v>
      </c>
      <c r="BP17" s="329">
        <v>145.0652</v>
      </c>
      <c r="BQ17" s="329">
        <v>143.35929999999999</v>
      </c>
      <c r="BR17" s="329">
        <v>147.20910000000001</v>
      </c>
      <c r="BS17" s="329">
        <v>146.18780000000001</v>
      </c>
      <c r="BT17" s="329">
        <v>145.6781</v>
      </c>
      <c r="BU17" s="329">
        <v>148.64830000000001</v>
      </c>
      <c r="BV17" s="329">
        <v>149.32060000000001</v>
      </c>
    </row>
    <row r="18" spans="1:74" ht="11.1" customHeight="1" x14ac:dyDescent="0.2">
      <c r="A18" s="52"/>
      <c r="B18" s="53" t="s">
        <v>237</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324"/>
      <c r="AZ18" s="324"/>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2" t="s">
        <v>513</v>
      </c>
      <c r="B19" s="151" t="s">
        <v>238</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329">
        <v>256.57400000000001</v>
      </c>
      <c r="AZ19" s="329">
        <v>251.99270000000001</v>
      </c>
      <c r="BA19" s="329">
        <v>254.17869999999999</v>
      </c>
      <c r="BB19" s="329">
        <v>261.59440000000001</v>
      </c>
      <c r="BC19" s="329">
        <v>265.40100000000001</v>
      </c>
      <c r="BD19" s="329">
        <v>275.52870000000001</v>
      </c>
      <c r="BE19" s="329">
        <v>275.71660000000003</v>
      </c>
      <c r="BF19" s="329">
        <v>273.74400000000003</v>
      </c>
      <c r="BG19" s="329">
        <v>265.14330000000001</v>
      </c>
      <c r="BH19" s="329">
        <v>260.94</v>
      </c>
      <c r="BI19" s="329">
        <v>258.4819</v>
      </c>
      <c r="BJ19" s="329">
        <v>253.286</v>
      </c>
      <c r="BK19" s="329">
        <v>242.4726</v>
      </c>
      <c r="BL19" s="329">
        <v>247.04560000000001</v>
      </c>
      <c r="BM19" s="329">
        <v>254.93629999999999</v>
      </c>
      <c r="BN19" s="329">
        <v>265.36349999999999</v>
      </c>
      <c r="BO19" s="329">
        <v>275.209</v>
      </c>
      <c r="BP19" s="329">
        <v>276.67419999999998</v>
      </c>
      <c r="BQ19" s="329">
        <v>275.67939999999999</v>
      </c>
      <c r="BR19" s="329">
        <v>275.64659999999998</v>
      </c>
      <c r="BS19" s="329">
        <v>266.83010000000002</v>
      </c>
      <c r="BT19" s="329">
        <v>262.2559</v>
      </c>
      <c r="BU19" s="329">
        <v>262.11720000000003</v>
      </c>
      <c r="BV19" s="329">
        <v>252.9863</v>
      </c>
    </row>
    <row r="20" spans="1:74" ht="11.1" customHeight="1" x14ac:dyDescent="0.2">
      <c r="A20" s="52" t="s">
        <v>536</v>
      </c>
      <c r="B20" s="151" t="s">
        <v>239</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329">
        <v>266.60719999999998</v>
      </c>
      <c r="AZ20" s="329">
        <v>262.81049999999999</v>
      </c>
      <c r="BA20" s="329">
        <v>265.30430000000001</v>
      </c>
      <c r="BB20" s="329">
        <v>273.10469999999998</v>
      </c>
      <c r="BC20" s="329">
        <v>277.18889999999999</v>
      </c>
      <c r="BD20" s="329">
        <v>287.34160000000003</v>
      </c>
      <c r="BE20" s="329">
        <v>287.81439999999998</v>
      </c>
      <c r="BF20" s="329">
        <v>285.96519999999998</v>
      </c>
      <c r="BG20" s="329">
        <v>277.51479999999998</v>
      </c>
      <c r="BH20" s="329">
        <v>273.53500000000003</v>
      </c>
      <c r="BI20" s="329">
        <v>271.24970000000002</v>
      </c>
      <c r="BJ20" s="329">
        <v>266.23610000000002</v>
      </c>
      <c r="BK20" s="329">
        <v>255.3374</v>
      </c>
      <c r="BL20" s="329">
        <v>259.94049999999999</v>
      </c>
      <c r="BM20" s="329">
        <v>267.63150000000002</v>
      </c>
      <c r="BN20" s="329">
        <v>278.10390000000001</v>
      </c>
      <c r="BO20" s="329">
        <v>287.98939999999999</v>
      </c>
      <c r="BP20" s="329">
        <v>289.34739999999999</v>
      </c>
      <c r="BQ20" s="329">
        <v>288.55450000000002</v>
      </c>
      <c r="BR20" s="329">
        <v>288.58569999999997</v>
      </c>
      <c r="BS20" s="329">
        <v>279.88130000000001</v>
      </c>
      <c r="BT20" s="329">
        <v>275.50659999999999</v>
      </c>
      <c r="BU20" s="329">
        <v>275.51900000000001</v>
      </c>
      <c r="BV20" s="329">
        <v>266.56650000000002</v>
      </c>
    </row>
    <row r="21" spans="1:74" ht="11.1" customHeight="1" x14ac:dyDescent="0.2">
      <c r="A21" s="52" t="s">
        <v>537</v>
      </c>
      <c r="B21" s="151" t="s">
        <v>829</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329">
        <v>315.26729999999998</v>
      </c>
      <c r="AZ21" s="329">
        <v>315.1497</v>
      </c>
      <c r="BA21" s="329">
        <v>316.43689999999998</v>
      </c>
      <c r="BB21" s="329">
        <v>311.34140000000002</v>
      </c>
      <c r="BC21" s="329">
        <v>305.98149999999998</v>
      </c>
      <c r="BD21" s="329">
        <v>307.76729999999998</v>
      </c>
      <c r="BE21" s="329">
        <v>309.93009999999998</v>
      </c>
      <c r="BF21" s="329">
        <v>310.25940000000003</v>
      </c>
      <c r="BG21" s="329">
        <v>309.71780000000001</v>
      </c>
      <c r="BH21" s="329">
        <v>310.60320000000002</v>
      </c>
      <c r="BI21" s="329">
        <v>311.77969999999999</v>
      </c>
      <c r="BJ21" s="329">
        <v>313.52260000000001</v>
      </c>
      <c r="BK21" s="329">
        <v>307.48750000000001</v>
      </c>
      <c r="BL21" s="329">
        <v>306.73899999999998</v>
      </c>
      <c r="BM21" s="329">
        <v>308.90350000000001</v>
      </c>
      <c r="BN21" s="329">
        <v>309.57029999999997</v>
      </c>
      <c r="BO21" s="329">
        <v>310.63830000000002</v>
      </c>
      <c r="BP21" s="329">
        <v>311.78250000000003</v>
      </c>
      <c r="BQ21" s="329">
        <v>311.79790000000003</v>
      </c>
      <c r="BR21" s="329">
        <v>313.77260000000001</v>
      </c>
      <c r="BS21" s="329">
        <v>313.30650000000003</v>
      </c>
      <c r="BT21" s="329">
        <v>316.13499999999999</v>
      </c>
      <c r="BU21" s="329">
        <v>317.47969999999998</v>
      </c>
      <c r="BV21" s="329">
        <v>319.0215</v>
      </c>
    </row>
    <row r="22" spans="1:74" ht="11.1" customHeight="1" x14ac:dyDescent="0.2">
      <c r="A22" s="52" t="s">
        <v>497</v>
      </c>
      <c r="B22" s="151" t="s">
        <v>564</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302.89240000000001</v>
      </c>
      <c r="AX22" s="238">
        <v>313.5881</v>
      </c>
      <c r="AY22" s="329">
        <v>319.9923</v>
      </c>
      <c r="AZ22" s="329">
        <v>318.63990000000001</v>
      </c>
      <c r="BA22" s="329">
        <v>315.0308</v>
      </c>
      <c r="BB22" s="329">
        <v>305.4171</v>
      </c>
      <c r="BC22" s="329">
        <v>302.26029999999997</v>
      </c>
      <c r="BD22" s="329">
        <v>297.17619999999999</v>
      </c>
      <c r="BE22" s="329">
        <v>293.71949999999998</v>
      </c>
      <c r="BF22" s="329">
        <v>291.88679999999999</v>
      </c>
      <c r="BG22" s="329">
        <v>295.02890000000002</v>
      </c>
      <c r="BH22" s="329">
        <v>299.66899999999998</v>
      </c>
      <c r="BI22" s="329">
        <v>304.55360000000002</v>
      </c>
      <c r="BJ22" s="329">
        <v>309.5917</v>
      </c>
      <c r="BK22" s="329">
        <v>310.86989999999997</v>
      </c>
      <c r="BL22" s="329">
        <v>312.03109999999998</v>
      </c>
      <c r="BM22" s="329">
        <v>309.59519999999998</v>
      </c>
      <c r="BN22" s="329">
        <v>305.30959999999999</v>
      </c>
      <c r="BO22" s="329">
        <v>307.20940000000002</v>
      </c>
      <c r="BP22" s="329">
        <v>304.51389999999998</v>
      </c>
      <c r="BQ22" s="329">
        <v>303.22809999999998</v>
      </c>
      <c r="BR22" s="329">
        <v>307.70659999999998</v>
      </c>
      <c r="BS22" s="329">
        <v>312.71370000000002</v>
      </c>
      <c r="BT22" s="329">
        <v>318.63900000000001</v>
      </c>
      <c r="BU22" s="329">
        <v>321.2971</v>
      </c>
      <c r="BV22" s="329">
        <v>325.57130000000001</v>
      </c>
    </row>
    <row r="23" spans="1:74" ht="11.1" customHeight="1" x14ac:dyDescent="0.2">
      <c r="A23" s="49"/>
      <c r="B23" s="54" t="s">
        <v>137</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407"/>
      <c r="AZ23" s="407"/>
      <c r="BA23" s="407"/>
      <c r="BB23" s="407"/>
      <c r="BC23" s="407"/>
      <c r="BD23" s="407"/>
      <c r="BE23" s="407"/>
      <c r="BF23" s="407"/>
      <c r="BG23" s="407"/>
      <c r="BH23" s="407"/>
      <c r="BI23" s="407"/>
      <c r="BJ23" s="407"/>
      <c r="BK23" s="778"/>
      <c r="BL23" s="407"/>
      <c r="BM23" s="407"/>
      <c r="BN23" s="407"/>
      <c r="BO23" s="407"/>
      <c r="BP23" s="407"/>
      <c r="BQ23" s="407"/>
      <c r="BR23" s="407"/>
      <c r="BS23" s="407"/>
      <c r="BT23" s="407"/>
      <c r="BU23" s="407"/>
      <c r="BV23" s="407"/>
    </row>
    <row r="24" spans="1:74" ht="11.1" customHeight="1" x14ac:dyDescent="0.2">
      <c r="A24" s="52" t="s">
        <v>755</v>
      </c>
      <c r="B24" s="151" t="s">
        <v>136</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3.2271420000000002</v>
      </c>
      <c r="AN24" s="215">
        <v>2.7932579999999998</v>
      </c>
      <c r="AO24" s="215">
        <v>3.0600239999999999</v>
      </c>
      <c r="AP24" s="215">
        <v>2.7475860000000001</v>
      </c>
      <c r="AQ24" s="215">
        <v>2.7382439999999999</v>
      </c>
      <c r="AR24" s="215">
        <v>2.4901620000000002</v>
      </c>
      <c r="AS24" s="215">
        <v>2.455908</v>
      </c>
      <c r="AT24" s="215">
        <v>2.3053979999999998</v>
      </c>
      <c r="AU24" s="215">
        <v>2.6562420000000002</v>
      </c>
      <c r="AV24" s="215">
        <v>2.419578</v>
      </c>
      <c r="AW24" s="215">
        <v>2.7538140000000002</v>
      </c>
      <c r="AX24" s="215">
        <v>2.30436</v>
      </c>
      <c r="AY24" s="323">
        <v>2.2591000000000001</v>
      </c>
      <c r="AZ24" s="323">
        <v>2.4100160000000002</v>
      </c>
      <c r="BA24" s="323">
        <v>2.395346</v>
      </c>
      <c r="BB24" s="323">
        <v>2.3716339999999998</v>
      </c>
      <c r="BC24" s="323">
        <v>2.3811939999999998</v>
      </c>
      <c r="BD24" s="323">
        <v>2.402701</v>
      </c>
      <c r="BE24" s="323">
        <v>2.424814</v>
      </c>
      <c r="BF24" s="323">
        <v>2.4161100000000002</v>
      </c>
      <c r="BG24" s="323">
        <v>2.3970509999999998</v>
      </c>
      <c r="BH24" s="323">
        <v>2.4296090000000001</v>
      </c>
      <c r="BI24" s="323">
        <v>2.5034290000000001</v>
      </c>
      <c r="BJ24" s="323">
        <v>2.6391610000000001</v>
      </c>
      <c r="BK24" s="323">
        <v>2.796586</v>
      </c>
      <c r="BL24" s="323">
        <v>2.7880690000000001</v>
      </c>
      <c r="BM24" s="323">
        <v>2.7271879999999999</v>
      </c>
      <c r="BN24" s="323">
        <v>2.5310299999999999</v>
      </c>
      <c r="BO24" s="323">
        <v>2.5418720000000001</v>
      </c>
      <c r="BP24" s="323">
        <v>2.5628700000000002</v>
      </c>
      <c r="BQ24" s="323">
        <v>2.573372</v>
      </c>
      <c r="BR24" s="323">
        <v>2.5630639999999998</v>
      </c>
      <c r="BS24" s="323">
        <v>2.5423390000000001</v>
      </c>
      <c r="BT24" s="323">
        <v>2.563123</v>
      </c>
      <c r="BU24" s="323">
        <v>2.6461679999999999</v>
      </c>
      <c r="BV24" s="323">
        <v>2.76111</v>
      </c>
    </row>
    <row r="25" spans="1:74" ht="11.1" customHeight="1" x14ac:dyDescent="0.2">
      <c r="A25" s="52" t="s">
        <v>138</v>
      </c>
      <c r="B25" s="151" t="s">
        <v>130</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2.2200000000000002</v>
      </c>
      <c r="AY25" s="323">
        <v>2.1763970000000001</v>
      </c>
      <c r="AZ25" s="323">
        <v>2.3217880000000002</v>
      </c>
      <c r="BA25" s="323">
        <v>2.307655</v>
      </c>
      <c r="BB25" s="323">
        <v>2.2848109999999999</v>
      </c>
      <c r="BC25" s="323">
        <v>2.2940209999999999</v>
      </c>
      <c r="BD25" s="323">
        <v>2.3147410000000002</v>
      </c>
      <c r="BE25" s="323">
        <v>2.3360439999999998</v>
      </c>
      <c r="BF25" s="323">
        <v>2.3276590000000001</v>
      </c>
      <c r="BG25" s="323">
        <v>2.3092969999999999</v>
      </c>
      <c r="BH25" s="323">
        <v>2.3406639999999999</v>
      </c>
      <c r="BI25" s="323">
        <v>2.4117820000000001</v>
      </c>
      <c r="BJ25" s="323">
        <v>2.5425439999999999</v>
      </c>
      <c r="BK25" s="323">
        <v>2.6942059999999999</v>
      </c>
      <c r="BL25" s="323">
        <v>2.6860010000000001</v>
      </c>
      <c r="BM25" s="323">
        <v>2.6273490000000002</v>
      </c>
      <c r="BN25" s="323">
        <v>2.4383720000000002</v>
      </c>
      <c r="BO25" s="323">
        <v>2.448817</v>
      </c>
      <c r="BP25" s="323">
        <v>2.4690460000000001</v>
      </c>
      <c r="BQ25" s="323">
        <v>2.4791639999999999</v>
      </c>
      <c r="BR25" s="323">
        <v>2.469233</v>
      </c>
      <c r="BS25" s="323">
        <v>2.4492669999999999</v>
      </c>
      <c r="BT25" s="323">
        <v>2.46929</v>
      </c>
      <c r="BU25" s="323">
        <v>2.5492949999999999</v>
      </c>
      <c r="BV25" s="323">
        <v>2.6600290000000002</v>
      </c>
    </row>
    <row r="26" spans="1:74" ht="11.1" customHeight="1" x14ac:dyDescent="0.2">
      <c r="A26" s="52"/>
      <c r="B26" s="53" t="s">
        <v>1050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326"/>
      <c r="AZ26" s="326"/>
      <c r="BA26" s="326"/>
      <c r="BB26" s="326"/>
      <c r="BC26" s="326"/>
      <c r="BD26" s="326"/>
      <c r="BE26" s="326"/>
      <c r="BF26" s="326"/>
      <c r="BG26" s="326"/>
      <c r="BH26" s="326"/>
      <c r="BI26" s="326"/>
      <c r="BJ26" s="326"/>
      <c r="BK26" s="326"/>
      <c r="BL26" s="326"/>
      <c r="BM26" s="326"/>
      <c r="BN26" s="326"/>
      <c r="BO26" s="326"/>
      <c r="BP26" s="326"/>
      <c r="BQ26" s="326"/>
      <c r="BR26" s="326"/>
      <c r="BS26" s="326"/>
      <c r="BT26" s="326"/>
      <c r="BU26" s="326"/>
      <c r="BV26" s="326"/>
    </row>
    <row r="27" spans="1:74" ht="11.1" customHeight="1" x14ac:dyDescent="0.2">
      <c r="A27" s="52" t="s">
        <v>696</v>
      </c>
      <c r="B27" s="151" t="s">
        <v>400</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4.4800000000000004</v>
      </c>
      <c r="AB27" s="215">
        <v>4.87</v>
      </c>
      <c r="AC27" s="215">
        <v>4.0199999999999996</v>
      </c>
      <c r="AD27" s="215">
        <v>3.91</v>
      </c>
      <c r="AE27" s="215">
        <v>3.81</v>
      </c>
      <c r="AF27" s="215">
        <v>3.78</v>
      </c>
      <c r="AG27" s="215">
        <v>3.77</v>
      </c>
      <c r="AH27" s="215">
        <v>3.68</v>
      </c>
      <c r="AI27" s="215">
        <v>3.76</v>
      </c>
      <c r="AJ27" s="215">
        <v>4.04</v>
      </c>
      <c r="AK27" s="215">
        <v>4.5199999999999996</v>
      </c>
      <c r="AL27" s="215">
        <v>5.48</v>
      </c>
      <c r="AM27" s="215">
        <v>5.03</v>
      </c>
      <c r="AN27" s="215">
        <v>4.6399999999999997</v>
      </c>
      <c r="AO27" s="215">
        <v>4.32</v>
      </c>
      <c r="AP27" s="215">
        <v>4</v>
      </c>
      <c r="AQ27" s="215">
        <v>3.64</v>
      </c>
      <c r="AR27" s="215">
        <v>3.55</v>
      </c>
      <c r="AS27" s="215">
        <v>3.34</v>
      </c>
      <c r="AT27" s="215">
        <v>3.2</v>
      </c>
      <c r="AU27" s="215">
        <v>3.35</v>
      </c>
      <c r="AV27" s="215">
        <v>3.43</v>
      </c>
      <c r="AW27" s="215">
        <v>3.5922540000000001</v>
      </c>
      <c r="AX27" s="215">
        <v>4.0320159999999996</v>
      </c>
      <c r="AY27" s="323">
        <v>3.7953220000000001</v>
      </c>
      <c r="AZ27" s="323">
        <v>3.7130480000000001</v>
      </c>
      <c r="BA27" s="323">
        <v>3.6465869999999998</v>
      </c>
      <c r="BB27" s="323">
        <v>3.394825</v>
      </c>
      <c r="BC27" s="323">
        <v>3.298908</v>
      </c>
      <c r="BD27" s="323">
        <v>3.251271</v>
      </c>
      <c r="BE27" s="323">
        <v>3.2833649999999999</v>
      </c>
      <c r="BF27" s="323">
        <v>3.343683</v>
      </c>
      <c r="BG27" s="323">
        <v>3.277739</v>
      </c>
      <c r="BH27" s="323">
        <v>3.4618090000000001</v>
      </c>
      <c r="BI27" s="323">
        <v>3.5490699999999999</v>
      </c>
      <c r="BJ27" s="323">
        <v>3.922183</v>
      </c>
      <c r="BK27" s="323">
        <v>4.1705209999999999</v>
      </c>
      <c r="BL27" s="323">
        <v>4.119192</v>
      </c>
      <c r="BM27" s="323">
        <v>3.960089</v>
      </c>
      <c r="BN27" s="323">
        <v>3.6477789999999999</v>
      </c>
      <c r="BO27" s="323">
        <v>3.4623620000000002</v>
      </c>
      <c r="BP27" s="323">
        <v>3.4233039999999999</v>
      </c>
      <c r="BQ27" s="323">
        <v>3.4430670000000001</v>
      </c>
      <c r="BR27" s="323">
        <v>3.4880979999999999</v>
      </c>
      <c r="BS27" s="323">
        <v>3.4307690000000002</v>
      </c>
      <c r="BT27" s="323">
        <v>3.6177359999999998</v>
      </c>
      <c r="BU27" s="323">
        <v>3.6878440000000001</v>
      </c>
      <c r="BV27" s="323">
        <v>4.05877</v>
      </c>
    </row>
    <row r="28" spans="1:74" ht="11.1" customHeight="1" x14ac:dyDescent="0.2">
      <c r="A28" s="52" t="s">
        <v>686</v>
      </c>
      <c r="B28" s="151" t="s">
        <v>401</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7.39</v>
      </c>
      <c r="AB28" s="215">
        <v>7.74</v>
      </c>
      <c r="AC28" s="215">
        <v>7.71</v>
      </c>
      <c r="AD28" s="215">
        <v>7.65</v>
      </c>
      <c r="AE28" s="215">
        <v>8.34</v>
      </c>
      <c r="AF28" s="215">
        <v>8.58</v>
      </c>
      <c r="AG28" s="215">
        <v>8.84</v>
      </c>
      <c r="AH28" s="215">
        <v>8.69</v>
      </c>
      <c r="AI28" s="215">
        <v>8.57</v>
      </c>
      <c r="AJ28" s="215">
        <v>7.69</v>
      </c>
      <c r="AK28" s="215">
        <v>7.34</v>
      </c>
      <c r="AL28" s="215">
        <v>7.7</v>
      </c>
      <c r="AM28" s="215">
        <v>7.7</v>
      </c>
      <c r="AN28" s="215">
        <v>7.58</v>
      </c>
      <c r="AO28" s="215">
        <v>7.44</v>
      </c>
      <c r="AP28" s="215">
        <v>7.76</v>
      </c>
      <c r="AQ28" s="215">
        <v>8.08</v>
      </c>
      <c r="AR28" s="215">
        <v>8.2200000000000006</v>
      </c>
      <c r="AS28" s="215">
        <v>8.4499999999999993</v>
      </c>
      <c r="AT28" s="215">
        <v>8.41</v>
      </c>
      <c r="AU28" s="215">
        <v>8.33</v>
      </c>
      <c r="AV28" s="215">
        <v>7.63</v>
      </c>
      <c r="AW28" s="215">
        <v>7.319852</v>
      </c>
      <c r="AX28" s="215">
        <v>7.4405219999999996</v>
      </c>
      <c r="AY28" s="323">
        <v>7.1428729999999998</v>
      </c>
      <c r="AZ28" s="323">
        <v>7.0530030000000004</v>
      </c>
      <c r="BA28" s="323">
        <v>7.2148700000000003</v>
      </c>
      <c r="BB28" s="323">
        <v>7.334295</v>
      </c>
      <c r="BC28" s="323">
        <v>7.6684000000000001</v>
      </c>
      <c r="BD28" s="323">
        <v>8.0034340000000004</v>
      </c>
      <c r="BE28" s="323">
        <v>8.1028300000000009</v>
      </c>
      <c r="BF28" s="323">
        <v>8.1635650000000002</v>
      </c>
      <c r="BG28" s="323">
        <v>7.9985299999999997</v>
      </c>
      <c r="BH28" s="323">
        <v>7.5695459999999999</v>
      </c>
      <c r="BI28" s="323">
        <v>7.3115649999999999</v>
      </c>
      <c r="BJ28" s="323">
        <v>7.2346110000000001</v>
      </c>
      <c r="BK28" s="323">
        <v>7.1999019999999998</v>
      </c>
      <c r="BL28" s="323">
        <v>7.2350159999999999</v>
      </c>
      <c r="BM28" s="323">
        <v>7.4302419999999998</v>
      </c>
      <c r="BN28" s="323">
        <v>7.56365</v>
      </c>
      <c r="BO28" s="323">
        <v>7.8651410000000004</v>
      </c>
      <c r="BP28" s="323">
        <v>8.1783850000000005</v>
      </c>
      <c r="BQ28" s="323">
        <v>8.2592189999999999</v>
      </c>
      <c r="BR28" s="323">
        <v>8.3071809999999999</v>
      </c>
      <c r="BS28" s="323">
        <v>8.1236390000000007</v>
      </c>
      <c r="BT28" s="323">
        <v>7.6933829999999999</v>
      </c>
      <c r="BU28" s="323">
        <v>7.4304189999999997</v>
      </c>
      <c r="BV28" s="323">
        <v>7.3507220000000002</v>
      </c>
    </row>
    <row r="29" spans="1:74" ht="11.1" customHeight="1" x14ac:dyDescent="0.2">
      <c r="A29" s="52" t="s">
        <v>543</v>
      </c>
      <c r="B29" s="151" t="s">
        <v>402</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17.84</v>
      </c>
      <c r="AH29" s="215">
        <v>18.559999999999999</v>
      </c>
      <c r="AI29" s="215">
        <v>17.23</v>
      </c>
      <c r="AJ29" s="215">
        <v>12.23</v>
      </c>
      <c r="AK29" s="215">
        <v>9.41</v>
      </c>
      <c r="AL29" s="215">
        <v>9.61</v>
      </c>
      <c r="AM29" s="215">
        <v>9.4499999999999993</v>
      </c>
      <c r="AN29" s="215">
        <v>9.4700000000000006</v>
      </c>
      <c r="AO29" s="215">
        <v>9.49</v>
      </c>
      <c r="AP29" s="215">
        <v>10.94</v>
      </c>
      <c r="AQ29" s="215">
        <v>12.88</v>
      </c>
      <c r="AR29" s="215">
        <v>15.72</v>
      </c>
      <c r="AS29" s="215">
        <v>17.940000000000001</v>
      </c>
      <c r="AT29" s="215">
        <v>18.579999999999998</v>
      </c>
      <c r="AU29" s="215">
        <v>17.809999999999999</v>
      </c>
      <c r="AV29" s="215">
        <v>12.62</v>
      </c>
      <c r="AW29" s="215">
        <v>10.03356</v>
      </c>
      <c r="AX29" s="215">
        <v>9.6427029999999991</v>
      </c>
      <c r="AY29" s="323">
        <v>8.9797159999999998</v>
      </c>
      <c r="AZ29" s="323">
        <v>9.0605510000000002</v>
      </c>
      <c r="BA29" s="323">
        <v>9.3676980000000007</v>
      </c>
      <c r="BB29" s="323">
        <v>10.33793</v>
      </c>
      <c r="BC29" s="323">
        <v>12.425700000000001</v>
      </c>
      <c r="BD29" s="323">
        <v>15.036989999999999</v>
      </c>
      <c r="BE29" s="323">
        <v>16.520299999999999</v>
      </c>
      <c r="BF29" s="323">
        <v>17.112480000000001</v>
      </c>
      <c r="BG29" s="323">
        <v>16.085640000000001</v>
      </c>
      <c r="BH29" s="323">
        <v>12.67388</v>
      </c>
      <c r="BI29" s="323">
        <v>10.05245</v>
      </c>
      <c r="BJ29" s="323">
        <v>9.1487689999999997</v>
      </c>
      <c r="BK29" s="323">
        <v>8.8776600000000006</v>
      </c>
      <c r="BL29" s="323">
        <v>9.1616549999999997</v>
      </c>
      <c r="BM29" s="323">
        <v>9.5568650000000002</v>
      </c>
      <c r="BN29" s="323">
        <v>10.607150000000001</v>
      </c>
      <c r="BO29" s="323">
        <v>12.711209999999999</v>
      </c>
      <c r="BP29" s="323">
        <v>15.33426</v>
      </c>
      <c r="BQ29" s="323">
        <v>16.80509</v>
      </c>
      <c r="BR29" s="323">
        <v>17.395859999999999</v>
      </c>
      <c r="BS29" s="323">
        <v>16.35622</v>
      </c>
      <c r="BT29" s="323">
        <v>12.89376</v>
      </c>
      <c r="BU29" s="323">
        <v>10.23485</v>
      </c>
      <c r="BV29" s="323">
        <v>9.3350629999999999</v>
      </c>
    </row>
    <row r="30" spans="1:74" ht="11.1" customHeight="1" x14ac:dyDescent="0.2">
      <c r="A30" s="49"/>
      <c r="B30" s="54" t="s">
        <v>1028</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407"/>
      <c r="AZ30" s="407"/>
      <c r="BA30" s="407"/>
      <c r="BB30" s="407"/>
      <c r="BC30" s="407"/>
      <c r="BD30" s="407"/>
      <c r="BE30" s="407"/>
      <c r="BF30" s="407"/>
      <c r="BG30" s="407"/>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112</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407"/>
      <c r="AZ31" s="407"/>
      <c r="BA31" s="407"/>
      <c r="BB31" s="407"/>
      <c r="BC31" s="407"/>
      <c r="BD31" s="407"/>
      <c r="BE31" s="407"/>
      <c r="BF31" s="407"/>
      <c r="BG31" s="407"/>
      <c r="BH31" s="407"/>
      <c r="BI31" s="407"/>
      <c r="BJ31" s="407"/>
      <c r="BK31" s="407"/>
      <c r="BL31" s="407"/>
      <c r="BM31" s="407"/>
      <c r="BN31" s="407"/>
      <c r="BO31" s="407"/>
      <c r="BP31" s="407"/>
      <c r="BQ31" s="407"/>
      <c r="BR31" s="407"/>
      <c r="BS31" s="407"/>
      <c r="BT31" s="407"/>
      <c r="BU31" s="407"/>
      <c r="BV31" s="407"/>
    </row>
    <row r="32" spans="1:74" ht="11.1" customHeight="1" x14ac:dyDescent="0.2">
      <c r="A32" s="52" t="s">
        <v>540</v>
      </c>
      <c r="B32" s="151" t="s">
        <v>403</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2.084606</v>
      </c>
      <c r="AW32" s="215">
        <v>2.0897420000000002</v>
      </c>
      <c r="AX32" s="215">
        <v>2.0934529999999998</v>
      </c>
      <c r="AY32" s="323">
        <v>2.104368</v>
      </c>
      <c r="AZ32" s="323">
        <v>2.1177459999999999</v>
      </c>
      <c r="BA32" s="323">
        <v>2.1249690000000001</v>
      </c>
      <c r="BB32" s="323">
        <v>2.1347659999999999</v>
      </c>
      <c r="BC32" s="323">
        <v>2.1166070000000001</v>
      </c>
      <c r="BD32" s="323">
        <v>2.0945909999999999</v>
      </c>
      <c r="BE32" s="323">
        <v>2.0882420000000002</v>
      </c>
      <c r="BF32" s="323">
        <v>2.0896409999999999</v>
      </c>
      <c r="BG32" s="323">
        <v>2.0937570000000001</v>
      </c>
      <c r="BH32" s="323">
        <v>2.0806900000000002</v>
      </c>
      <c r="BI32" s="323">
        <v>2.0837319999999999</v>
      </c>
      <c r="BJ32" s="323">
        <v>2.0974620000000002</v>
      </c>
      <c r="BK32" s="323">
        <v>2.0982270000000001</v>
      </c>
      <c r="BL32" s="323">
        <v>2.1070120000000001</v>
      </c>
      <c r="BM32" s="323">
        <v>2.1154009999999999</v>
      </c>
      <c r="BN32" s="323">
        <v>2.1283539999999999</v>
      </c>
      <c r="BO32" s="323">
        <v>2.1163280000000002</v>
      </c>
      <c r="BP32" s="323">
        <v>2.0954100000000002</v>
      </c>
      <c r="BQ32" s="323">
        <v>2.088902</v>
      </c>
      <c r="BR32" s="323">
        <v>2.0930330000000001</v>
      </c>
      <c r="BS32" s="323">
        <v>2.098214</v>
      </c>
      <c r="BT32" s="323">
        <v>2.0892529999999998</v>
      </c>
      <c r="BU32" s="323">
        <v>2.0939390000000002</v>
      </c>
      <c r="BV32" s="323">
        <v>2.107224</v>
      </c>
    </row>
    <row r="33" spans="1:74" ht="11.1" customHeight="1" x14ac:dyDescent="0.2">
      <c r="A33" s="52" t="s">
        <v>542</v>
      </c>
      <c r="B33" s="151" t="s">
        <v>404</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2.3184879999999999</v>
      </c>
      <c r="AW33" s="215">
        <v>2.835137</v>
      </c>
      <c r="AX33" s="215">
        <v>2.5899459999999999</v>
      </c>
      <c r="AY33" s="323">
        <v>2.6516540000000002</v>
      </c>
      <c r="AZ33" s="323">
        <v>2.7013440000000002</v>
      </c>
      <c r="BA33" s="323">
        <v>2.58616</v>
      </c>
      <c r="BB33" s="323">
        <v>2.4821849999999999</v>
      </c>
      <c r="BC33" s="323">
        <v>2.40747</v>
      </c>
      <c r="BD33" s="323">
        <v>2.3150909999999998</v>
      </c>
      <c r="BE33" s="323">
        <v>2.3435410000000001</v>
      </c>
      <c r="BF33" s="323">
        <v>2.3693469999999999</v>
      </c>
      <c r="BG33" s="323">
        <v>2.2948840000000001</v>
      </c>
      <c r="BH33" s="323">
        <v>2.3872089999999999</v>
      </c>
      <c r="BI33" s="323">
        <v>2.6169090000000002</v>
      </c>
      <c r="BJ33" s="323">
        <v>2.9560559999999998</v>
      </c>
      <c r="BK33" s="323">
        <v>3.3312580000000001</v>
      </c>
      <c r="BL33" s="323">
        <v>3.1914340000000001</v>
      </c>
      <c r="BM33" s="323">
        <v>2.9873599999999998</v>
      </c>
      <c r="BN33" s="323">
        <v>2.651856</v>
      </c>
      <c r="BO33" s="323">
        <v>2.551561</v>
      </c>
      <c r="BP33" s="323">
        <v>2.478599</v>
      </c>
      <c r="BQ33" s="323">
        <v>2.510786</v>
      </c>
      <c r="BR33" s="323">
        <v>2.5340760000000002</v>
      </c>
      <c r="BS33" s="323">
        <v>2.4755880000000001</v>
      </c>
      <c r="BT33" s="323">
        <v>2.55897</v>
      </c>
      <c r="BU33" s="323">
        <v>2.7886419999999998</v>
      </c>
      <c r="BV33" s="323">
        <v>3.0906920000000002</v>
      </c>
    </row>
    <row r="34" spans="1:74" ht="11.1" customHeight="1" x14ac:dyDescent="0.2">
      <c r="A34" s="52" t="s">
        <v>541</v>
      </c>
      <c r="B34" s="627" t="s">
        <v>1029</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11.62556</v>
      </c>
      <c r="AW34" s="215">
        <v>11.46688</v>
      </c>
      <c r="AX34" s="215">
        <v>12.16586</v>
      </c>
      <c r="AY34" s="323">
        <v>12.73443</v>
      </c>
      <c r="AZ34" s="323">
        <v>12.565530000000001</v>
      </c>
      <c r="BA34" s="323">
        <v>12.8772</v>
      </c>
      <c r="BB34" s="323">
        <v>13.41836</v>
      </c>
      <c r="BC34" s="323">
        <v>12.81879</v>
      </c>
      <c r="BD34" s="323">
        <v>12.97655</v>
      </c>
      <c r="BE34" s="323">
        <v>12.60008</v>
      </c>
      <c r="BF34" s="323">
        <v>12.293480000000001</v>
      </c>
      <c r="BG34" s="323">
        <v>12.10679</v>
      </c>
      <c r="BH34" s="323">
        <v>12.03632</v>
      </c>
      <c r="BI34" s="323">
        <v>12.041729999999999</v>
      </c>
      <c r="BJ34" s="323">
        <v>12.480729999999999</v>
      </c>
      <c r="BK34" s="323">
        <v>12.60195</v>
      </c>
      <c r="BL34" s="323">
        <v>12.40338</v>
      </c>
      <c r="BM34" s="323">
        <v>12.780749999999999</v>
      </c>
      <c r="BN34" s="323">
        <v>13.46393</v>
      </c>
      <c r="BO34" s="323">
        <v>13.145060000000001</v>
      </c>
      <c r="BP34" s="323">
        <v>13.543060000000001</v>
      </c>
      <c r="BQ34" s="323">
        <v>13.085319999999999</v>
      </c>
      <c r="BR34" s="323">
        <v>12.79246</v>
      </c>
      <c r="BS34" s="323">
        <v>12.59726</v>
      </c>
      <c r="BT34" s="323">
        <v>12.548640000000001</v>
      </c>
      <c r="BU34" s="323">
        <v>12.62692</v>
      </c>
      <c r="BV34" s="323">
        <v>13.093819999999999</v>
      </c>
    </row>
    <row r="35" spans="1:74" ht="11.1" customHeight="1" x14ac:dyDescent="0.2">
      <c r="A35" s="52" t="s">
        <v>18</v>
      </c>
      <c r="B35" s="151" t="s">
        <v>411</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15.31</v>
      </c>
      <c r="AO35" s="215">
        <v>15.69</v>
      </c>
      <c r="AP35" s="215">
        <v>16.32</v>
      </c>
      <c r="AQ35" s="215">
        <v>16.18</v>
      </c>
      <c r="AR35" s="215">
        <v>14.86</v>
      </c>
      <c r="AS35" s="215">
        <v>15.1</v>
      </c>
      <c r="AT35" s="215">
        <v>14.83</v>
      </c>
      <c r="AU35" s="215">
        <v>15.11</v>
      </c>
      <c r="AV35" s="215">
        <v>15.19425</v>
      </c>
      <c r="AW35" s="215">
        <v>15.705780000000001</v>
      </c>
      <c r="AX35" s="215">
        <v>15.60455</v>
      </c>
      <c r="AY35" s="323">
        <v>16.07498</v>
      </c>
      <c r="AZ35" s="323">
        <v>16.237310000000001</v>
      </c>
      <c r="BA35" s="323">
        <v>16.414650000000002</v>
      </c>
      <c r="BB35" s="323">
        <v>16.013280000000002</v>
      </c>
      <c r="BC35" s="323">
        <v>15.406779999999999</v>
      </c>
      <c r="BD35" s="323">
        <v>15.69763</v>
      </c>
      <c r="BE35" s="323">
        <v>15.989330000000001</v>
      </c>
      <c r="BF35" s="323">
        <v>15.689120000000001</v>
      </c>
      <c r="BG35" s="323">
        <v>15.56894</v>
      </c>
      <c r="BH35" s="323">
        <v>15.690619999999999</v>
      </c>
      <c r="BI35" s="323">
        <v>16.095870000000001</v>
      </c>
      <c r="BJ35" s="323">
        <v>15.734170000000001</v>
      </c>
      <c r="BK35" s="323">
        <v>15.84586</v>
      </c>
      <c r="BL35" s="323">
        <v>16.046330000000001</v>
      </c>
      <c r="BM35" s="323">
        <v>16.303640000000001</v>
      </c>
      <c r="BN35" s="323">
        <v>16.216930000000001</v>
      </c>
      <c r="BO35" s="323">
        <v>16.11843</v>
      </c>
      <c r="BP35" s="323">
        <v>16.267119999999998</v>
      </c>
      <c r="BQ35" s="323">
        <v>16.38486</v>
      </c>
      <c r="BR35" s="323">
        <v>16.264430000000001</v>
      </c>
      <c r="BS35" s="323">
        <v>16.120039999999999</v>
      </c>
      <c r="BT35" s="323">
        <v>16.41291</v>
      </c>
      <c r="BU35" s="323">
        <v>16.801400000000001</v>
      </c>
      <c r="BV35" s="323">
        <v>16.422689999999999</v>
      </c>
    </row>
    <row r="36" spans="1:74" ht="11.1" customHeight="1" x14ac:dyDescent="0.2">
      <c r="A36" s="52"/>
      <c r="B36" s="55" t="s">
        <v>1051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26"/>
      <c r="AZ36" s="326"/>
      <c r="BA36" s="326"/>
      <c r="BB36" s="326"/>
      <c r="BC36" s="326"/>
      <c r="BD36" s="326"/>
      <c r="BE36" s="326"/>
      <c r="BF36" s="326"/>
      <c r="BG36" s="326"/>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400</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6.8</v>
      </c>
      <c r="AF37" s="479">
        <v>7.18</v>
      </c>
      <c r="AG37" s="479">
        <v>7.32</v>
      </c>
      <c r="AH37" s="479">
        <v>7.25</v>
      </c>
      <c r="AI37" s="479">
        <v>7.05</v>
      </c>
      <c r="AJ37" s="479">
        <v>6.88</v>
      </c>
      <c r="AK37" s="479">
        <v>6.85</v>
      </c>
      <c r="AL37" s="479">
        <v>6.67</v>
      </c>
      <c r="AM37" s="479">
        <v>6.58</v>
      </c>
      <c r="AN37" s="479">
        <v>6.69</v>
      </c>
      <c r="AO37" s="479">
        <v>6.73</v>
      </c>
      <c r="AP37" s="479">
        <v>6.51</v>
      </c>
      <c r="AQ37" s="479">
        <v>6.71</v>
      </c>
      <c r="AR37" s="479">
        <v>6.92</v>
      </c>
      <c r="AS37" s="479">
        <v>7.18</v>
      </c>
      <c r="AT37" s="479">
        <v>7.44</v>
      </c>
      <c r="AU37" s="479">
        <v>7.09</v>
      </c>
      <c r="AV37" s="479">
        <v>6.8781100000000004</v>
      </c>
      <c r="AW37" s="479">
        <v>6.8105200000000004</v>
      </c>
      <c r="AX37" s="479">
        <v>6.5141749999999998</v>
      </c>
      <c r="AY37" s="480">
        <v>6.5063219999999999</v>
      </c>
      <c r="AZ37" s="480">
        <v>6.6716689999999996</v>
      </c>
      <c r="BA37" s="480">
        <v>6.7045779999999997</v>
      </c>
      <c r="BB37" s="480">
        <v>6.5465739999999997</v>
      </c>
      <c r="BC37" s="480">
        <v>6.7478379999999998</v>
      </c>
      <c r="BD37" s="480">
        <v>6.9786140000000003</v>
      </c>
      <c r="BE37" s="480">
        <v>7.2525959999999996</v>
      </c>
      <c r="BF37" s="480">
        <v>7.5645579999999999</v>
      </c>
      <c r="BG37" s="480">
        <v>7.1717389999999996</v>
      </c>
      <c r="BH37" s="480">
        <v>6.9381640000000004</v>
      </c>
      <c r="BI37" s="480">
        <v>6.8486840000000004</v>
      </c>
      <c r="BJ37" s="480">
        <v>6.6318130000000002</v>
      </c>
      <c r="BK37" s="480">
        <v>6.6626289999999999</v>
      </c>
      <c r="BL37" s="480">
        <v>6.8037559999999999</v>
      </c>
      <c r="BM37" s="480">
        <v>6.8273720000000004</v>
      </c>
      <c r="BN37" s="480">
        <v>6.6308999999999996</v>
      </c>
      <c r="BO37" s="480">
        <v>6.8372890000000002</v>
      </c>
      <c r="BP37" s="480">
        <v>7.0796749999999999</v>
      </c>
      <c r="BQ37" s="480">
        <v>7.3581110000000001</v>
      </c>
      <c r="BR37" s="480">
        <v>7.6784670000000004</v>
      </c>
      <c r="BS37" s="480">
        <v>7.2805679999999997</v>
      </c>
      <c r="BT37" s="480">
        <v>7.038557</v>
      </c>
      <c r="BU37" s="480">
        <v>6.9406220000000003</v>
      </c>
      <c r="BV37" s="480">
        <v>6.7071509999999996</v>
      </c>
    </row>
    <row r="38" spans="1:74" ht="11.1" customHeight="1" x14ac:dyDescent="0.2">
      <c r="A38" s="56" t="s">
        <v>7</v>
      </c>
      <c r="B38" s="152" t="s">
        <v>401</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10.29</v>
      </c>
      <c r="AN38" s="479">
        <v>10.52</v>
      </c>
      <c r="AO38" s="479">
        <v>10.44</v>
      </c>
      <c r="AP38" s="479">
        <v>10.5</v>
      </c>
      <c r="AQ38" s="479">
        <v>10.53</v>
      </c>
      <c r="AR38" s="479">
        <v>10.89</v>
      </c>
      <c r="AS38" s="479">
        <v>11.02</v>
      </c>
      <c r="AT38" s="479">
        <v>11</v>
      </c>
      <c r="AU38" s="479">
        <v>10.97</v>
      </c>
      <c r="AV38" s="479">
        <v>10.83563</v>
      </c>
      <c r="AW38" s="479">
        <v>10.5482</v>
      </c>
      <c r="AX38" s="479">
        <v>10.30101</v>
      </c>
      <c r="AY38" s="480">
        <v>10.221349999999999</v>
      </c>
      <c r="AZ38" s="480">
        <v>10.401260000000001</v>
      </c>
      <c r="BA38" s="480">
        <v>10.32611</v>
      </c>
      <c r="BB38" s="480">
        <v>10.373200000000001</v>
      </c>
      <c r="BC38" s="480">
        <v>10.42506</v>
      </c>
      <c r="BD38" s="480">
        <v>10.792590000000001</v>
      </c>
      <c r="BE38" s="480">
        <v>10.94009</v>
      </c>
      <c r="BF38" s="480">
        <v>10.97513</v>
      </c>
      <c r="BG38" s="480">
        <v>11.04673</v>
      </c>
      <c r="BH38" s="480">
        <v>10.89466</v>
      </c>
      <c r="BI38" s="480">
        <v>10.62473</v>
      </c>
      <c r="BJ38" s="480">
        <v>10.348929999999999</v>
      </c>
      <c r="BK38" s="480">
        <v>10.29448</v>
      </c>
      <c r="BL38" s="480">
        <v>10.49305</v>
      </c>
      <c r="BM38" s="480">
        <v>10.43507</v>
      </c>
      <c r="BN38" s="480">
        <v>10.49072</v>
      </c>
      <c r="BO38" s="480">
        <v>10.558920000000001</v>
      </c>
      <c r="BP38" s="480">
        <v>10.9415</v>
      </c>
      <c r="BQ38" s="480">
        <v>11.101319999999999</v>
      </c>
      <c r="BR38" s="480">
        <v>11.14232</v>
      </c>
      <c r="BS38" s="480">
        <v>11.22397</v>
      </c>
      <c r="BT38" s="480">
        <v>11.080399999999999</v>
      </c>
      <c r="BU38" s="480">
        <v>10.798109999999999</v>
      </c>
      <c r="BV38" s="480">
        <v>10.50081</v>
      </c>
    </row>
    <row r="39" spans="1:74" ht="11.1" customHeight="1" x14ac:dyDescent="0.2">
      <c r="A39" s="56" t="s">
        <v>544</v>
      </c>
      <c r="B39" s="262" t="s">
        <v>402</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12.47</v>
      </c>
      <c r="AN39" s="481">
        <v>12.72</v>
      </c>
      <c r="AO39" s="481">
        <v>12.85</v>
      </c>
      <c r="AP39" s="481">
        <v>13.27</v>
      </c>
      <c r="AQ39" s="481">
        <v>13.33</v>
      </c>
      <c r="AR39" s="481">
        <v>13.34</v>
      </c>
      <c r="AS39" s="481">
        <v>13.27</v>
      </c>
      <c r="AT39" s="481">
        <v>13.3</v>
      </c>
      <c r="AU39" s="481">
        <v>13.17</v>
      </c>
      <c r="AV39" s="481">
        <v>12.876939999999999</v>
      </c>
      <c r="AW39" s="481">
        <v>12.9718</v>
      </c>
      <c r="AX39" s="481">
        <v>12.50976</v>
      </c>
      <c r="AY39" s="482">
        <v>12.50301</v>
      </c>
      <c r="AZ39" s="482">
        <v>12.630940000000001</v>
      </c>
      <c r="BA39" s="482">
        <v>12.8011</v>
      </c>
      <c r="BB39" s="482">
        <v>13.30757</v>
      </c>
      <c r="BC39" s="482">
        <v>13.31044</v>
      </c>
      <c r="BD39" s="482">
        <v>13.297890000000001</v>
      </c>
      <c r="BE39" s="482">
        <v>13.25018</v>
      </c>
      <c r="BF39" s="482">
        <v>13.35529</v>
      </c>
      <c r="BG39" s="482">
        <v>13.43881</v>
      </c>
      <c r="BH39" s="482">
        <v>13.04654</v>
      </c>
      <c r="BI39" s="482">
        <v>13.233370000000001</v>
      </c>
      <c r="BJ39" s="482">
        <v>12.66826</v>
      </c>
      <c r="BK39" s="482">
        <v>12.635899999999999</v>
      </c>
      <c r="BL39" s="482">
        <v>12.853759999999999</v>
      </c>
      <c r="BM39" s="482">
        <v>13.04228</v>
      </c>
      <c r="BN39" s="482">
        <v>13.640269999999999</v>
      </c>
      <c r="BO39" s="482">
        <v>13.57335</v>
      </c>
      <c r="BP39" s="482">
        <v>13.56128</v>
      </c>
      <c r="BQ39" s="482">
        <v>13.518840000000001</v>
      </c>
      <c r="BR39" s="482">
        <v>13.630089999999999</v>
      </c>
      <c r="BS39" s="482">
        <v>13.71997</v>
      </c>
      <c r="BT39" s="482">
        <v>13.28247</v>
      </c>
      <c r="BU39" s="482">
        <v>13.52328</v>
      </c>
      <c r="BV39" s="482">
        <v>12.932370000000001</v>
      </c>
    </row>
    <row r="40" spans="1:74" s="261" customFormat="1" ht="9.6" customHeight="1" x14ac:dyDescent="0.2">
      <c r="A40" s="56"/>
      <c r="B40" s="812"/>
      <c r="C40" s="813"/>
      <c r="D40" s="813"/>
      <c r="E40" s="813"/>
      <c r="F40" s="813"/>
      <c r="G40" s="813"/>
      <c r="H40" s="813"/>
      <c r="I40" s="813"/>
      <c r="J40" s="813"/>
      <c r="K40" s="813"/>
      <c r="L40" s="813"/>
      <c r="M40" s="813"/>
      <c r="N40" s="813"/>
      <c r="O40" s="813"/>
      <c r="P40" s="813"/>
      <c r="Q40" s="813"/>
      <c r="R40" s="813"/>
      <c r="S40" s="813"/>
      <c r="T40" s="813"/>
      <c r="U40" s="813"/>
      <c r="V40" s="813"/>
      <c r="W40" s="813"/>
      <c r="X40" s="813"/>
      <c r="Y40" s="813"/>
      <c r="Z40" s="813"/>
      <c r="AA40" s="813"/>
      <c r="AB40" s="813"/>
      <c r="AC40" s="813"/>
      <c r="AD40" s="813"/>
      <c r="AE40" s="813"/>
      <c r="AF40" s="813"/>
      <c r="AG40" s="813"/>
      <c r="AH40" s="813"/>
      <c r="AI40" s="813"/>
      <c r="AJ40" s="813"/>
      <c r="AK40" s="813"/>
      <c r="AL40" s="813"/>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803" t="s">
        <v>834</v>
      </c>
      <c r="C41" s="800"/>
      <c r="D41" s="800"/>
      <c r="E41" s="800"/>
      <c r="F41" s="800"/>
      <c r="G41" s="800"/>
      <c r="H41" s="800"/>
      <c r="I41" s="800"/>
      <c r="J41" s="800"/>
      <c r="K41" s="800"/>
      <c r="L41" s="800"/>
      <c r="M41" s="800"/>
      <c r="N41" s="800"/>
      <c r="O41" s="800"/>
      <c r="P41" s="800"/>
      <c r="Q41" s="800"/>
      <c r="AY41" s="494"/>
      <c r="AZ41" s="494"/>
      <c r="BA41" s="494"/>
      <c r="BB41" s="494"/>
      <c r="BC41" s="494"/>
      <c r="BD41" s="632"/>
      <c r="BE41" s="632"/>
      <c r="BF41" s="632"/>
      <c r="BG41" s="494"/>
      <c r="BH41" s="494"/>
      <c r="BI41" s="494"/>
      <c r="BJ41" s="494"/>
      <c r="BK41" s="476"/>
    </row>
    <row r="42" spans="1:74" s="261" customFormat="1" ht="12" customHeight="1" x14ac:dyDescent="0.2">
      <c r="A42" s="56"/>
      <c r="B42" s="805" t="s">
        <v>133</v>
      </c>
      <c r="C42" s="800"/>
      <c r="D42" s="800"/>
      <c r="E42" s="800"/>
      <c r="F42" s="800"/>
      <c r="G42" s="800"/>
      <c r="H42" s="800"/>
      <c r="I42" s="800"/>
      <c r="J42" s="800"/>
      <c r="K42" s="800"/>
      <c r="L42" s="800"/>
      <c r="M42" s="800"/>
      <c r="N42" s="800"/>
      <c r="O42" s="800"/>
      <c r="P42" s="800"/>
      <c r="Q42" s="800"/>
      <c r="AY42" s="494"/>
      <c r="AZ42" s="494"/>
      <c r="BA42" s="494"/>
      <c r="BB42" s="494"/>
      <c r="BC42" s="494"/>
      <c r="BD42" s="632"/>
      <c r="BE42" s="632"/>
      <c r="BF42" s="632"/>
      <c r="BG42" s="738"/>
      <c r="BH42" s="494"/>
      <c r="BI42" s="494"/>
      <c r="BJ42" s="494"/>
      <c r="BK42" s="476"/>
    </row>
    <row r="43" spans="1:74" s="428" customFormat="1" ht="12" customHeight="1" x14ac:dyDescent="0.2">
      <c r="A43" s="427"/>
      <c r="B43" s="811" t="s">
        <v>865</v>
      </c>
      <c r="C43" s="790"/>
      <c r="D43" s="790"/>
      <c r="E43" s="790"/>
      <c r="F43" s="790"/>
      <c r="G43" s="790"/>
      <c r="H43" s="790"/>
      <c r="I43" s="790"/>
      <c r="J43" s="790"/>
      <c r="K43" s="790"/>
      <c r="L43" s="790"/>
      <c r="M43" s="790"/>
      <c r="N43" s="790"/>
      <c r="O43" s="790"/>
      <c r="P43" s="790"/>
      <c r="Q43" s="786"/>
      <c r="AY43" s="495"/>
      <c r="AZ43" s="495"/>
      <c r="BA43" s="495"/>
      <c r="BB43" s="495"/>
      <c r="BC43" s="495"/>
      <c r="BD43" s="633"/>
      <c r="BE43" s="633"/>
      <c r="BF43" s="633"/>
      <c r="BG43" s="495"/>
      <c r="BH43" s="495"/>
      <c r="BI43" s="495"/>
      <c r="BJ43" s="495"/>
    </row>
    <row r="44" spans="1:74" s="428" customFormat="1" ht="12" customHeight="1" x14ac:dyDescent="0.2">
      <c r="A44" s="427"/>
      <c r="B44" s="811" t="s">
        <v>866</v>
      </c>
      <c r="C44" s="790"/>
      <c r="D44" s="790"/>
      <c r="E44" s="790"/>
      <c r="F44" s="790"/>
      <c r="G44" s="790"/>
      <c r="H44" s="790"/>
      <c r="I44" s="790"/>
      <c r="J44" s="790"/>
      <c r="K44" s="790"/>
      <c r="L44" s="790"/>
      <c r="M44" s="790"/>
      <c r="N44" s="790"/>
      <c r="O44" s="790"/>
      <c r="P44" s="790"/>
      <c r="Q44" s="786"/>
      <c r="AY44" s="495"/>
      <c r="AZ44" s="495"/>
      <c r="BA44" s="495"/>
      <c r="BB44" s="495"/>
      <c r="BC44" s="495"/>
      <c r="BD44" s="633"/>
      <c r="BE44" s="633"/>
      <c r="BF44" s="633"/>
      <c r="BG44" s="495"/>
      <c r="BH44" s="495"/>
      <c r="BI44" s="495"/>
      <c r="BJ44" s="495"/>
    </row>
    <row r="45" spans="1:74" s="428" customFormat="1" ht="12" customHeight="1" x14ac:dyDescent="0.2">
      <c r="A45" s="427"/>
      <c r="B45" s="810" t="s">
        <v>1030</v>
      </c>
      <c r="C45" s="790"/>
      <c r="D45" s="790"/>
      <c r="E45" s="790"/>
      <c r="F45" s="790"/>
      <c r="G45" s="790"/>
      <c r="H45" s="790"/>
      <c r="I45" s="790"/>
      <c r="J45" s="790"/>
      <c r="K45" s="790"/>
      <c r="L45" s="790"/>
      <c r="M45" s="790"/>
      <c r="N45" s="790"/>
      <c r="O45" s="790"/>
      <c r="P45" s="790"/>
      <c r="Q45" s="786"/>
      <c r="AY45" s="495"/>
      <c r="AZ45" s="495"/>
      <c r="BA45" s="495"/>
      <c r="BB45" s="495"/>
      <c r="BC45" s="495"/>
      <c r="BD45" s="633"/>
      <c r="BE45" s="633"/>
      <c r="BF45" s="633"/>
      <c r="BG45" s="495"/>
      <c r="BH45" s="495"/>
      <c r="BI45" s="495"/>
      <c r="BJ45" s="495"/>
    </row>
    <row r="46" spans="1:74" s="428" customFormat="1" ht="12" customHeight="1" x14ac:dyDescent="0.2">
      <c r="A46" s="427"/>
      <c r="B46" s="789" t="s">
        <v>859</v>
      </c>
      <c r="C46" s="790"/>
      <c r="D46" s="790"/>
      <c r="E46" s="790"/>
      <c r="F46" s="790"/>
      <c r="G46" s="790"/>
      <c r="H46" s="790"/>
      <c r="I46" s="790"/>
      <c r="J46" s="790"/>
      <c r="K46" s="790"/>
      <c r="L46" s="790"/>
      <c r="M46" s="790"/>
      <c r="N46" s="790"/>
      <c r="O46" s="790"/>
      <c r="P46" s="790"/>
      <c r="Q46" s="786"/>
      <c r="AY46" s="495"/>
      <c r="AZ46" s="495"/>
      <c r="BA46" s="495"/>
      <c r="BB46" s="495"/>
      <c r="BC46" s="495"/>
      <c r="BD46" s="633"/>
      <c r="BE46" s="633"/>
      <c r="BF46" s="633"/>
      <c r="BG46" s="495"/>
      <c r="BH46" s="495"/>
      <c r="BI46" s="495"/>
      <c r="BJ46" s="495"/>
    </row>
    <row r="47" spans="1:74" s="428" customFormat="1" ht="12" customHeight="1" x14ac:dyDescent="0.2">
      <c r="A47" s="427"/>
      <c r="B47" s="784" t="s">
        <v>867</v>
      </c>
      <c r="C47" s="785"/>
      <c r="D47" s="785"/>
      <c r="E47" s="785"/>
      <c r="F47" s="785"/>
      <c r="G47" s="785"/>
      <c r="H47" s="785"/>
      <c r="I47" s="785"/>
      <c r="J47" s="785"/>
      <c r="K47" s="785"/>
      <c r="L47" s="785"/>
      <c r="M47" s="785"/>
      <c r="N47" s="785"/>
      <c r="O47" s="785"/>
      <c r="P47" s="785"/>
      <c r="Q47" s="785"/>
      <c r="AY47" s="495"/>
      <c r="AZ47" s="495"/>
      <c r="BA47" s="495"/>
      <c r="BB47" s="495"/>
      <c r="BC47" s="495"/>
      <c r="BD47" s="633"/>
      <c r="BE47" s="633"/>
      <c r="BF47" s="633"/>
      <c r="BG47" s="495"/>
      <c r="BH47" s="495"/>
      <c r="BI47" s="495"/>
      <c r="BJ47" s="495"/>
    </row>
    <row r="48" spans="1:74" s="428" customFormat="1" ht="12" customHeight="1" x14ac:dyDescent="0.2">
      <c r="A48" s="427"/>
      <c r="B48" s="789" t="s">
        <v>868</v>
      </c>
      <c r="C48" s="790"/>
      <c r="D48" s="790"/>
      <c r="E48" s="790"/>
      <c r="F48" s="790"/>
      <c r="G48" s="790"/>
      <c r="H48" s="790"/>
      <c r="I48" s="790"/>
      <c r="J48" s="790"/>
      <c r="K48" s="790"/>
      <c r="L48" s="790"/>
      <c r="M48" s="790"/>
      <c r="N48" s="790"/>
      <c r="O48" s="790"/>
      <c r="P48" s="790"/>
      <c r="Q48" s="786"/>
      <c r="AY48" s="495"/>
      <c r="AZ48" s="495"/>
      <c r="BA48" s="495"/>
      <c r="BB48" s="495"/>
      <c r="BC48" s="495"/>
      <c r="BD48" s="633"/>
      <c r="BE48" s="633"/>
      <c r="BF48" s="633"/>
      <c r="BG48" s="495"/>
      <c r="BH48" s="495"/>
      <c r="BI48" s="495"/>
      <c r="BJ48" s="495"/>
    </row>
    <row r="49" spans="1:74" s="428" customFormat="1" ht="12" customHeight="1" x14ac:dyDescent="0.2">
      <c r="A49" s="427"/>
      <c r="B49" s="807" t="s">
        <v>869</v>
      </c>
      <c r="C49" s="786"/>
      <c r="D49" s="786"/>
      <c r="E49" s="786"/>
      <c r="F49" s="786"/>
      <c r="G49" s="786"/>
      <c r="H49" s="786"/>
      <c r="I49" s="786"/>
      <c r="J49" s="786"/>
      <c r="K49" s="786"/>
      <c r="L49" s="786"/>
      <c r="M49" s="786"/>
      <c r="N49" s="786"/>
      <c r="O49" s="786"/>
      <c r="P49" s="786"/>
      <c r="Q49" s="786"/>
      <c r="AY49" s="495"/>
      <c r="AZ49" s="495"/>
      <c r="BA49" s="495"/>
      <c r="BB49" s="495"/>
      <c r="BC49" s="495"/>
      <c r="BD49" s="633"/>
      <c r="BE49" s="633"/>
      <c r="BF49" s="633"/>
      <c r="BG49" s="495"/>
      <c r="BH49" s="495"/>
      <c r="BI49" s="495"/>
      <c r="BJ49" s="495"/>
    </row>
    <row r="50" spans="1:74" s="428" customFormat="1" ht="12" customHeight="1" x14ac:dyDescent="0.2">
      <c r="A50" s="427"/>
      <c r="B50" s="809" t="s">
        <v>697</v>
      </c>
      <c r="C50" s="786"/>
      <c r="D50" s="786"/>
      <c r="E50" s="786"/>
      <c r="F50" s="786"/>
      <c r="G50" s="786"/>
      <c r="H50" s="786"/>
      <c r="I50" s="786"/>
      <c r="J50" s="786"/>
      <c r="K50" s="786"/>
      <c r="L50" s="786"/>
      <c r="M50" s="786"/>
      <c r="N50" s="786"/>
      <c r="O50" s="786"/>
      <c r="P50" s="786"/>
      <c r="Q50" s="786"/>
      <c r="AY50" s="495"/>
      <c r="AZ50" s="495"/>
      <c r="BA50" s="495"/>
      <c r="BB50" s="495"/>
      <c r="BC50" s="495"/>
      <c r="BD50" s="633"/>
      <c r="BE50" s="633"/>
      <c r="BF50" s="633"/>
      <c r="BG50" s="495"/>
      <c r="BH50" s="495"/>
      <c r="BI50" s="495"/>
      <c r="BJ50" s="495"/>
    </row>
    <row r="51" spans="1:74" s="428" customFormat="1" ht="12" customHeight="1" x14ac:dyDescent="0.2">
      <c r="A51" s="427"/>
      <c r="B51" s="784" t="s">
        <v>863</v>
      </c>
      <c r="C51" s="785"/>
      <c r="D51" s="785"/>
      <c r="E51" s="785"/>
      <c r="F51" s="785"/>
      <c r="G51" s="785"/>
      <c r="H51" s="785"/>
      <c r="I51" s="785"/>
      <c r="J51" s="785"/>
      <c r="K51" s="785"/>
      <c r="L51" s="785"/>
      <c r="M51" s="785"/>
      <c r="N51" s="785"/>
      <c r="O51" s="785"/>
      <c r="P51" s="785"/>
      <c r="Q51" s="786"/>
      <c r="AY51" s="495"/>
      <c r="AZ51" s="495"/>
      <c r="BA51" s="495"/>
      <c r="BB51" s="495"/>
      <c r="BC51" s="495"/>
      <c r="BD51" s="633"/>
      <c r="BE51" s="633"/>
      <c r="BF51" s="633"/>
      <c r="BG51" s="495"/>
      <c r="BH51" s="495"/>
      <c r="BI51" s="495"/>
      <c r="BJ51" s="495"/>
    </row>
    <row r="52" spans="1:74" s="430" customFormat="1" ht="12" customHeight="1" x14ac:dyDescent="0.2">
      <c r="A52" s="429"/>
      <c r="B52" s="806" t="s">
        <v>959</v>
      </c>
      <c r="C52" s="786"/>
      <c r="D52" s="786"/>
      <c r="E52" s="786"/>
      <c r="F52" s="786"/>
      <c r="G52" s="786"/>
      <c r="H52" s="786"/>
      <c r="I52" s="786"/>
      <c r="J52" s="786"/>
      <c r="K52" s="786"/>
      <c r="L52" s="786"/>
      <c r="M52" s="786"/>
      <c r="N52" s="786"/>
      <c r="O52" s="786"/>
      <c r="P52" s="786"/>
      <c r="Q52" s="786"/>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M35" sqref="BM35"/>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92" t="s">
        <v>817</v>
      </c>
      <c r="B1" s="820" t="s">
        <v>931</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2.75" x14ac:dyDescent="0.2">
      <c r="A2" s="793"/>
      <c r="B2" s="532" t="str">
        <f>"U.S. Energy Information Administration  |  Short-Term Energy Outlook  - "&amp;Dates!D1</f>
        <v>U.S. Energy Information Administration  |  Short-Term Energy Outlook  - January 2020</v>
      </c>
      <c r="C2" s="535"/>
      <c r="D2" s="535"/>
      <c r="E2" s="535"/>
      <c r="F2" s="535"/>
      <c r="G2" s="535"/>
      <c r="H2" s="535"/>
      <c r="I2" s="535"/>
      <c r="J2" s="535"/>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826</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305</v>
      </c>
      <c r="B6" s="173" t="s">
        <v>254</v>
      </c>
      <c r="C6" s="250">
        <v>27.54358671</v>
      </c>
      <c r="D6" s="250">
        <v>27.212896379</v>
      </c>
      <c r="E6" s="250">
        <v>27.285907129000002</v>
      </c>
      <c r="F6" s="250">
        <v>26.696974666999999</v>
      </c>
      <c r="G6" s="250">
        <v>26.131313097</v>
      </c>
      <c r="H6" s="250">
        <v>26.015339000000001</v>
      </c>
      <c r="I6" s="250">
        <v>27.074128548000001</v>
      </c>
      <c r="J6" s="250">
        <v>26.703111676999999</v>
      </c>
      <c r="K6" s="250">
        <v>26.119818333000001</v>
      </c>
      <c r="L6" s="250">
        <v>26.996458903000001</v>
      </c>
      <c r="M6" s="250">
        <v>27.699167332999998</v>
      </c>
      <c r="N6" s="250">
        <v>27.046255386999999</v>
      </c>
      <c r="O6" s="250">
        <v>27.143190419</v>
      </c>
      <c r="P6" s="250">
        <v>27.612180286000001</v>
      </c>
      <c r="Q6" s="250">
        <v>27.63872671</v>
      </c>
      <c r="R6" s="250">
        <v>27.045681999999999</v>
      </c>
      <c r="S6" s="250">
        <v>27.238509387000001</v>
      </c>
      <c r="T6" s="250">
        <v>27.200005333</v>
      </c>
      <c r="U6" s="250">
        <v>27.656535677000001</v>
      </c>
      <c r="V6" s="250">
        <v>27.576236290000001</v>
      </c>
      <c r="W6" s="250">
        <v>27.143803999999999</v>
      </c>
      <c r="X6" s="250">
        <v>28.127776355000002</v>
      </c>
      <c r="Y6" s="250">
        <v>28.987050332999999</v>
      </c>
      <c r="Z6" s="250">
        <v>28.553756387</v>
      </c>
      <c r="AA6" s="250">
        <v>28.835359097000001</v>
      </c>
      <c r="AB6" s="250">
        <v>29.283589143</v>
      </c>
      <c r="AC6" s="250">
        <v>29.587888129</v>
      </c>
      <c r="AD6" s="250">
        <v>29.425531667000001</v>
      </c>
      <c r="AE6" s="250">
        <v>29.246747871</v>
      </c>
      <c r="AF6" s="250">
        <v>29.542649999999998</v>
      </c>
      <c r="AG6" s="250">
        <v>30.284110161000001</v>
      </c>
      <c r="AH6" s="250">
        <v>31.023605418999999</v>
      </c>
      <c r="AI6" s="250">
        <v>30.450237999999999</v>
      </c>
      <c r="AJ6" s="250">
        <v>31.118159128999999</v>
      </c>
      <c r="AK6" s="250">
        <v>31.618212667000002</v>
      </c>
      <c r="AL6" s="250">
        <v>31.707355903</v>
      </c>
      <c r="AM6" s="250">
        <v>30.972253225999999</v>
      </c>
      <c r="AN6" s="250">
        <v>30.992246000000002</v>
      </c>
      <c r="AO6" s="250">
        <v>31.253806225999998</v>
      </c>
      <c r="AP6" s="250">
        <v>31.561229000000001</v>
      </c>
      <c r="AQ6" s="250">
        <v>31.259985935</v>
      </c>
      <c r="AR6" s="250">
        <v>31.144561332999999</v>
      </c>
      <c r="AS6" s="250">
        <v>31.097380451999999</v>
      </c>
      <c r="AT6" s="250">
        <v>31.614398935000001</v>
      </c>
      <c r="AU6" s="250">
        <v>31.782082667000001</v>
      </c>
      <c r="AV6" s="250">
        <v>32.043668717000003</v>
      </c>
      <c r="AW6" s="250">
        <v>32.954678596000001</v>
      </c>
      <c r="AX6" s="250">
        <v>33.406625538</v>
      </c>
      <c r="AY6" s="403">
        <v>33.373518392000001</v>
      </c>
      <c r="AZ6" s="403">
        <v>33.486946779999997</v>
      </c>
      <c r="BA6" s="403">
        <v>33.659106518000002</v>
      </c>
      <c r="BB6" s="403">
        <v>33.909042530000001</v>
      </c>
      <c r="BC6" s="403">
        <v>33.857588366999998</v>
      </c>
      <c r="BD6" s="403">
        <v>33.909721009999998</v>
      </c>
      <c r="BE6" s="403">
        <v>33.847253608000003</v>
      </c>
      <c r="BF6" s="403">
        <v>33.895617322</v>
      </c>
      <c r="BG6" s="403">
        <v>33.789802833000003</v>
      </c>
      <c r="BH6" s="403">
        <v>34.045684729999998</v>
      </c>
      <c r="BI6" s="403">
        <v>34.326713927</v>
      </c>
      <c r="BJ6" s="403">
        <v>34.275976249999999</v>
      </c>
      <c r="BK6" s="403">
        <v>34.148190036000003</v>
      </c>
      <c r="BL6" s="403">
        <v>34.168279490000003</v>
      </c>
      <c r="BM6" s="403">
        <v>34.243108292999999</v>
      </c>
      <c r="BN6" s="403">
        <v>34.416888088999997</v>
      </c>
      <c r="BO6" s="403">
        <v>34.409457879999998</v>
      </c>
      <c r="BP6" s="403">
        <v>34.509342167</v>
      </c>
      <c r="BQ6" s="403">
        <v>34.573499181000003</v>
      </c>
      <c r="BR6" s="403">
        <v>34.743246870999997</v>
      </c>
      <c r="BS6" s="403">
        <v>34.742408847</v>
      </c>
      <c r="BT6" s="403">
        <v>34.997593428999998</v>
      </c>
      <c r="BU6" s="403">
        <v>35.327513971000002</v>
      </c>
      <c r="BV6" s="403">
        <v>35.336218862000003</v>
      </c>
    </row>
    <row r="7" spans="1:74" ht="11.1" customHeight="1" x14ac:dyDescent="0.2">
      <c r="A7" s="162" t="s">
        <v>301</v>
      </c>
      <c r="B7" s="173" t="s">
        <v>255</v>
      </c>
      <c r="C7" s="250">
        <v>14.997485709999999</v>
      </c>
      <c r="D7" s="250">
        <v>14.832426378999999</v>
      </c>
      <c r="E7" s="250">
        <v>15.039595129</v>
      </c>
      <c r="F7" s="250">
        <v>14.860722666999999</v>
      </c>
      <c r="G7" s="250">
        <v>15.026268097000001</v>
      </c>
      <c r="H7" s="250">
        <v>14.810833000000001</v>
      </c>
      <c r="I7" s="250">
        <v>14.843714547999999</v>
      </c>
      <c r="J7" s="250">
        <v>14.641617676999999</v>
      </c>
      <c r="K7" s="250">
        <v>14.456935333000001</v>
      </c>
      <c r="L7" s="250">
        <v>14.807327902999999</v>
      </c>
      <c r="M7" s="250">
        <v>14.994869333</v>
      </c>
      <c r="N7" s="250">
        <v>14.733833387000001</v>
      </c>
      <c r="O7" s="250">
        <v>14.764672419</v>
      </c>
      <c r="P7" s="250">
        <v>15.174662286</v>
      </c>
      <c r="Q7" s="250">
        <v>15.359208710000001</v>
      </c>
      <c r="R7" s="250">
        <v>15.271164000000001</v>
      </c>
      <c r="S7" s="250">
        <v>15.478991387000001</v>
      </c>
      <c r="T7" s="250">
        <v>15.497487333</v>
      </c>
      <c r="U7" s="250">
        <v>15.559017677</v>
      </c>
      <c r="V7" s="250">
        <v>15.57371829</v>
      </c>
      <c r="W7" s="250">
        <v>15.626286</v>
      </c>
      <c r="X7" s="250">
        <v>16.177258354999999</v>
      </c>
      <c r="Y7" s="250">
        <v>16.818532333</v>
      </c>
      <c r="Z7" s="250">
        <v>16.519238387000001</v>
      </c>
      <c r="AA7" s="250">
        <v>16.397916097</v>
      </c>
      <c r="AB7" s="250">
        <v>16.826146142999999</v>
      </c>
      <c r="AC7" s="250">
        <v>17.243445129000001</v>
      </c>
      <c r="AD7" s="250">
        <v>17.319088666999999</v>
      </c>
      <c r="AE7" s="250">
        <v>17.368304870999999</v>
      </c>
      <c r="AF7" s="250">
        <v>17.591207000000001</v>
      </c>
      <c r="AG7" s="250">
        <v>17.967667161000001</v>
      </c>
      <c r="AH7" s="250">
        <v>18.642162419000002</v>
      </c>
      <c r="AI7" s="250">
        <v>18.702794999999998</v>
      </c>
      <c r="AJ7" s="250">
        <v>18.739716129000001</v>
      </c>
      <c r="AK7" s="250">
        <v>19.160769667</v>
      </c>
      <c r="AL7" s="250">
        <v>19.201912903</v>
      </c>
      <c r="AM7" s="250">
        <v>18.912810226000001</v>
      </c>
      <c r="AN7" s="250">
        <v>18.791803000000002</v>
      </c>
      <c r="AO7" s="250">
        <v>19.010363225999999</v>
      </c>
      <c r="AP7" s="250">
        <v>19.353785999999999</v>
      </c>
      <c r="AQ7" s="250">
        <v>19.412502934999999</v>
      </c>
      <c r="AR7" s="250">
        <v>19.376078332999999</v>
      </c>
      <c r="AS7" s="250">
        <v>19.018897452000001</v>
      </c>
      <c r="AT7" s="250">
        <v>19.634955935000001</v>
      </c>
      <c r="AU7" s="250">
        <v>19.835639666999999</v>
      </c>
      <c r="AV7" s="250">
        <v>20.035064354999999</v>
      </c>
      <c r="AW7" s="250">
        <v>20.523281237999999</v>
      </c>
      <c r="AX7" s="250">
        <v>20.890463134000001</v>
      </c>
      <c r="AY7" s="403">
        <v>20.832995</v>
      </c>
      <c r="AZ7" s="403">
        <v>20.901878100000001</v>
      </c>
      <c r="BA7" s="403">
        <v>21.0658934</v>
      </c>
      <c r="BB7" s="403">
        <v>21.280549000000001</v>
      </c>
      <c r="BC7" s="403">
        <v>21.3774525</v>
      </c>
      <c r="BD7" s="403">
        <v>21.373169699999998</v>
      </c>
      <c r="BE7" s="403">
        <v>21.301300399999999</v>
      </c>
      <c r="BF7" s="403">
        <v>21.444207500000001</v>
      </c>
      <c r="BG7" s="403">
        <v>21.4186224</v>
      </c>
      <c r="BH7" s="403">
        <v>21.383870900000002</v>
      </c>
      <c r="BI7" s="403">
        <v>21.6508401</v>
      </c>
      <c r="BJ7" s="403">
        <v>21.649241199999999</v>
      </c>
      <c r="BK7" s="403">
        <v>21.391507300000001</v>
      </c>
      <c r="BL7" s="403">
        <v>21.401204400000001</v>
      </c>
      <c r="BM7" s="403">
        <v>21.539537200000002</v>
      </c>
      <c r="BN7" s="403">
        <v>21.704348499999998</v>
      </c>
      <c r="BO7" s="403">
        <v>21.824472400000001</v>
      </c>
      <c r="BP7" s="403">
        <v>21.865210900000001</v>
      </c>
      <c r="BQ7" s="403">
        <v>21.917839300000001</v>
      </c>
      <c r="BR7" s="403">
        <v>22.089336299999999</v>
      </c>
      <c r="BS7" s="403">
        <v>22.157905800000002</v>
      </c>
      <c r="BT7" s="403">
        <v>22.132004299999998</v>
      </c>
      <c r="BU7" s="403">
        <v>22.438619800000001</v>
      </c>
      <c r="BV7" s="403">
        <v>22.4952462</v>
      </c>
    </row>
    <row r="8" spans="1:74" ht="11.1" customHeight="1" x14ac:dyDescent="0.2">
      <c r="A8" s="162" t="s">
        <v>302</v>
      </c>
      <c r="B8" s="173" t="s">
        <v>276</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5.5121390000000003</v>
      </c>
      <c r="AT8" s="250">
        <v>5.5471389999999996</v>
      </c>
      <c r="AU8" s="250">
        <v>5.4931390000000002</v>
      </c>
      <c r="AV8" s="250">
        <v>5.4666502797999996</v>
      </c>
      <c r="AW8" s="250">
        <v>5.6045221002999996</v>
      </c>
      <c r="AX8" s="250">
        <v>5.6372449230999999</v>
      </c>
      <c r="AY8" s="403">
        <v>5.6328957660999999</v>
      </c>
      <c r="AZ8" s="403">
        <v>5.6282357633000002</v>
      </c>
      <c r="BA8" s="403">
        <v>5.6096375708000004</v>
      </c>
      <c r="BB8" s="403">
        <v>5.6270934290000003</v>
      </c>
      <c r="BC8" s="403">
        <v>5.6076018331000004</v>
      </c>
      <c r="BD8" s="403">
        <v>5.6299912802999996</v>
      </c>
      <c r="BE8" s="403">
        <v>5.6310389631</v>
      </c>
      <c r="BF8" s="403">
        <v>5.6695729641000003</v>
      </c>
      <c r="BG8" s="403">
        <v>5.7218089597999997</v>
      </c>
      <c r="BH8" s="403">
        <v>5.7259547309999999</v>
      </c>
      <c r="BI8" s="403">
        <v>5.7534389005</v>
      </c>
      <c r="BJ8" s="403">
        <v>5.7157993407000003</v>
      </c>
      <c r="BK8" s="403">
        <v>5.8230744408000001</v>
      </c>
      <c r="BL8" s="403">
        <v>5.8134957188999996</v>
      </c>
      <c r="BM8" s="403">
        <v>5.7792238439999997</v>
      </c>
      <c r="BN8" s="403">
        <v>5.8073343537</v>
      </c>
      <c r="BO8" s="403">
        <v>5.7885485595999997</v>
      </c>
      <c r="BP8" s="403">
        <v>5.8227751970000003</v>
      </c>
      <c r="BQ8" s="403">
        <v>5.8127213727999996</v>
      </c>
      <c r="BR8" s="403">
        <v>5.8686019568000001</v>
      </c>
      <c r="BS8" s="403">
        <v>5.9233583620000001</v>
      </c>
      <c r="BT8" s="403">
        <v>5.9306294541</v>
      </c>
      <c r="BU8" s="403">
        <v>5.9607402522999999</v>
      </c>
      <c r="BV8" s="403">
        <v>5.9266974407999999</v>
      </c>
    </row>
    <row r="9" spans="1:74" ht="11.1" customHeight="1" x14ac:dyDescent="0.2">
      <c r="A9" s="162" t="s">
        <v>303</v>
      </c>
      <c r="B9" s="173" t="s">
        <v>285</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1.9155040000000001</v>
      </c>
      <c r="AU9" s="250">
        <v>1.940504</v>
      </c>
      <c r="AV9" s="250">
        <v>1.8841576076</v>
      </c>
      <c r="AW9" s="250">
        <v>1.8939469699</v>
      </c>
      <c r="AX9" s="250">
        <v>1.8928608820999999</v>
      </c>
      <c r="AY9" s="403">
        <v>1.8923841510999999</v>
      </c>
      <c r="AZ9" s="403">
        <v>1.8929556633</v>
      </c>
      <c r="BA9" s="403">
        <v>1.8916091481999999</v>
      </c>
      <c r="BB9" s="403">
        <v>1.890442272</v>
      </c>
      <c r="BC9" s="403">
        <v>1.8892808638</v>
      </c>
      <c r="BD9" s="403">
        <v>1.8884852701999999</v>
      </c>
      <c r="BE9" s="403">
        <v>1.8734556246</v>
      </c>
      <c r="BF9" s="403">
        <v>1.8562338360999999</v>
      </c>
      <c r="BG9" s="403">
        <v>1.8393654750999999</v>
      </c>
      <c r="BH9" s="403">
        <v>1.8226199019</v>
      </c>
      <c r="BI9" s="403">
        <v>1.8065012517000001</v>
      </c>
      <c r="BJ9" s="403">
        <v>1.7906885706</v>
      </c>
      <c r="BK9" s="403">
        <v>1.824628801</v>
      </c>
      <c r="BL9" s="403">
        <v>1.8192182753999999</v>
      </c>
      <c r="BM9" s="403">
        <v>1.8130473054</v>
      </c>
      <c r="BN9" s="403">
        <v>1.8071009335999999</v>
      </c>
      <c r="BO9" s="403">
        <v>1.8012628522</v>
      </c>
      <c r="BP9" s="403">
        <v>1.7957629563999999</v>
      </c>
      <c r="BQ9" s="403">
        <v>1.7900282542999999</v>
      </c>
      <c r="BR9" s="403">
        <v>1.7842683510999999</v>
      </c>
      <c r="BS9" s="403">
        <v>1.7786342651</v>
      </c>
      <c r="BT9" s="403">
        <v>1.7727897188999999</v>
      </c>
      <c r="BU9" s="403">
        <v>1.7673333472999999</v>
      </c>
      <c r="BV9" s="403">
        <v>1.7619437612</v>
      </c>
    </row>
    <row r="10" spans="1:74" ht="11.1" customHeight="1" x14ac:dyDescent="0.2">
      <c r="A10" s="162" t="s">
        <v>304</v>
      </c>
      <c r="B10" s="173" t="s">
        <v>279</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4.8878000000000004</v>
      </c>
      <c r="AL10" s="250">
        <v>4.8937999999999997</v>
      </c>
      <c r="AM10" s="250">
        <v>4.8057999999999996</v>
      </c>
      <c r="AN10" s="250">
        <v>4.8448000000000002</v>
      </c>
      <c r="AO10" s="250">
        <v>4.8098000000000001</v>
      </c>
      <c r="AP10" s="250">
        <v>4.7497999999999996</v>
      </c>
      <c r="AQ10" s="250">
        <v>4.5808400000000002</v>
      </c>
      <c r="AR10" s="250">
        <v>4.3608399999999996</v>
      </c>
      <c r="AS10" s="250">
        <v>4.6658400000000002</v>
      </c>
      <c r="AT10" s="250">
        <v>4.5167999999999999</v>
      </c>
      <c r="AU10" s="250">
        <v>4.5128000000000004</v>
      </c>
      <c r="AV10" s="250">
        <v>4.6577964746999996</v>
      </c>
      <c r="AW10" s="250">
        <v>4.9329282870000002</v>
      </c>
      <c r="AX10" s="250">
        <v>4.9860565983000003</v>
      </c>
      <c r="AY10" s="403">
        <v>5.0152434748000001</v>
      </c>
      <c r="AZ10" s="403">
        <v>5.0638772535000003</v>
      </c>
      <c r="BA10" s="403">
        <v>5.0919663989000004</v>
      </c>
      <c r="BB10" s="403">
        <v>5.1109578288000002</v>
      </c>
      <c r="BC10" s="403">
        <v>4.9832531700000002</v>
      </c>
      <c r="BD10" s="403">
        <v>5.0180747593000001</v>
      </c>
      <c r="BE10" s="403">
        <v>5.0414586199000002</v>
      </c>
      <c r="BF10" s="403">
        <v>4.9256030220999998</v>
      </c>
      <c r="BG10" s="403">
        <v>4.8100059979000003</v>
      </c>
      <c r="BH10" s="403">
        <v>5.1132391971000004</v>
      </c>
      <c r="BI10" s="403">
        <v>5.1159336751</v>
      </c>
      <c r="BJ10" s="403">
        <v>5.1202471383999999</v>
      </c>
      <c r="BK10" s="403">
        <v>5.1089794942999998</v>
      </c>
      <c r="BL10" s="403">
        <v>5.1343610956000001</v>
      </c>
      <c r="BM10" s="403">
        <v>5.1112999440999998</v>
      </c>
      <c r="BN10" s="403">
        <v>5.0981043020000003</v>
      </c>
      <c r="BO10" s="403">
        <v>4.9951740679999999</v>
      </c>
      <c r="BP10" s="403">
        <v>5.0255931133000002</v>
      </c>
      <c r="BQ10" s="403">
        <v>5.0529102537000004</v>
      </c>
      <c r="BR10" s="403">
        <v>5.0010402627000001</v>
      </c>
      <c r="BS10" s="403">
        <v>4.8825104202</v>
      </c>
      <c r="BT10" s="403">
        <v>5.1621699556999996</v>
      </c>
      <c r="BU10" s="403">
        <v>5.1608205710000004</v>
      </c>
      <c r="BV10" s="403">
        <v>5.1523314601000001</v>
      </c>
    </row>
    <row r="11" spans="1:74" ht="11.1" customHeight="1" x14ac:dyDescent="0.2">
      <c r="A11" s="162" t="s">
        <v>311</v>
      </c>
      <c r="B11" s="173" t="s">
        <v>280</v>
      </c>
      <c r="C11" s="250">
        <v>70.394902928999997</v>
      </c>
      <c r="D11" s="250">
        <v>69.867311223000002</v>
      </c>
      <c r="E11" s="250">
        <v>69.923313790999998</v>
      </c>
      <c r="F11" s="250">
        <v>70.232213829000003</v>
      </c>
      <c r="G11" s="250">
        <v>70.315249472999994</v>
      </c>
      <c r="H11" s="250">
        <v>70.918372367000003</v>
      </c>
      <c r="I11" s="250">
        <v>70.934178282000005</v>
      </c>
      <c r="J11" s="250">
        <v>70.290075758</v>
      </c>
      <c r="K11" s="250">
        <v>71.008942845999997</v>
      </c>
      <c r="L11" s="250">
        <v>71.365118752000001</v>
      </c>
      <c r="M11" s="250">
        <v>71.829474094000005</v>
      </c>
      <c r="N11" s="250">
        <v>71.373651338000002</v>
      </c>
      <c r="O11" s="250">
        <v>70.210381373000004</v>
      </c>
      <c r="P11" s="250">
        <v>69.893011861999994</v>
      </c>
      <c r="Q11" s="250">
        <v>69.218856359</v>
      </c>
      <c r="R11" s="250">
        <v>69.624323343</v>
      </c>
      <c r="S11" s="250">
        <v>70.372410778000003</v>
      </c>
      <c r="T11" s="250">
        <v>71.157780927999994</v>
      </c>
      <c r="U11" s="250">
        <v>71.403495102999997</v>
      </c>
      <c r="V11" s="250">
        <v>70.730725223999997</v>
      </c>
      <c r="W11" s="250">
        <v>71.267714488999999</v>
      </c>
      <c r="X11" s="250">
        <v>70.806893020999993</v>
      </c>
      <c r="Y11" s="250">
        <v>70.545754596999998</v>
      </c>
      <c r="Z11" s="250">
        <v>70.224718847999995</v>
      </c>
      <c r="AA11" s="250">
        <v>70.347546678</v>
      </c>
      <c r="AB11" s="250">
        <v>70.150190042999995</v>
      </c>
      <c r="AC11" s="250">
        <v>69.993825104999999</v>
      </c>
      <c r="AD11" s="250">
        <v>70.228368669000005</v>
      </c>
      <c r="AE11" s="250">
        <v>70.362158500000007</v>
      </c>
      <c r="AF11" s="250">
        <v>70.895500100999996</v>
      </c>
      <c r="AG11" s="250">
        <v>70.958602268000007</v>
      </c>
      <c r="AH11" s="250">
        <v>70.816753868000006</v>
      </c>
      <c r="AI11" s="250">
        <v>71.305790000000002</v>
      </c>
      <c r="AJ11" s="250">
        <v>71.521607000000003</v>
      </c>
      <c r="AK11" s="250">
        <v>71.169380000000004</v>
      </c>
      <c r="AL11" s="250">
        <v>70.389061999999996</v>
      </c>
      <c r="AM11" s="250">
        <v>69.651917999999995</v>
      </c>
      <c r="AN11" s="250">
        <v>69.388588999999996</v>
      </c>
      <c r="AO11" s="250">
        <v>69.169933999999998</v>
      </c>
      <c r="AP11" s="250">
        <v>69.024906000000001</v>
      </c>
      <c r="AQ11" s="250">
        <v>69.038713999999999</v>
      </c>
      <c r="AR11" s="250">
        <v>69.546163000000007</v>
      </c>
      <c r="AS11" s="250">
        <v>69.241534000000001</v>
      </c>
      <c r="AT11" s="250">
        <v>69.752913000000007</v>
      </c>
      <c r="AU11" s="250">
        <v>67.702252000000001</v>
      </c>
      <c r="AV11" s="250">
        <v>69.245165745999998</v>
      </c>
      <c r="AW11" s="250">
        <v>68.898405814</v>
      </c>
      <c r="AX11" s="250">
        <v>68.237389379000007</v>
      </c>
      <c r="AY11" s="403">
        <v>67.966854316999999</v>
      </c>
      <c r="AZ11" s="403">
        <v>67.752141813999998</v>
      </c>
      <c r="BA11" s="403">
        <v>67.509821814999995</v>
      </c>
      <c r="BB11" s="403">
        <v>68.170755338000006</v>
      </c>
      <c r="BC11" s="403">
        <v>68.653863090000002</v>
      </c>
      <c r="BD11" s="403">
        <v>68.873719188999999</v>
      </c>
      <c r="BE11" s="403">
        <v>68.971676019</v>
      </c>
      <c r="BF11" s="403">
        <v>69.060100022</v>
      </c>
      <c r="BG11" s="403">
        <v>69.162620602999993</v>
      </c>
      <c r="BH11" s="403">
        <v>68.872879111000003</v>
      </c>
      <c r="BI11" s="403">
        <v>68.677235304999996</v>
      </c>
      <c r="BJ11" s="403">
        <v>68.312850777999998</v>
      </c>
      <c r="BK11" s="403">
        <v>67.992500203000006</v>
      </c>
      <c r="BL11" s="403">
        <v>67.954660681999997</v>
      </c>
      <c r="BM11" s="403">
        <v>67.937334976000002</v>
      </c>
      <c r="BN11" s="403">
        <v>68.605348264</v>
      </c>
      <c r="BO11" s="403">
        <v>68.856985549000001</v>
      </c>
      <c r="BP11" s="403">
        <v>68.957677676000003</v>
      </c>
      <c r="BQ11" s="403">
        <v>69.060751940000003</v>
      </c>
      <c r="BR11" s="403">
        <v>69.007674147000003</v>
      </c>
      <c r="BS11" s="403">
        <v>69.455799717000005</v>
      </c>
      <c r="BT11" s="403">
        <v>69.172153300000005</v>
      </c>
      <c r="BU11" s="403">
        <v>68.866875123</v>
      </c>
      <c r="BV11" s="403">
        <v>68.477246182000002</v>
      </c>
    </row>
    <row r="12" spans="1:74" ht="11.1" customHeight="1" x14ac:dyDescent="0.2">
      <c r="A12" s="162" t="s">
        <v>306</v>
      </c>
      <c r="B12" s="173" t="s">
        <v>914</v>
      </c>
      <c r="C12" s="250">
        <v>37.255767929000001</v>
      </c>
      <c r="D12" s="250">
        <v>36.786782223000003</v>
      </c>
      <c r="E12" s="250">
        <v>37.038590790999997</v>
      </c>
      <c r="F12" s="250">
        <v>37.129151829000001</v>
      </c>
      <c r="G12" s="250">
        <v>37.003205473000001</v>
      </c>
      <c r="H12" s="250">
        <v>37.429878367000001</v>
      </c>
      <c r="I12" s="250">
        <v>37.628388282000003</v>
      </c>
      <c r="J12" s="250">
        <v>37.503755757999997</v>
      </c>
      <c r="K12" s="250">
        <v>37.518100846000003</v>
      </c>
      <c r="L12" s="250">
        <v>37.837377752000002</v>
      </c>
      <c r="M12" s="250">
        <v>38.307511093999999</v>
      </c>
      <c r="N12" s="250">
        <v>38.048996338000002</v>
      </c>
      <c r="O12" s="250">
        <v>37.260623373000001</v>
      </c>
      <c r="P12" s="250">
        <v>37.060704862000001</v>
      </c>
      <c r="Q12" s="250">
        <v>36.568791359000002</v>
      </c>
      <c r="R12" s="250">
        <v>36.779742343000002</v>
      </c>
      <c r="S12" s="250">
        <v>37.262915778</v>
      </c>
      <c r="T12" s="250">
        <v>37.658910927999997</v>
      </c>
      <c r="U12" s="250">
        <v>37.894361103000001</v>
      </c>
      <c r="V12" s="250">
        <v>37.688202224000001</v>
      </c>
      <c r="W12" s="250">
        <v>37.847043489000001</v>
      </c>
      <c r="X12" s="250">
        <v>37.582106021000001</v>
      </c>
      <c r="Y12" s="250">
        <v>37.420909596999998</v>
      </c>
      <c r="Z12" s="250">
        <v>37.345397847999998</v>
      </c>
      <c r="AA12" s="250">
        <v>37.647471678000002</v>
      </c>
      <c r="AB12" s="250">
        <v>37.490528042999998</v>
      </c>
      <c r="AC12" s="250">
        <v>37.240895105</v>
      </c>
      <c r="AD12" s="250">
        <v>37.140570668999999</v>
      </c>
      <c r="AE12" s="250">
        <v>37.010089499999999</v>
      </c>
      <c r="AF12" s="250">
        <v>37.061407101</v>
      </c>
      <c r="AG12" s="250">
        <v>37.114241268000001</v>
      </c>
      <c r="AH12" s="250">
        <v>37.378769867999999</v>
      </c>
      <c r="AI12" s="250">
        <v>37.648468000000001</v>
      </c>
      <c r="AJ12" s="250">
        <v>37.785468000000002</v>
      </c>
      <c r="AK12" s="250">
        <v>37.551468</v>
      </c>
      <c r="AL12" s="250">
        <v>36.754468000000003</v>
      </c>
      <c r="AM12" s="250">
        <v>36.238467999999997</v>
      </c>
      <c r="AN12" s="250">
        <v>36.205468000000003</v>
      </c>
      <c r="AO12" s="250">
        <v>35.725467999999999</v>
      </c>
      <c r="AP12" s="250">
        <v>35.771467999999999</v>
      </c>
      <c r="AQ12" s="250">
        <v>35.324468000000003</v>
      </c>
      <c r="AR12" s="250">
        <v>35.421467999999997</v>
      </c>
      <c r="AS12" s="250">
        <v>35.044468000000002</v>
      </c>
      <c r="AT12" s="250">
        <v>35.263468000000003</v>
      </c>
      <c r="AU12" s="250">
        <v>33.357467999999997</v>
      </c>
      <c r="AV12" s="250">
        <v>34.966511388000001</v>
      </c>
      <c r="AW12" s="250">
        <v>34.790117318</v>
      </c>
      <c r="AX12" s="250">
        <v>34.433358636000001</v>
      </c>
      <c r="AY12" s="403">
        <v>34.416572369999997</v>
      </c>
      <c r="AZ12" s="403">
        <v>34.242506988999999</v>
      </c>
      <c r="BA12" s="403">
        <v>34.134062094000001</v>
      </c>
      <c r="BB12" s="403">
        <v>34.089438154</v>
      </c>
      <c r="BC12" s="403">
        <v>34.168507126000002</v>
      </c>
      <c r="BD12" s="403">
        <v>34.260728853000003</v>
      </c>
      <c r="BE12" s="403">
        <v>34.360725735000003</v>
      </c>
      <c r="BF12" s="403">
        <v>34.352499772999998</v>
      </c>
      <c r="BG12" s="403">
        <v>34.237706215999999</v>
      </c>
      <c r="BH12" s="403">
        <v>34.145638650000002</v>
      </c>
      <c r="BI12" s="403">
        <v>34.22720185</v>
      </c>
      <c r="BJ12" s="403">
        <v>34.237814112999999</v>
      </c>
      <c r="BK12" s="403">
        <v>34.352237512999999</v>
      </c>
      <c r="BL12" s="403">
        <v>34.346005118999997</v>
      </c>
      <c r="BM12" s="403">
        <v>34.329623114999997</v>
      </c>
      <c r="BN12" s="403">
        <v>34.333144228000002</v>
      </c>
      <c r="BO12" s="403">
        <v>34.322117753000001</v>
      </c>
      <c r="BP12" s="403">
        <v>34.321800432000003</v>
      </c>
      <c r="BQ12" s="403">
        <v>34.340814182999999</v>
      </c>
      <c r="BR12" s="403">
        <v>34.316137904000001</v>
      </c>
      <c r="BS12" s="403">
        <v>34.310368179999998</v>
      </c>
      <c r="BT12" s="403">
        <v>34.330064788000001</v>
      </c>
      <c r="BU12" s="403">
        <v>34.311715894999999</v>
      </c>
      <c r="BV12" s="403">
        <v>34.302873963000003</v>
      </c>
    </row>
    <row r="13" spans="1:74" ht="11.1" customHeight="1" x14ac:dyDescent="0.2">
      <c r="A13" s="162" t="s">
        <v>307</v>
      </c>
      <c r="B13" s="173" t="s">
        <v>286</v>
      </c>
      <c r="C13" s="250">
        <v>32.023541999999999</v>
      </c>
      <c r="D13" s="250">
        <v>31.605530000000002</v>
      </c>
      <c r="E13" s="250">
        <v>31.711545000000001</v>
      </c>
      <c r="F13" s="250">
        <v>31.821058000000001</v>
      </c>
      <c r="G13" s="250">
        <v>31.847351</v>
      </c>
      <c r="H13" s="250">
        <v>32.275463000000002</v>
      </c>
      <c r="I13" s="250">
        <v>32.354995000000002</v>
      </c>
      <c r="J13" s="250">
        <v>32.232742999999999</v>
      </c>
      <c r="K13" s="250">
        <v>32.295520000000003</v>
      </c>
      <c r="L13" s="250">
        <v>32.551327000000001</v>
      </c>
      <c r="M13" s="250">
        <v>32.935315000000003</v>
      </c>
      <c r="N13" s="250">
        <v>32.793708000000002</v>
      </c>
      <c r="O13" s="250">
        <v>31.846</v>
      </c>
      <c r="P13" s="250">
        <v>31.727</v>
      </c>
      <c r="Q13" s="250">
        <v>31.346</v>
      </c>
      <c r="R13" s="250">
        <v>31.423999999999999</v>
      </c>
      <c r="S13" s="250">
        <v>31.931999999999999</v>
      </c>
      <c r="T13" s="250">
        <v>32.369999999999997</v>
      </c>
      <c r="U13" s="250">
        <v>32.591000000000001</v>
      </c>
      <c r="V13" s="250">
        <v>32.453000000000003</v>
      </c>
      <c r="W13" s="250">
        <v>32.594000000000001</v>
      </c>
      <c r="X13" s="250">
        <v>32.396000000000001</v>
      </c>
      <c r="Y13" s="250">
        <v>32.131999999999998</v>
      </c>
      <c r="Z13" s="250">
        <v>31.997</v>
      </c>
      <c r="AA13" s="250">
        <v>32.268999999999998</v>
      </c>
      <c r="AB13" s="250">
        <v>32.098999999999997</v>
      </c>
      <c r="AC13" s="250">
        <v>31.92</v>
      </c>
      <c r="AD13" s="250">
        <v>31.86</v>
      </c>
      <c r="AE13" s="250">
        <v>31.744</v>
      </c>
      <c r="AF13" s="250">
        <v>31.745999999999999</v>
      </c>
      <c r="AG13" s="250">
        <v>31.809000000000001</v>
      </c>
      <c r="AH13" s="250">
        <v>32.06</v>
      </c>
      <c r="AI13" s="250">
        <v>32.183999999999997</v>
      </c>
      <c r="AJ13" s="250">
        <v>32.353999999999999</v>
      </c>
      <c r="AK13" s="250">
        <v>32.110999999999997</v>
      </c>
      <c r="AL13" s="250">
        <v>31.335000000000001</v>
      </c>
      <c r="AM13" s="250">
        <v>30.68</v>
      </c>
      <c r="AN13" s="250">
        <v>30.623999999999999</v>
      </c>
      <c r="AO13" s="250">
        <v>30.125</v>
      </c>
      <c r="AP13" s="250">
        <v>30.184000000000001</v>
      </c>
      <c r="AQ13" s="250">
        <v>29.867000000000001</v>
      </c>
      <c r="AR13" s="250">
        <v>29.956</v>
      </c>
      <c r="AS13" s="250">
        <v>29.576000000000001</v>
      </c>
      <c r="AT13" s="250">
        <v>29.795000000000002</v>
      </c>
      <c r="AU13" s="250">
        <v>28.231999999999999</v>
      </c>
      <c r="AV13" s="250">
        <v>29.594999999999999</v>
      </c>
      <c r="AW13" s="250">
        <v>29.539586</v>
      </c>
      <c r="AX13" s="250">
        <v>29.29</v>
      </c>
      <c r="AY13" s="403">
        <v>29.343644000000001</v>
      </c>
      <c r="AZ13" s="403">
        <v>29.165859999999999</v>
      </c>
      <c r="BA13" s="403">
        <v>29.105454000000002</v>
      </c>
      <c r="BB13" s="403">
        <v>29.058367000000001</v>
      </c>
      <c r="BC13" s="403">
        <v>29.135010999999999</v>
      </c>
      <c r="BD13" s="403">
        <v>29.224029999999999</v>
      </c>
      <c r="BE13" s="403">
        <v>29.321453999999999</v>
      </c>
      <c r="BF13" s="403">
        <v>29.310897000000001</v>
      </c>
      <c r="BG13" s="403">
        <v>29.193695000000002</v>
      </c>
      <c r="BH13" s="403">
        <v>29.099623000000001</v>
      </c>
      <c r="BI13" s="403">
        <v>29.17811</v>
      </c>
      <c r="BJ13" s="403">
        <v>29.185614999999999</v>
      </c>
      <c r="BK13" s="403">
        <v>29.319223000000001</v>
      </c>
      <c r="BL13" s="403">
        <v>29.309289</v>
      </c>
      <c r="BM13" s="403">
        <v>29.290966999999998</v>
      </c>
      <c r="BN13" s="403">
        <v>29.292110999999998</v>
      </c>
      <c r="BO13" s="403">
        <v>29.278606</v>
      </c>
      <c r="BP13" s="403">
        <v>29.275172000000001</v>
      </c>
      <c r="BQ13" s="403">
        <v>29.291615</v>
      </c>
      <c r="BR13" s="403">
        <v>29.264724999999999</v>
      </c>
      <c r="BS13" s="403">
        <v>29.256557000000001</v>
      </c>
      <c r="BT13" s="403">
        <v>29.274391000000001</v>
      </c>
      <c r="BU13" s="403">
        <v>29.253049000000001</v>
      </c>
      <c r="BV13" s="403">
        <v>29.241136999999998</v>
      </c>
    </row>
    <row r="14" spans="1:74" ht="11.1" customHeight="1" x14ac:dyDescent="0.2">
      <c r="A14" s="162" t="s">
        <v>388</v>
      </c>
      <c r="B14" s="173" t="s">
        <v>1065</v>
      </c>
      <c r="C14" s="250">
        <v>5.2322259293000002</v>
      </c>
      <c r="D14" s="250">
        <v>5.1812522231000004</v>
      </c>
      <c r="E14" s="250">
        <v>5.3270457904999997</v>
      </c>
      <c r="F14" s="250">
        <v>5.3080938288999997</v>
      </c>
      <c r="G14" s="250">
        <v>5.1558544725999997</v>
      </c>
      <c r="H14" s="250">
        <v>5.1544153673000004</v>
      </c>
      <c r="I14" s="250">
        <v>5.2733932817999998</v>
      </c>
      <c r="J14" s="250">
        <v>5.2710127582000004</v>
      </c>
      <c r="K14" s="250">
        <v>5.2225808459999996</v>
      </c>
      <c r="L14" s="250">
        <v>5.2860507522000004</v>
      </c>
      <c r="M14" s="250">
        <v>5.3721960944999996</v>
      </c>
      <c r="N14" s="250">
        <v>5.2552883383999998</v>
      </c>
      <c r="O14" s="250">
        <v>5.4146233731000004</v>
      </c>
      <c r="P14" s="250">
        <v>5.3337048620000003</v>
      </c>
      <c r="Q14" s="250">
        <v>5.2227913590000004</v>
      </c>
      <c r="R14" s="250">
        <v>5.3557423429000002</v>
      </c>
      <c r="S14" s="250">
        <v>5.3309157780999996</v>
      </c>
      <c r="T14" s="250">
        <v>5.2889109274999999</v>
      </c>
      <c r="U14" s="250">
        <v>5.3033611030000003</v>
      </c>
      <c r="V14" s="250">
        <v>5.2352022239</v>
      </c>
      <c r="W14" s="250">
        <v>5.2530434888000004</v>
      </c>
      <c r="X14" s="250">
        <v>5.1861060205999996</v>
      </c>
      <c r="Y14" s="250">
        <v>5.2889095972</v>
      </c>
      <c r="Z14" s="250">
        <v>5.3483978478000003</v>
      </c>
      <c r="AA14" s="250">
        <v>5.3784716775000003</v>
      </c>
      <c r="AB14" s="250">
        <v>5.3915280432000001</v>
      </c>
      <c r="AC14" s="250">
        <v>5.3208951049</v>
      </c>
      <c r="AD14" s="250">
        <v>5.2805706694000003</v>
      </c>
      <c r="AE14" s="250">
        <v>5.2660894998999996</v>
      </c>
      <c r="AF14" s="250">
        <v>5.3154071010999999</v>
      </c>
      <c r="AG14" s="250">
        <v>5.3052412676999996</v>
      </c>
      <c r="AH14" s="250">
        <v>5.3187698678000004</v>
      </c>
      <c r="AI14" s="250">
        <v>5.4644680000000001</v>
      </c>
      <c r="AJ14" s="250">
        <v>5.4314679999999997</v>
      </c>
      <c r="AK14" s="250">
        <v>5.4404680000000001</v>
      </c>
      <c r="AL14" s="250">
        <v>5.4194680000000002</v>
      </c>
      <c r="AM14" s="250">
        <v>5.5584680000000004</v>
      </c>
      <c r="AN14" s="250">
        <v>5.5814680000000001</v>
      </c>
      <c r="AO14" s="250">
        <v>5.6004680000000002</v>
      </c>
      <c r="AP14" s="250">
        <v>5.5874680000000003</v>
      </c>
      <c r="AQ14" s="250">
        <v>5.4574680000000004</v>
      </c>
      <c r="AR14" s="250">
        <v>5.4654680000000004</v>
      </c>
      <c r="AS14" s="250">
        <v>5.4684679999999997</v>
      </c>
      <c r="AT14" s="250">
        <v>5.4684679999999997</v>
      </c>
      <c r="AU14" s="250">
        <v>5.1254679999999997</v>
      </c>
      <c r="AV14" s="250">
        <v>5.3715113883000001</v>
      </c>
      <c r="AW14" s="250">
        <v>5.2505313176000001</v>
      </c>
      <c r="AX14" s="250">
        <v>5.1433586356000003</v>
      </c>
      <c r="AY14" s="403">
        <v>5.0729283703999997</v>
      </c>
      <c r="AZ14" s="403">
        <v>5.0766469893000004</v>
      </c>
      <c r="BA14" s="403">
        <v>5.0286080944</v>
      </c>
      <c r="BB14" s="403">
        <v>5.0310711539000001</v>
      </c>
      <c r="BC14" s="403">
        <v>5.0334961262000002</v>
      </c>
      <c r="BD14" s="403">
        <v>5.0366988531999999</v>
      </c>
      <c r="BE14" s="403">
        <v>5.0392717350999998</v>
      </c>
      <c r="BF14" s="403">
        <v>5.0416027732000002</v>
      </c>
      <c r="BG14" s="403">
        <v>5.0440112163000004</v>
      </c>
      <c r="BH14" s="403">
        <v>5.0460156502000002</v>
      </c>
      <c r="BI14" s="403">
        <v>5.0490918503</v>
      </c>
      <c r="BJ14" s="403">
        <v>5.0521991129000003</v>
      </c>
      <c r="BK14" s="403">
        <v>5.0330145134000004</v>
      </c>
      <c r="BL14" s="403">
        <v>5.0367161189000003</v>
      </c>
      <c r="BM14" s="403">
        <v>5.0386561151000002</v>
      </c>
      <c r="BN14" s="403">
        <v>5.0410332275999998</v>
      </c>
      <c r="BO14" s="403">
        <v>5.0435117530999998</v>
      </c>
      <c r="BP14" s="403">
        <v>5.0466284324000004</v>
      </c>
      <c r="BQ14" s="403">
        <v>5.0491991833999998</v>
      </c>
      <c r="BR14" s="403">
        <v>5.0514129037000002</v>
      </c>
      <c r="BS14" s="403">
        <v>5.0538111801000003</v>
      </c>
      <c r="BT14" s="403">
        <v>5.055673788</v>
      </c>
      <c r="BU14" s="403">
        <v>5.0586668953</v>
      </c>
      <c r="BV14" s="403">
        <v>5.0617369632999996</v>
      </c>
    </row>
    <row r="15" spans="1:74" ht="11.1" customHeight="1" x14ac:dyDescent="0.2">
      <c r="A15" s="162" t="s">
        <v>308</v>
      </c>
      <c r="B15" s="173" t="s">
        <v>281</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14.908063</v>
      </c>
      <c r="AN15" s="250">
        <v>14.894062999999999</v>
      </c>
      <c r="AO15" s="250">
        <v>14.796063</v>
      </c>
      <c r="AP15" s="250">
        <v>14.398063</v>
      </c>
      <c r="AQ15" s="250">
        <v>14.301062999999999</v>
      </c>
      <c r="AR15" s="250">
        <v>14.723063</v>
      </c>
      <c r="AS15" s="250">
        <v>14.720063</v>
      </c>
      <c r="AT15" s="250">
        <v>14.731063000000001</v>
      </c>
      <c r="AU15" s="250">
        <v>14.663062999999999</v>
      </c>
      <c r="AV15" s="250">
        <v>14.576336932</v>
      </c>
      <c r="AW15" s="250">
        <v>14.719820476000001</v>
      </c>
      <c r="AX15" s="250">
        <v>14.665669982000001</v>
      </c>
      <c r="AY15" s="403">
        <v>14.735176286</v>
      </c>
      <c r="AZ15" s="403">
        <v>14.737642719</v>
      </c>
      <c r="BA15" s="403">
        <v>14.523905104000001</v>
      </c>
      <c r="BB15" s="403">
        <v>14.555854517</v>
      </c>
      <c r="BC15" s="403">
        <v>14.577140823000001</v>
      </c>
      <c r="BD15" s="403">
        <v>14.539413739</v>
      </c>
      <c r="BE15" s="403">
        <v>14.601297777999999</v>
      </c>
      <c r="BF15" s="403">
        <v>14.613237655000001</v>
      </c>
      <c r="BG15" s="403">
        <v>14.505704495</v>
      </c>
      <c r="BH15" s="403">
        <v>14.61910982</v>
      </c>
      <c r="BI15" s="403">
        <v>14.652934856</v>
      </c>
      <c r="BJ15" s="403">
        <v>14.647630364999999</v>
      </c>
      <c r="BK15" s="403">
        <v>14.611343278</v>
      </c>
      <c r="BL15" s="403">
        <v>14.613848071</v>
      </c>
      <c r="BM15" s="403">
        <v>14.557807608999999</v>
      </c>
      <c r="BN15" s="403">
        <v>14.544483499</v>
      </c>
      <c r="BO15" s="403">
        <v>14.424759766999999</v>
      </c>
      <c r="BP15" s="403">
        <v>14.388850892000001</v>
      </c>
      <c r="BQ15" s="403">
        <v>14.531204499999999</v>
      </c>
      <c r="BR15" s="403">
        <v>14.411895435</v>
      </c>
      <c r="BS15" s="403">
        <v>14.528329475</v>
      </c>
      <c r="BT15" s="403">
        <v>14.546239653000001</v>
      </c>
      <c r="BU15" s="403">
        <v>14.568630083</v>
      </c>
      <c r="BV15" s="403">
        <v>14.558436559</v>
      </c>
    </row>
    <row r="16" spans="1:74" ht="11.1" customHeight="1" x14ac:dyDescent="0.2">
      <c r="A16" s="162" t="s">
        <v>309</v>
      </c>
      <c r="B16" s="173" t="s">
        <v>282</v>
      </c>
      <c r="C16" s="250">
        <v>5.0875899999999996</v>
      </c>
      <c r="D16" s="250">
        <v>5.0715899999999996</v>
      </c>
      <c r="E16" s="250">
        <v>5.0125900000000003</v>
      </c>
      <c r="F16" s="250">
        <v>4.9605899999999998</v>
      </c>
      <c r="G16" s="250">
        <v>4.8985900000000004</v>
      </c>
      <c r="H16" s="250">
        <v>4.9595900000000004</v>
      </c>
      <c r="I16" s="250">
        <v>4.86259</v>
      </c>
      <c r="J16" s="250">
        <v>4.7995900000000002</v>
      </c>
      <c r="K16" s="250">
        <v>4.8135899999999996</v>
      </c>
      <c r="L16" s="250">
        <v>4.7055899999999999</v>
      </c>
      <c r="M16" s="250">
        <v>4.8395900000000003</v>
      </c>
      <c r="N16" s="250">
        <v>4.8585900000000004</v>
      </c>
      <c r="O16" s="250">
        <v>4.7995900000000002</v>
      </c>
      <c r="P16" s="250">
        <v>4.7525899999999996</v>
      </c>
      <c r="Q16" s="250">
        <v>4.7975899999999996</v>
      </c>
      <c r="R16" s="250">
        <v>4.8225899999999999</v>
      </c>
      <c r="S16" s="250">
        <v>4.7865900000000003</v>
      </c>
      <c r="T16" s="250">
        <v>4.9165900000000002</v>
      </c>
      <c r="U16" s="250">
        <v>4.8065899999999999</v>
      </c>
      <c r="V16" s="250">
        <v>4.7395899999999997</v>
      </c>
      <c r="W16" s="250">
        <v>4.7635899999999998</v>
      </c>
      <c r="X16" s="250">
        <v>4.7585899999999999</v>
      </c>
      <c r="Y16" s="250">
        <v>4.8145899999999999</v>
      </c>
      <c r="Z16" s="250">
        <v>4.7635899999999998</v>
      </c>
      <c r="AA16" s="250">
        <v>4.7835900000000002</v>
      </c>
      <c r="AB16" s="250">
        <v>4.7765899999999997</v>
      </c>
      <c r="AC16" s="250">
        <v>4.7845899999999997</v>
      </c>
      <c r="AD16" s="250">
        <v>4.8035899999999998</v>
      </c>
      <c r="AE16" s="250">
        <v>4.79359</v>
      </c>
      <c r="AF16" s="250">
        <v>4.8925900000000002</v>
      </c>
      <c r="AG16" s="250">
        <v>4.7705900000000003</v>
      </c>
      <c r="AH16" s="250">
        <v>4.80959</v>
      </c>
      <c r="AI16" s="250">
        <v>4.7385900000000003</v>
      </c>
      <c r="AJ16" s="250">
        <v>4.8365900000000002</v>
      </c>
      <c r="AK16" s="250">
        <v>4.8295899999999996</v>
      </c>
      <c r="AL16" s="250">
        <v>4.8985900000000004</v>
      </c>
      <c r="AM16" s="250">
        <v>4.915</v>
      </c>
      <c r="AN16" s="250">
        <v>4.8849999999999998</v>
      </c>
      <c r="AO16" s="250">
        <v>5.0019999999999998</v>
      </c>
      <c r="AP16" s="250">
        <v>4.9320000000000004</v>
      </c>
      <c r="AQ16" s="250">
        <v>4.9329999999999998</v>
      </c>
      <c r="AR16" s="250">
        <v>5.0309999999999997</v>
      </c>
      <c r="AS16" s="250">
        <v>4.95</v>
      </c>
      <c r="AT16" s="250">
        <v>4.9279999999999999</v>
      </c>
      <c r="AU16" s="250">
        <v>4.9249999999999998</v>
      </c>
      <c r="AV16" s="250">
        <v>4.8697952207000004</v>
      </c>
      <c r="AW16" s="250">
        <v>4.9023139017000004</v>
      </c>
      <c r="AX16" s="250">
        <v>4.8969688477000002</v>
      </c>
      <c r="AY16" s="403">
        <v>4.9419674079</v>
      </c>
      <c r="AZ16" s="403">
        <v>4.9378271857999998</v>
      </c>
      <c r="BA16" s="403">
        <v>4.9329368649000003</v>
      </c>
      <c r="BB16" s="403">
        <v>4.9416967203000004</v>
      </c>
      <c r="BC16" s="403">
        <v>4.962665586</v>
      </c>
      <c r="BD16" s="403">
        <v>4.9980184124000004</v>
      </c>
      <c r="BE16" s="403">
        <v>4.9382500062999997</v>
      </c>
      <c r="BF16" s="403">
        <v>4.9734000760999999</v>
      </c>
      <c r="BG16" s="403">
        <v>4.9945111857000004</v>
      </c>
      <c r="BH16" s="403">
        <v>5.0134283068999999</v>
      </c>
      <c r="BI16" s="403">
        <v>5.0323395301999998</v>
      </c>
      <c r="BJ16" s="403">
        <v>4.9922859064000003</v>
      </c>
      <c r="BK16" s="403">
        <v>4.9724835408999999</v>
      </c>
      <c r="BL16" s="403">
        <v>4.9680679797999998</v>
      </c>
      <c r="BM16" s="403">
        <v>4.9628292503999996</v>
      </c>
      <c r="BN16" s="403">
        <v>4.9713308961999996</v>
      </c>
      <c r="BO16" s="403">
        <v>4.9931432454999998</v>
      </c>
      <c r="BP16" s="403">
        <v>5.0281755120999998</v>
      </c>
      <c r="BQ16" s="403">
        <v>4.9690221852000001</v>
      </c>
      <c r="BR16" s="403">
        <v>5.0035766094999996</v>
      </c>
      <c r="BS16" s="403">
        <v>5.0250056435000001</v>
      </c>
      <c r="BT16" s="403">
        <v>5.0431610842000003</v>
      </c>
      <c r="BU16" s="403">
        <v>5.0618036110000002</v>
      </c>
      <c r="BV16" s="403">
        <v>5.0220204919000002</v>
      </c>
    </row>
    <row r="17" spans="1:74" ht="11.1" customHeight="1" x14ac:dyDescent="0.2">
      <c r="A17" s="162" t="s">
        <v>310</v>
      </c>
      <c r="B17" s="173" t="s">
        <v>284</v>
      </c>
      <c r="C17" s="250">
        <v>13.726482000000001</v>
      </c>
      <c r="D17" s="250">
        <v>13.666876</v>
      </c>
      <c r="E17" s="250">
        <v>13.487069999999999</v>
      </c>
      <c r="F17" s="250">
        <v>14.004409000000001</v>
      </c>
      <c r="G17" s="250">
        <v>14.382391</v>
      </c>
      <c r="H17" s="250">
        <v>14.355841</v>
      </c>
      <c r="I17" s="250">
        <v>14.497137</v>
      </c>
      <c r="J17" s="250">
        <v>14.363667</v>
      </c>
      <c r="K17" s="250">
        <v>14.447189</v>
      </c>
      <c r="L17" s="250">
        <v>14.297088</v>
      </c>
      <c r="M17" s="250">
        <v>14.176310000000001</v>
      </c>
      <c r="N17" s="250">
        <v>13.891002</v>
      </c>
      <c r="O17" s="250">
        <v>13.676105</v>
      </c>
      <c r="P17" s="250">
        <v>13.615653999999999</v>
      </c>
      <c r="Q17" s="250">
        <v>13.454412</v>
      </c>
      <c r="R17" s="250">
        <v>13.655927999999999</v>
      </c>
      <c r="S17" s="250">
        <v>14.044841999999999</v>
      </c>
      <c r="T17" s="250">
        <v>14.272216999999999</v>
      </c>
      <c r="U17" s="250">
        <v>14.374480999999999</v>
      </c>
      <c r="V17" s="250">
        <v>14.15887</v>
      </c>
      <c r="W17" s="250">
        <v>14.411018</v>
      </c>
      <c r="X17" s="250">
        <v>14.227134</v>
      </c>
      <c r="Y17" s="250">
        <v>13.935192000000001</v>
      </c>
      <c r="Z17" s="250">
        <v>13.713668</v>
      </c>
      <c r="AA17" s="250">
        <v>13.515421999999999</v>
      </c>
      <c r="AB17" s="250">
        <v>13.446009</v>
      </c>
      <c r="AC17" s="250">
        <v>13.508277</v>
      </c>
      <c r="AD17" s="250">
        <v>13.934144999999999</v>
      </c>
      <c r="AE17" s="250">
        <v>14.184416000000001</v>
      </c>
      <c r="AF17" s="250">
        <v>14.360440000000001</v>
      </c>
      <c r="AG17" s="250">
        <v>14.407708</v>
      </c>
      <c r="AH17" s="250">
        <v>14.176330999999999</v>
      </c>
      <c r="AI17" s="250">
        <v>14.151669</v>
      </c>
      <c r="AJ17" s="250">
        <v>14.081486</v>
      </c>
      <c r="AK17" s="250">
        <v>13.921258999999999</v>
      </c>
      <c r="AL17" s="250">
        <v>13.773941000000001</v>
      </c>
      <c r="AM17" s="250">
        <v>13.590387</v>
      </c>
      <c r="AN17" s="250">
        <v>13.404057999999999</v>
      </c>
      <c r="AO17" s="250">
        <v>13.646402999999999</v>
      </c>
      <c r="AP17" s="250">
        <v>13.923375</v>
      </c>
      <c r="AQ17" s="250">
        <v>14.480183</v>
      </c>
      <c r="AR17" s="250">
        <v>14.370632000000001</v>
      </c>
      <c r="AS17" s="250">
        <v>14.527003000000001</v>
      </c>
      <c r="AT17" s="250">
        <v>14.830382</v>
      </c>
      <c r="AU17" s="250">
        <v>14.756721000000001</v>
      </c>
      <c r="AV17" s="250">
        <v>14.832522205</v>
      </c>
      <c r="AW17" s="250">
        <v>14.486154119</v>
      </c>
      <c r="AX17" s="250">
        <v>14.241391912999999</v>
      </c>
      <c r="AY17" s="403">
        <v>13.873138253</v>
      </c>
      <c r="AZ17" s="403">
        <v>13.834164920999999</v>
      </c>
      <c r="BA17" s="403">
        <v>13.918917752</v>
      </c>
      <c r="BB17" s="403">
        <v>14.583765947</v>
      </c>
      <c r="BC17" s="403">
        <v>14.945549553999999</v>
      </c>
      <c r="BD17" s="403">
        <v>15.075558184</v>
      </c>
      <c r="BE17" s="403">
        <v>15.0714025</v>
      </c>
      <c r="BF17" s="403">
        <v>15.120962518000001</v>
      </c>
      <c r="BG17" s="403">
        <v>15.424698705999999</v>
      </c>
      <c r="BH17" s="403">
        <v>15.094702334000001</v>
      </c>
      <c r="BI17" s="403">
        <v>14.764759069</v>
      </c>
      <c r="BJ17" s="403">
        <v>14.435120394</v>
      </c>
      <c r="BK17" s="403">
        <v>14.056435871</v>
      </c>
      <c r="BL17" s="403">
        <v>14.026739513000001</v>
      </c>
      <c r="BM17" s="403">
        <v>14.087075001000001</v>
      </c>
      <c r="BN17" s="403">
        <v>14.756389641</v>
      </c>
      <c r="BO17" s="403">
        <v>15.116964783</v>
      </c>
      <c r="BP17" s="403">
        <v>15.21885084</v>
      </c>
      <c r="BQ17" s="403">
        <v>15.219711071000001</v>
      </c>
      <c r="BR17" s="403">
        <v>15.276064199</v>
      </c>
      <c r="BS17" s="403">
        <v>15.592096418000001</v>
      </c>
      <c r="BT17" s="403">
        <v>15.252687775</v>
      </c>
      <c r="BU17" s="403">
        <v>14.924725534</v>
      </c>
      <c r="BV17" s="403">
        <v>14.593915168000001</v>
      </c>
    </row>
    <row r="18" spans="1:74" ht="11.1" customHeight="1" x14ac:dyDescent="0.2">
      <c r="A18" s="162" t="s">
        <v>312</v>
      </c>
      <c r="B18" s="173" t="s">
        <v>506</v>
      </c>
      <c r="C18" s="250">
        <v>97.938489638999997</v>
      </c>
      <c r="D18" s="250">
        <v>97.080207602000002</v>
      </c>
      <c r="E18" s="250">
        <v>97.209220920000007</v>
      </c>
      <c r="F18" s="250">
        <v>96.929188495999995</v>
      </c>
      <c r="G18" s="250">
        <v>96.446562568999994</v>
      </c>
      <c r="H18" s="250">
        <v>96.933711367000001</v>
      </c>
      <c r="I18" s="250">
        <v>98.008306829999995</v>
      </c>
      <c r="J18" s="250">
        <v>96.993187435999999</v>
      </c>
      <c r="K18" s="250">
        <v>97.128761178999994</v>
      </c>
      <c r="L18" s="250">
        <v>98.361577655000005</v>
      </c>
      <c r="M18" s="250">
        <v>99.528641428</v>
      </c>
      <c r="N18" s="250">
        <v>98.419906725000004</v>
      </c>
      <c r="O18" s="250">
        <v>97.353571791999997</v>
      </c>
      <c r="P18" s="250">
        <v>97.505192148000006</v>
      </c>
      <c r="Q18" s="250">
        <v>96.857583069</v>
      </c>
      <c r="R18" s="250">
        <v>96.670005343</v>
      </c>
      <c r="S18" s="250">
        <v>97.610920164999996</v>
      </c>
      <c r="T18" s="250">
        <v>98.357786261000001</v>
      </c>
      <c r="U18" s="250">
        <v>99.060030780000005</v>
      </c>
      <c r="V18" s="250">
        <v>98.306961513999994</v>
      </c>
      <c r="W18" s="250">
        <v>98.411518489000002</v>
      </c>
      <c r="X18" s="250">
        <v>98.934669374999999</v>
      </c>
      <c r="Y18" s="250">
        <v>99.532804931000001</v>
      </c>
      <c r="Z18" s="250">
        <v>98.778475235000002</v>
      </c>
      <c r="AA18" s="250">
        <v>99.182905774000005</v>
      </c>
      <c r="AB18" s="250">
        <v>99.433779185999995</v>
      </c>
      <c r="AC18" s="250">
        <v>99.581713234000006</v>
      </c>
      <c r="AD18" s="250">
        <v>99.653900336000007</v>
      </c>
      <c r="AE18" s="250">
        <v>99.608906371000003</v>
      </c>
      <c r="AF18" s="250">
        <v>100.4381501</v>
      </c>
      <c r="AG18" s="250">
        <v>101.24271243</v>
      </c>
      <c r="AH18" s="250">
        <v>101.84035928999999</v>
      </c>
      <c r="AI18" s="250">
        <v>101.756028</v>
      </c>
      <c r="AJ18" s="250">
        <v>102.63976613</v>
      </c>
      <c r="AK18" s="250">
        <v>102.78759267</v>
      </c>
      <c r="AL18" s="250">
        <v>102.09641790000001</v>
      </c>
      <c r="AM18" s="250">
        <v>100.62417123</v>
      </c>
      <c r="AN18" s="250">
        <v>100.380835</v>
      </c>
      <c r="AO18" s="250">
        <v>100.42374023000001</v>
      </c>
      <c r="AP18" s="250">
        <v>100.586135</v>
      </c>
      <c r="AQ18" s="250">
        <v>100.29869994000001</v>
      </c>
      <c r="AR18" s="250">
        <v>100.69072432999999</v>
      </c>
      <c r="AS18" s="250">
        <v>100.33891445</v>
      </c>
      <c r="AT18" s="250">
        <v>101.36731193999999</v>
      </c>
      <c r="AU18" s="250">
        <v>99.484334666999999</v>
      </c>
      <c r="AV18" s="250">
        <v>101.28883446</v>
      </c>
      <c r="AW18" s="250">
        <v>101.85308440999999</v>
      </c>
      <c r="AX18" s="250">
        <v>101.64401492</v>
      </c>
      <c r="AY18" s="403">
        <v>101.34037271</v>
      </c>
      <c r="AZ18" s="403">
        <v>101.23908858999999</v>
      </c>
      <c r="BA18" s="403">
        <v>101.16892833</v>
      </c>
      <c r="BB18" s="403">
        <v>102.07979786999999</v>
      </c>
      <c r="BC18" s="403">
        <v>102.51145146</v>
      </c>
      <c r="BD18" s="403">
        <v>102.7834402</v>
      </c>
      <c r="BE18" s="403">
        <v>102.81892963</v>
      </c>
      <c r="BF18" s="403">
        <v>102.95571734000001</v>
      </c>
      <c r="BG18" s="403">
        <v>102.95242344</v>
      </c>
      <c r="BH18" s="403">
        <v>102.91856384</v>
      </c>
      <c r="BI18" s="403">
        <v>103.00394923</v>
      </c>
      <c r="BJ18" s="403">
        <v>102.58882703</v>
      </c>
      <c r="BK18" s="403">
        <v>102.14069024</v>
      </c>
      <c r="BL18" s="403">
        <v>102.12294017000001</v>
      </c>
      <c r="BM18" s="403">
        <v>102.18044327</v>
      </c>
      <c r="BN18" s="403">
        <v>103.02223635</v>
      </c>
      <c r="BO18" s="403">
        <v>103.26644343</v>
      </c>
      <c r="BP18" s="403">
        <v>103.46701984000001</v>
      </c>
      <c r="BQ18" s="403">
        <v>103.63425112</v>
      </c>
      <c r="BR18" s="403">
        <v>103.75092102000001</v>
      </c>
      <c r="BS18" s="403">
        <v>104.19820856</v>
      </c>
      <c r="BT18" s="403">
        <v>104.16974673</v>
      </c>
      <c r="BU18" s="403">
        <v>104.19438909</v>
      </c>
      <c r="BV18" s="403">
        <v>103.81346504</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403"/>
      <c r="AZ19" s="403"/>
      <c r="BA19" s="403"/>
      <c r="BB19" s="403"/>
      <c r="BC19" s="403"/>
      <c r="BD19" s="403"/>
      <c r="BE19" s="403"/>
      <c r="BF19" s="403"/>
      <c r="BG19" s="403"/>
      <c r="BH19" s="403"/>
      <c r="BI19" s="403"/>
      <c r="BJ19" s="403"/>
      <c r="BK19" s="403"/>
      <c r="BL19" s="403"/>
      <c r="BM19" s="403"/>
      <c r="BN19" s="403"/>
      <c r="BO19" s="403"/>
      <c r="BP19" s="403"/>
      <c r="BQ19" s="403"/>
      <c r="BR19" s="403"/>
      <c r="BS19" s="403"/>
      <c r="BT19" s="403"/>
      <c r="BU19" s="403"/>
      <c r="BV19" s="403"/>
    </row>
    <row r="20" spans="1:74" ht="11.1" customHeight="1" x14ac:dyDescent="0.2">
      <c r="A20" s="162" t="s">
        <v>389</v>
      </c>
      <c r="B20" s="173" t="s">
        <v>507</v>
      </c>
      <c r="C20" s="250">
        <v>60.682721710000003</v>
      </c>
      <c r="D20" s="250">
        <v>60.293425378999999</v>
      </c>
      <c r="E20" s="250">
        <v>60.170630129000003</v>
      </c>
      <c r="F20" s="250">
        <v>59.800036667000001</v>
      </c>
      <c r="G20" s="250">
        <v>59.443357097000003</v>
      </c>
      <c r="H20" s="250">
        <v>59.503833</v>
      </c>
      <c r="I20" s="250">
        <v>60.379918547999999</v>
      </c>
      <c r="J20" s="250">
        <v>59.489431676999999</v>
      </c>
      <c r="K20" s="250">
        <v>59.610660332999998</v>
      </c>
      <c r="L20" s="250">
        <v>60.524199903000003</v>
      </c>
      <c r="M20" s="250">
        <v>61.221130332999998</v>
      </c>
      <c r="N20" s="250">
        <v>60.370910387000002</v>
      </c>
      <c r="O20" s="250">
        <v>60.092948419000003</v>
      </c>
      <c r="P20" s="250">
        <v>60.444487285999998</v>
      </c>
      <c r="Q20" s="250">
        <v>60.288791709999998</v>
      </c>
      <c r="R20" s="250">
        <v>59.890262999999997</v>
      </c>
      <c r="S20" s="250">
        <v>60.348004387000003</v>
      </c>
      <c r="T20" s="250">
        <v>60.698875332999997</v>
      </c>
      <c r="U20" s="250">
        <v>61.165669676999997</v>
      </c>
      <c r="V20" s="250">
        <v>60.61875929</v>
      </c>
      <c r="W20" s="250">
        <v>60.564475000000002</v>
      </c>
      <c r="X20" s="250">
        <v>61.352563355000001</v>
      </c>
      <c r="Y20" s="250">
        <v>62.111895333</v>
      </c>
      <c r="Z20" s="250">
        <v>61.433077386999997</v>
      </c>
      <c r="AA20" s="250">
        <v>61.535434097</v>
      </c>
      <c r="AB20" s="250">
        <v>61.943251142999998</v>
      </c>
      <c r="AC20" s="250">
        <v>62.340818128999999</v>
      </c>
      <c r="AD20" s="250">
        <v>62.513329667000001</v>
      </c>
      <c r="AE20" s="250">
        <v>62.598816870999997</v>
      </c>
      <c r="AF20" s="250">
        <v>63.376742999999998</v>
      </c>
      <c r="AG20" s="250">
        <v>64.128471160999993</v>
      </c>
      <c r="AH20" s="250">
        <v>64.461589419000006</v>
      </c>
      <c r="AI20" s="250">
        <v>64.107560000000007</v>
      </c>
      <c r="AJ20" s="250">
        <v>64.854298129</v>
      </c>
      <c r="AK20" s="250">
        <v>65.236124666999999</v>
      </c>
      <c r="AL20" s="250">
        <v>65.341949903</v>
      </c>
      <c r="AM20" s="250">
        <v>64.385703226000004</v>
      </c>
      <c r="AN20" s="250">
        <v>64.175366999999994</v>
      </c>
      <c r="AO20" s="250">
        <v>64.698272226</v>
      </c>
      <c r="AP20" s="250">
        <v>64.814667</v>
      </c>
      <c r="AQ20" s="250">
        <v>64.974231935000006</v>
      </c>
      <c r="AR20" s="250">
        <v>65.269256333000001</v>
      </c>
      <c r="AS20" s="250">
        <v>65.294446452000003</v>
      </c>
      <c r="AT20" s="250">
        <v>66.103843935</v>
      </c>
      <c r="AU20" s="250">
        <v>66.126866667000002</v>
      </c>
      <c r="AV20" s="250">
        <v>66.322323073999996</v>
      </c>
      <c r="AW20" s="250">
        <v>67.062967091999994</v>
      </c>
      <c r="AX20" s="250">
        <v>67.210656280999999</v>
      </c>
      <c r="AY20" s="403">
        <v>66.923800338999996</v>
      </c>
      <c r="AZ20" s="403">
        <v>66.996581605000003</v>
      </c>
      <c r="BA20" s="403">
        <v>67.034866238999996</v>
      </c>
      <c r="BB20" s="403">
        <v>67.990359713999993</v>
      </c>
      <c r="BC20" s="403">
        <v>68.342944330999998</v>
      </c>
      <c r="BD20" s="403">
        <v>68.522711345000005</v>
      </c>
      <c r="BE20" s="403">
        <v>68.458203892</v>
      </c>
      <c r="BF20" s="403">
        <v>68.603217571000002</v>
      </c>
      <c r="BG20" s="403">
        <v>68.714717219999997</v>
      </c>
      <c r="BH20" s="403">
        <v>68.772925190999999</v>
      </c>
      <c r="BI20" s="403">
        <v>68.776747381999996</v>
      </c>
      <c r="BJ20" s="403">
        <v>68.351012914999998</v>
      </c>
      <c r="BK20" s="403">
        <v>67.788452726000003</v>
      </c>
      <c r="BL20" s="403">
        <v>67.776935053000003</v>
      </c>
      <c r="BM20" s="403">
        <v>67.850820154000004</v>
      </c>
      <c r="BN20" s="403">
        <v>68.689092126000006</v>
      </c>
      <c r="BO20" s="403">
        <v>68.944325675000002</v>
      </c>
      <c r="BP20" s="403">
        <v>69.145219409999996</v>
      </c>
      <c r="BQ20" s="403">
        <v>69.293436937999999</v>
      </c>
      <c r="BR20" s="403">
        <v>69.434783113999998</v>
      </c>
      <c r="BS20" s="403">
        <v>69.887840384</v>
      </c>
      <c r="BT20" s="403">
        <v>69.839681940999995</v>
      </c>
      <c r="BU20" s="403">
        <v>69.882673198000006</v>
      </c>
      <c r="BV20" s="403">
        <v>69.510591081000001</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404"/>
      <c r="AZ21" s="404"/>
      <c r="BA21" s="404"/>
      <c r="BB21" s="404"/>
      <c r="BC21" s="404"/>
      <c r="BD21" s="404"/>
      <c r="BE21" s="404"/>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B22" s="252" t="s">
        <v>1066</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403"/>
      <c r="AZ22" s="403"/>
      <c r="BA22" s="403"/>
      <c r="BB22" s="403"/>
      <c r="BC22" s="403"/>
      <c r="BD22" s="403"/>
      <c r="BE22" s="403"/>
      <c r="BF22" s="403"/>
      <c r="BG22" s="403"/>
      <c r="BH22" s="403"/>
      <c r="BI22" s="403"/>
      <c r="BJ22" s="403"/>
      <c r="BK22" s="403"/>
      <c r="BL22" s="403"/>
      <c r="BM22" s="403"/>
      <c r="BN22" s="403"/>
      <c r="BO22" s="403"/>
      <c r="BP22" s="403"/>
      <c r="BQ22" s="403"/>
      <c r="BR22" s="403"/>
      <c r="BS22" s="403"/>
      <c r="BT22" s="403"/>
      <c r="BU22" s="403"/>
      <c r="BV22" s="403"/>
    </row>
    <row r="23" spans="1:74" ht="11.1" customHeight="1" x14ac:dyDescent="0.2">
      <c r="A23" s="162" t="s">
        <v>293</v>
      </c>
      <c r="B23" s="173" t="s">
        <v>254</v>
      </c>
      <c r="C23" s="250">
        <v>45.501620584000001</v>
      </c>
      <c r="D23" s="250">
        <v>47.755606684</v>
      </c>
      <c r="E23" s="250">
        <v>47.136101295000003</v>
      </c>
      <c r="F23" s="250">
        <v>46.198778963000002</v>
      </c>
      <c r="G23" s="250">
        <v>45.543209085999997</v>
      </c>
      <c r="H23" s="250">
        <v>46.606955839000001</v>
      </c>
      <c r="I23" s="250">
        <v>46.589666563999998</v>
      </c>
      <c r="J23" s="250">
        <v>48.163910831999999</v>
      </c>
      <c r="K23" s="250">
        <v>47.227695203000003</v>
      </c>
      <c r="L23" s="250">
        <v>46.695114681</v>
      </c>
      <c r="M23" s="250">
        <v>47.256906852</v>
      </c>
      <c r="N23" s="250">
        <v>48.224158553999999</v>
      </c>
      <c r="O23" s="250">
        <v>45.962734961000002</v>
      </c>
      <c r="P23" s="250">
        <v>46.952313601999997</v>
      </c>
      <c r="Q23" s="250">
        <v>47.714637031000002</v>
      </c>
      <c r="R23" s="250">
        <v>46.017662688999998</v>
      </c>
      <c r="S23" s="250">
        <v>47.105372424999999</v>
      </c>
      <c r="T23" s="250">
        <v>48.075417135000002</v>
      </c>
      <c r="U23" s="250">
        <v>47.586856709000003</v>
      </c>
      <c r="V23" s="250">
        <v>47.861550061999999</v>
      </c>
      <c r="W23" s="250">
        <v>47.45497142</v>
      </c>
      <c r="X23" s="250">
        <v>47.247683404999997</v>
      </c>
      <c r="Y23" s="250">
        <v>48.390482497999997</v>
      </c>
      <c r="Z23" s="250">
        <v>48.299259128000003</v>
      </c>
      <c r="AA23" s="250">
        <v>47.258210001000002</v>
      </c>
      <c r="AB23" s="250">
        <v>48.070762139999999</v>
      </c>
      <c r="AC23" s="250">
        <v>48.058278561999998</v>
      </c>
      <c r="AD23" s="250">
        <v>46.766238143000002</v>
      </c>
      <c r="AE23" s="250">
        <v>46.863385166999997</v>
      </c>
      <c r="AF23" s="250">
        <v>47.545899464000001</v>
      </c>
      <c r="AG23" s="250">
        <v>48.196594451000003</v>
      </c>
      <c r="AH23" s="250">
        <v>48.820070424000001</v>
      </c>
      <c r="AI23" s="250">
        <v>47.121182986999997</v>
      </c>
      <c r="AJ23" s="250">
        <v>47.947816690000003</v>
      </c>
      <c r="AK23" s="250">
        <v>47.866920296000004</v>
      </c>
      <c r="AL23" s="250">
        <v>46.886312832999998</v>
      </c>
      <c r="AM23" s="250">
        <v>47.461292569999998</v>
      </c>
      <c r="AN23" s="250">
        <v>48.031250458000002</v>
      </c>
      <c r="AO23" s="250">
        <v>46.774475592000002</v>
      </c>
      <c r="AP23" s="250">
        <v>47.013878106</v>
      </c>
      <c r="AQ23" s="250">
        <v>46.216278746999997</v>
      </c>
      <c r="AR23" s="250">
        <v>46.844996350999999</v>
      </c>
      <c r="AS23" s="250">
        <v>48.115793648</v>
      </c>
      <c r="AT23" s="250">
        <v>48.302268476000002</v>
      </c>
      <c r="AU23" s="250">
        <v>47.017368894000001</v>
      </c>
      <c r="AV23" s="250">
        <v>47.679250817000003</v>
      </c>
      <c r="AW23" s="250">
        <v>47.953130354999999</v>
      </c>
      <c r="AX23" s="250">
        <v>47.656377319000001</v>
      </c>
      <c r="AY23" s="403">
        <v>46.840045752000002</v>
      </c>
      <c r="AZ23" s="403">
        <v>48.132147693</v>
      </c>
      <c r="BA23" s="403">
        <v>47.322360760999999</v>
      </c>
      <c r="BB23" s="403">
        <v>46.631422503000003</v>
      </c>
      <c r="BC23" s="403">
        <v>46.329126686999999</v>
      </c>
      <c r="BD23" s="403">
        <v>47.421550748000001</v>
      </c>
      <c r="BE23" s="403">
        <v>47.803148747000002</v>
      </c>
      <c r="BF23" s="403">
        <v>48.28942284</v>
      </c>
      <c r="BG23" s="403">
        <v>47.717418211999998</v>
      </c>
      <c r="BH23" s="403">
        <v>47.985989293999999</v>
      </c>
      <c r="BI23" s="403">
        <v>47.976091756999999</v>
      </c>
      <c r="BJ23" s="403">
        <v>48.255858537000002</v>
      </c>
      <c r="BK23" s="403">
        <v>47.176812458999997</v>
      </c>
      <c r="BL23" s="403">
        <v>48.333747199999998</v>
      </c>
      <c r="BM23" s="403">
        <v>47.434071224</v>
      </c>
      <c r="BN23" s="403">
        <v>46.698761746999999</v>
      </c>
      <c r="BO23" s="403">
        <v>46.453992171000003</v>
      </c>
      <c r="BP23" s="403">
        <v>47.482947533000001</v>
      </c>
      <c r="BQ23" s="403">
        <v>48.003146499000003</v>
      </c>
      <c r="BR23" s="403">
        <v>48.314247997000002</v>
      </c>
      <c r="BS23" s="403">
        <v>47.865917439</v>
      </c>
      <c r="BT23" s="403">
        <v>48.076504096999997</v>
      </c>
      <c r="BU23" s="403">
        <v>48.080310838999999</v>
      </c>
      <c r="BV23" s="403">
        <v>48.412881022999997</v>
      </c>
    </row>
    <row r="24" spans="1:74" ht="11.1" customHeight="1" x14ac:dyDescent="0.2">
      <c r="A24" s="162" t="s">
        <v>287</v>
      </c>
      <c r="B24" s="173" t="s">
        <v>255</v>
      </c>
      <c r="C24" s="250">
        <v>19.062802999999999</v>
      </c>
      <c r="D24" s="250">
        <v>19.846603999999999</v>
      </c>
      <c r="E24" s="250">
        <v>19.728204000000002</v>
      </c>
      <c r="F24" s="250">
        <v>19.340226999999999</v>
      </c>
      <c r="G24" s="250">
        <v>19.328156</v>
      </c>
      <c r="H24" s="250">
        <v>19.846174000000001</v>
      </c>
      <c r="I24" s="250">
        <v>19.775659999999998</v>
      </c>
      <c r="J24" s="250">
        <v>20.274784</v>
      </c>
      <c r="K24" s="250">
        <v>19.756827000000001</v>
      </c>
      <c r="L24" s="250">
        <v>19.650106999999998</v>
      </c>
      <c r="M24" s="250">
        <v>19.658868999999999</v>
      </c>
      <c r="N24" s="250">
        <v>19.983958999999999</v>
      </c>
      <c r="O24" s="250">
        <v>19.322845999999998</v>
      </c>
      <c r="P24" s="250">
        <v>19.190404000000001</v>
      </c>
      <c r="Q24" s="250">
        <v>20.060123999999998</v>
      </c>
      <c r="R24" s="250">
        <v>19.595324999999999</v>
      </c>
      <c r="S24" s="250">
        <v>20.066244999999999</v>
      </c>
      <c r="T24" s="250">
        <v>20.561246000000001</v>
      </c>
      <c r="U24" s="250">
        <v>20.118924</v>
      </c>
      <c r="V24" s="250">
        <v>20.251193000000001</v>
      </c>
      <c r="W24" s="250">
        <v>19.640611</v>
      </c>
      <c r="X24" s="250">
        <v>19.989650999999999</v>
      </c>
      <c r="Y24" s="250">
        <v>20.307238000000002</v>
      </c>
      <c r="Z24" s="250">
        <v>20.323454999999999</v>
      </c>
      <c r="AA24" s="250">
        <v>20.545141000000001</v>
      </c>
      <c r="AB24" s="250">
        <v>19.678706999999999</v>
      </c>
      <c r="AC24" s="250">
        <v>20.756360000000001</v>
      </c>
      <c r="AD24" s="250">
        <v>20.036521</v>
      </c>
      <c r="AE24" s="250">
        <v>20.247367000000001</v>
      </c>
      <c r="AF24" s="250">
        <v>20.790271000000001</v>
      </c>
      <c r="AG24" s="250">
        <v>20.682276999999999</v>
      </c>
      <c r="AH24" s="250">
        <v>21.358391999999998</v>
      </c>
      <c r="AI24" s="250">
        <v>20.082809000000001</v>
      </c>
      <c r="AJ24" s="250">
        <v>20.734406</v>
      </c>
      <c r="AK24" s="250">
        <v>20.746514000000001</v>
      </c>
      <c r="AL24" s="250">
        <v>20.303449000000001</v>
      </c>
      <c r="AM24" s="250">
        <v>20.452114999999999</v>
      </c>
      <c r="AN24" s="250">
        <v>20.193715999999998</v>
      </c>
      <c r="AO24" s="250">
        <v>20.204429999999999</v>
      </c>
      <c r="AP24" s="250">
        <v>20.112278</v>
      </c>
      <c r="AQ24" s="250">
        <v>20.259079</v>
      </c>
      <c r="AR24" s="250">
        <v>20.603662</v>
      </c>
      <c r="AS24" s="250">
        <v>20.741786000000001</v>
      </c>
      <c r="AT24" s="250">
        <v>21.062179</v>
      </c>
      <c r="AU24" s="250">
        <v>20.221131</v>
      </c>
      <c r="AV24" s="250">
        <v>20.771643999999998</v>
      </c>
      <c r="AW24" s="250">
        <v>20.943609596999998</v>
      </c>
      <c r="AX24" s="250">
        <v>20.200326279999999</v>
      </c>
      <c r="AY24" s="403">
        <v>20.44547</v>
      </c>
      <c r="AZ24" s="403">
        <v>20.28049</v>
      </c>
      <c r="BA24" s="403">
        <v>20.344799999999999</v>
      </c>
      <c r="BB24" s="403">
        <v>20.257370000000002</v>
      </c>
      <c r="BC24" s="403">
        <v>20.34506</v>
      </c>
      <c r="BD24" s="403">
        <v>20.81183</v>
      </c>
      <c r="BE24" s="403">
        <v>20.861809999999998</v>
      </c>
      <c r="BF24" s="403">
        <v>21.287669999999999</v>
      </c>
      <c r="BG24" s="403">
        <v>20.503350000000001</v>
      </c>
      <c r="BH24" s="403">
        <v>20.975639999999999</v>
      </c>
      <c r="BI24" s="403">
        <v>20.856780000000001</v>
      </c>
      <c r="BJ24" s="403">
        <v>20.699100000000001</v>
      </c>
      <c r="BK24" s="403">
        <v>20.700690000000002</v>
      </c>
      <c r="BL24" s="403">
        <v>20.429849999999998</v>
      </c>
      <c r="BM24" s="403">
        <v>20.386569999999999</v>
      </c>
      <c r="BN24" s="403">
        <v>20.251139999999999</v>
      </c>
      <c r="BO24" s="403">
        <v>20.382729999999999</v>
      </c>
      <c r="BP24" s="403">
        <v>20.79927</v>
      </c>
      <c r="BQ24" s="403">
        <v>20.996510000000001</v>
      </c>
      <c r="BR24" s="403">
        <v>21.234919999999999</v>
      </c>
      <c r="BS24" s="403">
        <v>20.590859999999999</v>
      </c>
      <c r="BT24" s="403">
        <v>20.99699</v>
      </c>
      <c r="BU24" s="403">
        <v>20.885580000000001</v>
      </c>
      <c r="BV24" s="403">
        <v>20.801179999999999</v>
      </c>
    </row>
    <row r="25" spans="1:74" ht="11.1" customHeight="1" x14ac:dyDescent="0.2">
      <c r="A25" s="162" t="s">
        <v>288</v>
      </c>
      <c r="B25" s="173" t="s">
        <v>275</v>
      </c>
      <c r="C25" s="250">
        <v>0.14726919737999999</v>
      </c>
      <c r="D25" s="250">
        <v>0.14634751181</v>
      </c>
      <c r="E25" s="250">
        <v>0.19473600452000001</v>
      </c>
      <c r="F25" s="250">
        <v>0.11961863012</v>
      </c>
      <c r="G25" s="250">
        <v>0.16385953774000001</v>
      </c>
      <c r="H25" s="250">
        <v>0.1541818392</v>
      </c>
      <c r="I25" s="250">
        <v>0.14865172574999999</v>
      </c>
      <c r="J25" s="250">
        <v>0.16432038053</v>
      </c>
      <c r="K25" s="250">
        <v>0.13943486998999999</v>
      </c>
      <c r="L25" s="250">
        <v>0.18736251992</v>
      </c>
      <c r="M25" s="250">
        <v>0.16293785217000001</v>
      </c>
      <c r="N25" s="250">
        <v>0.12929632865999999</v>
      </c>
      <c r="O25" s="250">
        <v>0.117824445</v>
      </c>
      <c r="P25" s="250">
        <v>0.121052459</v>
      </c>
      <c r="Q25" s="250">
        <v>0.15512593399999999</v>
      </c>
      <c r="R25" s="250">
        <v>9.6304355999999994E-2</v>
      </c>
      <c r="S25" s="250">
        <v>0.13109516700000001</v>
      </c>
      <c r="T25" s="250">
        <v>0.123204468</v>
      </c>
      <c r="U25" s="250">
        <v>0.118900451</v>
      </c>
      <c r="V25" s="250">
        <v>0.13145383599999999</v>
      </c>
      <c r="W25" s="250">
        <v>5.1727086999999998E-2</v>
      </c>
      <c r="X25" s="250">
        <v>8.9387244000000005E-2</v>
      </c>
      <c r="Y25" s="250">
        <v>7.0377831000000002E-2</v>
      </c>
      <c r="Z25" s="250">
        <v>4.3836385999999998E-2</v>
      </c>
      <c r="AA25" s="250">
        <v>7.9391582000000002E-2</v>
      </c>
      <c r="AB25" s="250">
        <v>8.3233711000000002E-2</v>
      </c>
      <c r="AC25" s="250">
        <v>0.12378952999999999</v>
      </c>
      <c r="AD25" s="250">
        <v>5.3350476000000001E-2</v>
      </c>
      <c r="AE25" s="250">
        <v>9.9760102000000003E-2</v>
      </c>
      <c r="AF25" s="250">
        <v>9.5795131000000006E-2</v>
      </c>
      <c r="AG25" s="250">
        <v>9.0672290000000003E-2</v>
      </c>
      <c r="AH25" s="250">
        <v>0.10661390799999999</v>
      </c>
      <c r="AI25" s="250">
        <v>8.7707320000000005E-2</v>
      </c>
      <c r="AJ25" s="250">
        <v>0.13295907700000001</v>
      </c>
      <c r="AK25" s="250">
        <v>0.110906296</v>
      </c>
      <c r="AL25" s="250">
        <v>7.9315445999999998E-2</v>
      </c>
      <c r="AM25" s="250">
        <v>9.8942085999999999E-2</v>
      </c>
      <c r="AN25" s="250">
        <v>0.103094887</v>
      </c>
      <c r="AO25" s="250">
        <v>0.14884365699999999</v>
      </c>
      <c r="AP25" s="250">
        <v>7.7408106000000004E-2</v>
      </c>
      <c r="AQ25" s="250">
        <v>0.123920876</v>
      </c>
      <c r="AR25" s="250">
        <v>0.114601684</v>
      </c>
      <c r="AS25" s="250">
        <v>0.110518487</v>
      </c>
      <c r="AT25" s="250">
        <v>0.13034447599999999</v>
      </c>
      <c r="AU25" s="250">
        <v>0.106622894</v>
      </c>
      <c r="AV25" s="250">
        <v>0.151948061</v>
      </c>
      <c r="AW25" s="250">
        <v>0.134073678</v>
      </c>
      <c r="AX25" s="250">
        <v>0.10272729799999999</v>
      </c>
      <c r="AY25" s="403">
        <v>9.9013667999999999E-2</v>
      </c>
      <c r="AZ25" s="403">
        <v>0.10316600099999999</v>
      </c>
      <c r="BA25" s="403">
        <v>0.148940035</v>
      </c>
      <c r="BB25" s="403">
        <v>7.7464482000000001E-2</v>
      </c>
      <c r="BC25" s="403">
        <v>0.124000178</v>
      </c>
      <c r="BD25" s="403">
        <v>0.114675839</v>
      </c>
      <c r="BE25" s="403">
        <v>0.110589834</v>
      </c>
      <c r="BF25" s="403">
        <v>0.13042401100000001</v>
      </c>
      <c r="BG25" s="403">
        <v>0.106689329</v>
      </c>
      <c r="BH25" s="403">
        <v>0.15203952700000001</v>
      </c>
      <c r="BI25" s="403">
        <v>0.134152511</v>
      </c>
      <c r="BJ25" s="403">
        <v>0.102788821</v>
      </c>
      <c r="BK25" s="403">
        <v>0.14108738000000001</v>
      </c>
      <c r="BL25" s="403">
        <v>0.14023923099999999</v>
      </c>
      <c r="BM25" s="403">
        <v>0.186039281</v>
      </c>
      <c r="BN25" s="403">
        <v>0.11352253599999999</v>
      </c>
      <c r="BO25" s="403">
        <v>0.155081839</v>
      </c>
      <c r="BP25" s="403">
        <v>0.1457522</v>
      </c>
      <c r="BQ25" s="403">
        <v>0.14066330499999999</v>
      </c>
      <c r="BR25" s="403">
        <v>0.155505913</v>
      </c>
      <c r="BS25" s="403">
        <v>0.13175774100000001</v>
      </c>
      <c r="BT25" s="403">
        <v>0.177133714</v>
      </c>
      <c r="BU25" s="403">
        <v>0.15423369000000001</v>
      </c>
      <c r="BV25" s="403">
        <v>0.12285217499999999</v>
      </c>
    </row>
    <row r="26" spans="1:74" ht="11.1" customHeight="1" x14ac:dyDescent="0.2">
      <c r="A26" s="162" t="s">
        <v>289</v>
      </c>
      <c r="B26" s="173" t="s">
        <v>276</v>
      </c>
      <c r="C26" s="250">
        <v>2.4761290322999998</v>
      </c>
      <c r="D26" s="250">
        <v>2.4413448276</v>
      </c>
      <c r="E26" s="250">
        <v>2.4094193547999998</v>
      </c>
      <c r="F26" s="250">
        <v>2.3670666667</v>
      </c>
      <c r="G26" s="250">
        <v>2.4102580644999998</v>
      </c>
      <c r="H26" s="250">
        <v>2.4984333332999999</v>
      </c>
      <c r="I26" s="250">
        <v>2.5070322581000002</v>
      </c>
      <c r="J26" s="250">
        <v>2.6375161290000002</v>
      </c>
      <c r="K26" s="250">
        <v>2.5638999999999998</v>
      </c>
      <c r="L26" s="250">
        <v>2.4526774194000001</v>
      </c>
      <c r="M26" s="250">
        <v>2.4955333333</v>
      </c>
      <c r="N26" s="250">
        <v>2.5727419354999999</v>
      </c>
      <c r="O26" s="250">
        <v>2.3491935484000002</v>
      </c>
      <c r="P26" s="250">
        <v>2.3231071429000001</v>
      </c>
      <c r="Q26" s="250">
        <v>2.3748064516</v>
      </c>
      <c r="R26" s="250">
        <v>2.1580333333000001</v>
      </c>
      <c r="S26" s="250">
        <v>2.4113870968</v>
      </c>
      <c r="T26" s="250">
        <v>2.4358333333000002</v>
      </c>
      <c r="U26" s="250">
        <v>2.4634838710000002</v>
      </c>
      <c r="V26" s="250">
        <v>2.5596129032000001</v>
      </c>
      <c r="W26" s="250">
        <v>2.4741333333000002</v>
      </c>
      <c r="X26" s="250">
        <v>2.4806451613</v>
      </c>
      <c r="Y26" s="250">
        <v>2.5618666666999999</v>
      </c>
      <c r="Z26" s="250">
        <v>2.4510645161000002</v>
      </c>
      <c r="AA26" s="250">
        <v>2.3811290323000001</v>
      </c>
      <c r="AB26" s="250">
        <v>2.4005357143000001</v>
      </c>
      <c r="AC26" s="250">
        <v>2.2574838709999998</v>
      </c>
      <c r="AD26" s="250">
        <v>2.2749999999999999</v>
      </c>
      <c r="AE26" s="250">
        <v>2.4300322580999998</v>
      </c>
      <c r="AF26" s="250">
        <v>2.3934666667000002</v>
      </c>
      <c r="AG26" s="250">
        <v>2.5691935483999999</v>
      </c>
      <c r="AH26" s="250">
        <v>2.5594516128999998</v>
      </c>
      <c r="AI26" s="250">
        <v>2.6122999999999998</v>
      </c>
      <c r="AJ26" s="250">
        <v>2.6579677418999998</v>
      </c>
      <c r="AK26" s="250">
        <v>2.5371000000000001</v>
      </c>
      <c r="AL26" s="250">
        <v>2.3301612903</v>
      </c>
      <c r="AM26" s="250">
        <v>2.4613</v>
      </c>
      <c r="AN26" s="250">
        <v>2.5249000000000001</v>
      </c>
      <c r="AO26" s="250">
        <v>2.3731</v>
      </c>
      <c r="AP26" s="250">
        <v>2.4801000000000002</v>
      </c>
      <c r="AQ26" s="250">
        <v>2.3868999999999998</v>
      </c>
      <c r="AR26" s="250">
        <v>2.4613999999999998</v>
      </c>
      <c r="AS26" s="250">
        <v>2.5154000000000001</v>
      </c>
      <c r="AT26" s="250">
        <v>2.6667999999999998</v>
      </c>
      <c r="AU26" s="250">
        <v>2.6036000000000001</v>
      </c>
      <c r="AV26" s="250">
        <v>2.547761543</v>
      </c>
      <c r="AW26" s="250">
        <v>2.5706831710000002</v>
      </c>
      <c r="AX26" s="250">
        <v>2.5763669610000002</v>
      </c>
      <c r="AY26" s="403">
        <v>2.532193055</v>
      </c>
      <c r="AZ26" s="403">
        <v>2.5808675220000001</v>
      </c>
      <c r="BA26" s="403">
        <v>2.4679443710000002</v>
      </c>
      <c r="BB26" s="403">
        <v>2.4069342649999999</v>
      </c>
      <c r="BC26" s="403">
        <v>2.4693850290000001</v>
      </c>
      <c r="BD26" s="403">
        <v>2.5320612200000001</v>
      </c>
      <c r="BE26" s="403">
        <v>2.5535125339999998</v>
      </c>
      <c r="BF26" s="403">
        <v>2.6131400990000002</v>
      </c>
      <c r="BG26" s="403">
        <v>2.5618922209999999</v>
      </c>
      <c r="BH26" s="403">
        <v>2.5339581550000001</v>
      </c>
      <c r="BI26" s="403">
        <v>2.5563186510000002</v>
      </c>
      <c r="BJ26" s="403">
        <v>2.5612974049999999</v>
      </c>
      <c r="BK26" s="403">
        <v>2.5522048659999998</v>
      </c>
      <c r="BL26" s="403">
        <v>2.601264005</v>
      </c>
      <c r="BM26" s="403">
        <v>2.4874484269999999</v>
      </c>
      <c r="BN26" s="403">
        <v>2.4259561610000002</v>
      </c>
      <c r="BO26" s="403">
        <v>2.4889004699999999</v>
      </c>
      <c r="BP26" s="403">
        <v>2.5520719889999999</v>
      </c>
      <c r="BQ26" s="403">
        <v>2.5736928319999999</v>
      </c>
      <c r="BR26" s="403">
        <v>2.6337916300000002</v>
      </c>
      <c r="BS26" s="403">
        <v>2.5821387429999998</v>
      </c>
      <c r="BT26" s="403">
        <v>2.5539839149999999</v>
      </c>
      <c r="BU26" s="403">
        <v>2.5765211250000002</v>
      </c>
      <c r="BV26" s="403">
        <v>2.5815392259999999</v>
      </c>
    </row>
    <row r="27" spans="1:74" ht="11.1" customHeight="1" x14ac:dyDescent="0.2">
      <c r="A27" s="162" t="s">
        <v>290</v>
      </c>
      <c r="B27" s="173" t="s">
        <v>277</v>
      </c>
      <c r="C27" s="250">
        <v>12.928064515999999</v>
      </c>
      <c r="D27" s="250">
        <v>13.892482759</v>
      </c>
      <c r="E27" s="250">
        <v>13.949</v>
      </c>
      <c r="F27" s="250">
        <v>14.034566667</v>
      </c>
      <c r="G27" s="250">
        <v>13.674516129000001</v>
      </c>
      <c r="H27" s="250">
        <v>14.086933332999999</v>
      </c>
      <c r="I27" s="250">
        <v>14.098032258</v>
      </c>
      <c r="J27" s="250">
        <v>14.639161290000001</v>
      </c>
      <c r="K27" s="250">
        <v>14.595966667000001</v>
      </c>
      <c r="L27" s="250">
        <v>14.332645161</v>
      </c>
      <c r="M27" s="250">
        <v>14.1099</v>
      </c>
      <c r="N27" s="250">
        <v>14.096</v>
      </c>
      <c r="O27" s="250">
        <v>13.564290323</v>
      </c>
      <c r="P27" s="250">
        <v>13.957571429</v>
      </c>
      <c r="Q27" s="250">
        <v>14.183225805999999</v>
      </c>
      <c r="R27" s="250">
        <v>13.918866667</v>
      </c>
      <c r="S27" s="250">
        <v>14.319806452</v>
      </c>
      <c r="T27" s="250">
        <v>14.8109</v>
      </c>
      <c r="U27" s="250">
        <v>14.705064516</v>
      </c>
      <c r="V27" s="250">
        <v>14.648225805999999</v>
      </c>
      <c r="W27" s="250">
        <v>15.055266667</v>
      </c>
      <c r="X27" s="250">
        <v>14.585483870999999</v>
      </c>
      <c r="Y27" s="250">
        <v>14.603666667000001</v>
      </c>
      <c r="Z27" s="250">
        <v>14.245129031999999</v>
      </c>
      <c r="AA27" s="250">
        <v>13.378967742</v>
      </c>
      <c r="AB27" s="250">
        <v>14.581535713999999</v>
      </c>
      <c r="AC27" s="250">
        <v>14.272741935000001</v>
      </c>
      <c r="AD27" s="250">
        <v>14.221766667000001</v>
      </c>
      <c r="AE27" s="250">
        <v>14.007</v>
      </c>
      <c r="AF27" s="250">
        <v>14.391966667</v>
      </c>
      <c r="AG27" s="250">
        <v>14.823677418999999</v>
      </c>
      <c r="AH27" s="250">
        <v>14.689290323</v>
      </c>
      <c r="AI27" s="250">
        <v>14.448966667000001</v>
      </c>
      <c r="AJ27" s="250">
        <v>14.548290323</v>
      </c>
      <c r="AK27" s="250">
        <v>14.1317</v>
      </c>
      <c r="AL27" s="250">
        <v>13.587064516</v>
      </c>
      <c r="AM27" s="250">
        <v>13.781451613</v>
      </c>
      <c r="AN27" s="250">
        <v>14.194464286000001</v>
      </c>
      <c r="AO27" s="250">
        <v>13.786548387</v>
      </c>
      <c r="AP27" s="250">
        <v>14.274833333</v>
      </c>
      <c r="AQ27" s="250">
        <v>13.774709677000001</v>
      </c>
      <c r="AR27" s="250">
        <v>14.022933332999999</v>
      </c>
      <c r="AS27" s="250">
        <v>14.798451612999999</v>
      </c>
      <c r="AT27" s="250">
        <v>14.372548387</v>
      </c>
      <c r="AU27" s="250">
        <v>14.349933332999999</v>
      </c>
      <c r="AV27" s="250">
        <v>14.497898835000001</v>
      </c>
      <c r="AW27" s="250">
        <v>14.134356214</v>
      </c>
      <c r="AX27" s="250">
        <v>13.901662692</v>
      </c>
      <c r="AY27" s="403">
        <v>13.272466099000001</v>
      </c>
      <c r="AZ27" s="403">
        <v>14.180660937000001</v>
      </c>
      <c r="BA27" s="403">
        <v>13.932481508</v>
      </c>
      <c r="BB27" s="403">
        <v>13.970999150999999</v>
      </c>
      <c r="BC27" s="403">
        <v>13.74735278</v>
      </c>
      <c r="BD27" s="403">
        <v>14.257901811</v>
      </c>
      <c r="BE27" s="403">
        <v>14.454716680000001</v>
      </c>
      <c r="BF27" s="403">
        <v>14.286358625</v>
      </c>
      <c r="BG27" s="403">
        <v>14.752829384</v>
      </c>
      <c r="BH27" s="403">
        <v>14.518892941000001</v>
      </c>
      <c r="BI27" s="403">
        <v>14.159419366</v>
      </c>
      <c r="BJ27" s="403">
        <v>13.921222351000001</v>
      </c>
      <c r="BK27" s="403">
        <v>13.279021766</v>
      </c>
      <c r="BL27" s="403">
        <v>14.163222781</v>
      </c>
      <c r="BM27" s="403">
        <v>13.930266140000001</v>
      </c>
      <c r="BN27" s="403">
        <v>13.968771925</v>
      </c>
      <c r="BO27" s="403">
        <v>13.757831734</v>
      </c>
      <c r="BP27" s="403">
        <v>14.254470314000001</v>
      </c>
      <c r="BQ27" s="403">
        <v>14.445777948</v>
      </c>
      <c r="BR27" s="403">
        <v>14.295412430000001</v>
      </c>
      <c r="BS27" s="403">
        <v>14.745097412</v>
      </c>
      <c r="BT27" s="403">
        <v>14.51976399</v>
      </c>
      <c r="BU27" s="403">
        <v>14.173146781</v>
      </c>
      <c r="BV27" s="403">
        <v>13.921167983</v>
      </c>
    </row>
    <row r="28" spans="1:74" ht="11.1" customHeight="1" x14ac:dyDescent="0.2">
      <c r="A28" s="162" t="s">
        <v>291</v>
      </c>
      <c r="B28" s="173" t="s">
        <v>278</v>
      </c>
      <c r="C28" s="250">
        <v>4.3649354839000001</v>
      </c>
      <c r="D28" s="250">
        <v>4.6503103448000003</v>
      </c>
      <c r="E28" s="250">
        <v>4.3763225806000001</v>
      </c>
      <c r="F28" s="250">
        <v>3.9476</v>
      </c>
      <c r="G28" s="250">
        <v>3.5540322580999999</v>
      </c>
      <c r="H28" s="250">
        <v>3.5358000000000001</v>
      </c>
      <c r="I28" s="250">
        <v>3.7540322581000001</v>
      </c>
      <c r="J28" s="250">
        <v>3.8355483870999998</v>
      </c>
      <c r="K28" s="250">
        <v>3.6974666667</v>
      </c>
      <c r="L28" s="250">
        <v>3.7525483871</v>
      </c>
      <c r="M28" s="250">
        <v>4.1321000000000003</v>
      </c>
      <c r="N28" s="250">
        <v>4.5711290323</v>
      </c>
      <c r="O28" s="250">
        <v>4.1518064515999997</v>
      </c>
      <c r="P28" s="250">
        <v>4.5375714285999997</v>
      </c>
      <c r="Q28" s="250">
        <v>4.2543225806000002</v>
      </c>
      <c r="R28" s="250">
        <v>3.8262333332999998</v>
      </c>
      <c r="S28" s="250">
        <v>3.5390000000000001</v>
      </c>
      <c r="T28" s="250">
        <v>3.5089333332999999</v>
      </c>
      <c r="U28" s="250">
        <v>3.6216451613</v>
      </c>
      <c r="V28" s="250">
        <v>3.7319032258</v>
      </c>
      <c r="W28" s="250">
        <v>3.6640000000000001</v>
      </c>
      <c r="X28" s="250">
        <v>3.6344516129</v>
      </c>
      <c r="Y28" s="250">
        <v>4.1334333333000002</v>
      </c>
      <c r="Z28" s="250">
        <v>4.5358064516000001</v>
      </c>
      <c r="AA28" s="250">
        <v>4.2957741934999998</v>
      </c>
      <c r="AB28" s="250">
        <v>4.5983928571000003</v>
      </c>
      <c r="AC28" s="250">
        <v>4.0703870968000002</v>
      </c>
      <c r="AD28" s="250">
        <v>3.6341333332999999</v>
      </c>
      <c r="AE28" s="250">
        <v>3.4660645160999999</v>
      </c>
      <c r="AF28" s="250">
        <v>3.2684333333</v>
      </c>
      <c r="AG28" s="250">
        <v>3.5340645160999999</v>
      </c>
      <c r="AH28" s="250">
        <v>3.6288064516</v>
      </c>
      <c r="AI28" s="250">
        <v>3.5268999999999999</v>
      </c>
      <c r="AJ28" s="250">
        <v>3.6527419354999999</v>
      </c>
      <c r="AK28" s="250">
        <v>3.8920666666999999</v>
      </c>
      <c r="AL28" s="250">
        <v>4.2278387097000003</v>
      </c>
      <c r="AM28" s="250">
        <v>4.0896129031999999</v>
      </c>
      <c r="AN28" s="250">
        <v>4.3378214285999999</v>
      </c>
      <c r="AO28" s="250">
        <v>3.8529677419000001</v>
      </c>
      <c r="AP28" s="250">
        <v>3.5878000000000001</v>
      </c>
      <c r="AQ28" s="250">
        <v>3.3220645161000002</v>
      </c>
      <c r="AR28" s="250">
        <v>3.3139666666999998</v>
      </c>
      <c r="AS28" s="250">
        <v>3.4063870968000001</v>
      </c>
      <c r="AT28" s="250">
        <v>3.4400645161000001</v>
      </c>
      <c r="AU28" s="250">
        <v>3.4891999999999999</v>
      </c>
      <c r="AV28" s="250">
        <v>3.5055726140000001</v>
      </c>
      <c r="AW28" s="250">
        <v>3.7607882730000002</v>
      </c>
      <c r="AX28" s="250">
        <v>4.2922879610000004</v>
      </c>
      <c r="AY28" s="403">
        <v>4.0362830550000002</v>
      </c>
      <c r="AZ28" s="403">
        <v>4.2950457320000002</v>
      </c>
      <c r="BA28" s="403">
        <v>3.9366903620000002</v>
      </c>
      <c r="BB28" s="403">
        <v>3.544461605</v>
      </c>
      <c r="BC28" s="403">
        <v>3.2373273450000002</v>
      </c>
      <c r="BD28" s="403">
        <v>3.2566382030000001</v>
      </c>
      <c r="BE28" s="403">
        <v>3.3885866359999999</v>
      </c>
      <c r="BF28" s="403">
        <v>3.4868223149999999</v>
      </c>
      <c r="BG28" s="403">
        <v>3.3889531420000001</v>
      </c>
      <c r="BH28" s="403">
        <v>3.411030717</v>
      </c>
      <c r="BI28" s="403">
        <v>3.6679009279999999</v>
      </c>
      <c r="BJ28" s="403">
        <v>4.1970182979999997</v>
      </c>
      <c r="BK28" s="403">
        <v>3.9699779390000001</v>
      </c>
      <c r="BL28" s="403">
        <v>4.2244898510000004</v>
      </c>
      <c r="BM28" s="403">
        <v>3.872021283</v>
      </c>
      <c r="BN28" s="403">
        <v>3.4862357739999998</v>
      </c>
      <c r="BO28" s="403">
        <v>3.1841468910000001</v>
      </c>
      <c r="BP28" s="403">
        <v>3.2031405249999998</v>
      </c>
      <c r="BQ28" s="403">
        <v>3.3329214039999999</v>
      </c>
      <c r="BR28" s="403">
        <v>3.4295433399999999</v>
      </c>
      <c r="BS28" s="403">
        <v>3.3332818899999999</v>
      </c>
      <c r="BT28" s="403">
        <v>3.354996791</v>
      </c>
      <c r="BU28" s="403">
        <v>3.6076473249999998</v>
      </c>
      <c r="BV28" s="403">
        <v>4.1280727410000004</v>
      </c>
    </row>
    <row r="29" spans="1:74" ht="11.1" customHeight="1" x14ac:dyDescent="0.2">
      <c r="A29" s="162" t="s">
        <v>292</v>
      </c>
      <c r="B29" s="173" t="s">
        <v>279</v>
      </c>
      <c r="C29" s="250">
        <v>6.5224193548000002</v>
      </c>
      <c r="D29" s="250">
        <v>6.7785172414000003</v>
      </c>
      <c r="E29" s="250">
        <v>6.4784193547999998</v>
      </c>
      <c r="F29" s="250">
        <v>6.3897000000000004</v>
      </c>
      <c r="G29" s="250">
        <v>6.4123870967999999</v>
      </c>
      <c r="H29" s="250">
        <v>6.4854333332999996</v>
      </c>
      <c r="I29" s="250">
        <v>6.3062580644999997</v>
      </c>
      <c r="J29" s="250">
        <v>6.6125806452000004</v>
      </c>
      <c r="K29" s="250">
        <v>6.4741</v>
      </c>
      <c r="L29" s="250">
        <v>6.3197741934999998</v>
      </c>
      <c r="M29" s="250">
        <v>6.6975666667000002</v>
      </c>
      <c r="N29" s="250">
        <v>6.8710322580999996</v>
      </c>
      <c r="O29" s="250">
        <v>6.4567741935000003</v>
      </c>
      <c r="P29" s="250">
        <v>6.8226071428999999</v>
      </c>
      <c r="Q29" s="250">
        <v>6.6870322581000003</v>
      </c>
      <c r="R29" s="250">
        <v>6.4229000000000003</v>
      </c>
      <c r="S29" s="250">
        <v>6.6378387096999996</v>
      </c>
      <c r="T29" s="250">
        <v>6.6353</v>
      </c>
      <c r="U29" s="250">
        <v>6.5588387096999998</v>
      </c>
      <c r="V29" s="250">
        <v>6.5391612903</v>
      </c>
      <c r="W29" s="250">
        <v>6.5692333332999997</v>
      </c>
      <c r="X29" s="250">
        <v>6.4680645161000001</v>
      </c>
      <c r="Y29" s="250">
        <v>6.7138999999999998</v>
      </c>
      <c r="Z29" s="250">
        <v>6.6999677419000001</v>
      </c>
      <c r="AA29" s="250">
        <v>6.5778064515999999</v>
      </c>
      <c r="AB29" s="250">
        <v>6.7283571429000002</v>
      </c>
      <c r="AC29" s="250">
        <v>6.5775161290000002</v>
      </c>
      <c r="AD29" s="250">
        <v>6.5454666667000003</v>
      </c>
      <c r="AE29" s="250">
        <v>6.6131612902999999</v>
      </c>
      <c r="AF29" s="250">
        <v>6.6059666666999997</v>
      </c>
      <c r="AG29" s="250">
        <v>6.4967096774000002</v>
      </c>
      <c r="AH29" s="250">
        <v>6.4775161289999996</v>
      </c>
      <c r="AI29" s="250">
        <v>6.3624999999999998</v>
      </c>
      <c r="AJ29" s="250">
        <v>6.2214516129000001</v>
      </c>
      <c r="AK29" s="250">
        <v>6.4486333333000001</v>
      </c>
      <c r="AL29" s="250">
        <v>6.3584838709999998</v>
      </c>
      <c r="AM29" s="250">
        <v>6.5778709677</v>
      </c>
      <c r="AN29" s="250">
        <v>6.6772538571000002</v>
      </c>
      <c r="AO29" s="250">
        <v>6.4085858064999996</v>
      </c>
      <c r="AP29" s="250">
        <v>6.4814586667</v>
      </c>
      <c r="AQ29" s="250">
        <v>6.3496046774000003</v>
      </c>
      <c r="AR29" s="250">
        <v>6.3284326667000004</v>
      </c>
      <c r="AS29" s="250">
        <v>6.5432504515999996</v>
      </c>
      <c r="AT29" s="250">
        <v>6.6303320968000001</v>
      </c>
      <c r="AU29" s="250">
        <v>6.2468816667000002</v>
      </c>
      <c r="AV29" s="250">
        <v>6.2044257639999998</v>
      </c>
      <c r="AW29" s="250">
        <v>6.4096194219999996</v>
      </c>
      <c r="AX29" s="250">
        <v>6.583006127</v>
      </c>
      <c r="AY29" s="403">
        <v>6.4546198749999997</v>
      </c>
      <c r="AZ29" s="403">
        <v>6.6919175009999998</v>
      </c>
      <c r="BA29" s="403">
        <v>6.4915044850000001</v>
      </c>
      <c r="BB29" s="403">
        <v>6.374193</v>
      </c>
      <c r="BC29" s="403">
        <v>6.4060013549999999</v>
      </c>
      <c r="BD29" s="403">
        <v>6.448443675</v>
      </c>
      <c r="BE29" s="403">
        <v>6.4339330629999996</v>
      </c>
      <c r="BF29" s="403">
        <v>6.48500779</v>
      </c>
      <c r="BG29" s="403">
        <v>6.403704136</v>
      </c>
      <c r="BH29" s="403">
        <v>6.3944279540000002</v>
      </c>
      <c r="BI29" s="403">
        <v>6.6015203009999999</v>
      </c>
      <c r="BJ29" s="403">
        <v>6.7744316619999996</v>
      </c>
      <c r="BK29" s="403">
        <v>6.5338305080000003</v>
      </c>
      <c r="BL29" s="403">
        <v>6.7746813320000001</v>
      </c>
      <c r="BM29" s="403">
        <v>6.5717260929999997</v>
      </c>
      <c r="BN29" s="403">
        <v>6.4531353510000002</v>
      </c>
      <c r="BO29" s="403">
        <v>6.4853012369999998</v>
      </c>
      <c r="BP29" s="403">
        <v>6.5282425049999997</v>
      </c>
      <c r="BQ29" s="403">
        <v>6.5135810100000002</v>
      </c>
      <c r="BR29" s="403">
        <v>6.5650746839999998</v>
      </c>
      <c r="BS29" s="403">
        <v>6.482781653</v>
      </c>
      <c r="BT29" s="403">
        <v>6.4736356869999998</v>
      </c>
      <c r="BU29" s="403">
        <v>6.6831819179999998</v>
      </c>
      <c r="BV29" s="403">
        <v>6.858068898</v>
      </c>
    </row>
    <row r="30" spans="1:74" ht="11.1" customHeight="1" x14ac:dyDescent="0.2">
      <c r="A30" s="162" t="s">
        <v>299</v>
      </c>
      <c r="B30" s="173" t="s">
        <v>280</v>
      </c>
      <c r="C30" s="250">
        <v>47.410676381000002</v>
      </c>
      <c r="D30" s="250">
        <v>50.222237405999998</v>
      </c>
      <c r="E30" s="250">
        <v>49.779620848999997</v>
      </c>
      <c r="F30" s="250">
        <v>50.374653913000003</v>
      </c>
      <c r="G30" s="250">
        <v>50.397936858000001</v>
      </c>
      <c r="H30" s="250">
        <v>50.020872296999997</v>
      </c>
      <c r="I30" s="250">
        <v>49.343914906000002</v>
      </c>
      <c r="J30" s="250">
        <v>50.941006899000001</v>
      </c>
      <c r="K30" s="250">
        <v>49.737737842000001</v>
      </c>
      <c r="L30" s="250">
        <v>48.810309746999998</v>
      </c>
      <c r="M30" s="250">
        <v>50.364127615000001</v>
      </c>
      <c r="N30" s="250">
        <v>50.82818425</v>
      </c>
      <c r="O30" s="250">
        <v>49.294622910000001</v>
      </c>
      <c r="P30" s="250">
        <v>49.965628373000001</v>
      </c>
      <c r="Q30" s="250">
        <v>51.232128506999999</v>
      </c>
      <c r="R30" s="250">
        <v>50.591951021</v>
      </c>
      <c r="S30" s="250">
        <v>52.027721925000002</v>
      </c>
      <c r="T30" s="250">
        <v>52.827684453000003</v>
      </c>
      <c r="U30" s="250">
        <v>51.276389872000003</v>
      </c>
      <c r="V30" s="250">
        <v>51.226568356000001</v>
      </c>
      <c r="W30" s="250">
        <v>52.545164706000001</v>
      </c>
      <c r="X30" s="250">
        <v>51.159590569000002</v>
      </c>
      <c r="Y30" s="250">
        <v>52.682558905999997</v>
      </c>
      <c r="Z30" s="250">
        <v>51.160978806000003</v>
      </c>
      <c r="AA30" s="250">
        <v>50.871314710999997</v>
      </c>
      <c r="AB30" s="250">
        <v>51.695783593000002</v>
      </c>
      <c r="AC30" s="250">
        <v>51.926987627999999</v>
      </c>
      <c r="AD30" s="250">
        <v>52.130631514999997</v>
      </c>
      <c r="AE30" s="250">
        <v>52.510357145999997</v>
      </c>
      <c r="AF30" s="250">
        <v>53.239521472</v>
      </c>
      <c r="AG30" s="250">
        <v>52.614218956999999</v>
      </c>
      <c r="AH30" s="250">
        <v>52.15104951</v>
      </c>
      <c r="AI30" s="250">
        <v>52.672619738999998</v>
      </c>
      <c r="AJ30" s="250">
        <v>52.031851076999999</v>
      </c>
      <c r="AK30" s="250">
        <v>52.677972165</v>
      </c>
      <c r="AL30" s="250">
        <v>53.474346455999999</v>
      </c>
      <c r="AM30" s="250">
        <v>51.914066310999999</v>
      </c>
      <c r="AN30" s="250">
        <v>53.238751397000001</v>
      </c>
      <c r="AO30" s="250">
        <v>52.695036950999999</v>
      </c>
      <c r="AP30" s="250">
        <v>53.283374954000003</v>
      </c>
      <c r="AQ30" s="250">
        <v>53.667546346999998</v>
      </c>
      <c r="AR30" s="250">
        <v>53.680899922999998</v>
      </c>
      <c r="AS30" s="250">
        <v>53.828934932000003</v>
      </c>
      <c r="AT30" s="250">
        <v>53.150124703000003</v>
      </c>
      <c r="AU30" s="250">
        <v>53.724192643999999</v>
      </c>
      <c r="AV30" s="250">
        <v>52.885854760000001</v>
      </c>
      <c r="AW30" s="250">
        <v>53.871475378</v>
      </c>
      <c r="AX30" s="250">
        <v>54.339840078000002</v>
      </c>
      <c r="AY30" s="403">
        <v>52.832260237</v>
      </c>
      <c r="AZ30" s="403">
        <v>54.326097419</v>
      </c>
      <c r="BA30" s="403">
        <v>54.037996655999997</v>
      </c>
      <c r="BB30" s="403">
        <v>54.506729022000002</v>
      </c>
      <c r="BC30" s="403">
        <v>54.613473741</v>
      </c>
      <c r="BD30" s="403">
        <v>55.108727352999999</v>
      </c>
      <c r="BE30" s="403">
        <v>54.797632299999997</v>
      </c>
      <c r="BF30" s="403">
        <v>54.340390436</v>
      </c>
      <c r="BG30" s="403">
        <v>55.131538444</v>
      </c>
      <c r="BH30" s="403">
        <v>54.177215992999997</v>
      </c>
      <c r="BI30" s="403">
        <v>55.082675780000002</v>
      </c>
      <c r="BJ30" s="403">
        <v>55.743384210999999</v>
      </c>
      <c r="BK30" s="403">
        <v>53.976571659999998</v>
      </c>
      <c r="BL30" s="403">
        <v>55.516129253999999</v>
      </c>
      <c r="BM30" s="403">
        <v>55.218481740999998</v>
      </c>
      <c r="BN30" s="403">
        <v>55.665562729000001</v>
      </c>
      <c r="BO30" s="403">
        <v>55.965370685000003</v>
      </c>
      <c r="BP30" s="403">
        <v>56.456513035999997</v>
      </c>
      <c r="BQ30" s="403">
        <v>56.129438487000002</v>
      </c>
      <c r="BR30" s="403">
        <v>55.707356243</v>
      </c>
      <c r="BS30" s="403">
        <v>56.477870443999997</v>
      </c>
      <c r="BT30" s="403">
        <v>55.384480940000003</v>
      </c>
      <c r="BU30" s="403">
        <v>56.212124856000003</v>
      </c>
      <c r="BV30" s="403">
        <v>56.859669263000001</v>
      </c>
    </row>
    <row r="31" spans="1:74" ht="11.1" customHeight="1" x14ac:dyDescent="0.2">
      <c r="A31" s="162" t="s">
        <v>294</v>
      </c>
      <c r="B31" s="173" t="s">
        <v>956</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4.7462373710000003</v>
      </c>
      <c r="AB31" s="250">
        <v>4.8913856029999998</v>
      </c>
      <c r="AC31" s="250">
        <v>4.7254398259999997</v>
      </c>
      <c r="AD31" s="250">
        <v>4.6344326699999998</v>
      </c>
      <c r="AE31" s="250">
        <v>4.8248883789999999</v>
      </c>
      <c r="AF31" s="250">
        <v>5.0269587739999997</v>
      </c>
      <c r="AG31" s="250">
        <v>5.0935418649999997</v>
      </c>
      <c r="AH31" s="250">
        <v>5.1969405819999999</v>
      </c>
      <c r="AI31" s="250">
        <v>5.0096335160000001</v>
      </c>
      <c r="AJ31" s="250">
        <v>4.9345728270000002</v>
      </c>
      <c r="AK31" s="250">
        <v>4.9931053289999996</v>
      </c>
      <c r="AL31" s="250">
        <v>5.0106382109999998</v>
      </c>
      <c r="AM31" s="250">
        <v>4.7234233349999997</v>
      </c>
      <c r="AN31" s="250">
        <v>4.9603157040000001</v>
      </c>
      <c r="AO31" s="250">
        <v>4.8247747829999996</v>
      </c>
      <c r="AP31" s="250">
        <v>4.738371656</v>
      </c>
      <c r="AQ31" s="250">
        <v>4.8699253340000004</v>
      </c>
      <c r="AR31" s="250">
        <v>5.0788932429999996</v>
      </c>
      <c r="AS31" s="250">
        <v>5.1305338430000003</v>
      </c>
      <c r="AT31" s="250">
        <v>5.232049526</v>
      </c>
      <c r="AU31" s="250">
        <v>5.1473806619999998</v>
      </c>
      <c r="AV31" s="250">
        <v>5.0519844899999997</v>
      </c>
      <c r="AW31" s="250">
        <v>5.1227039449999996</v>
      </c>
      <c r="AX31" s="250">
        <v>5.1799083149999996</v>
      </c>
      <c r="AY31" s="403">
        <v>4.7639378680000002</v>
      </c>
      <c r="AZ31" s="403">
        <v>5.003375632</v>
      </c>
      <c r="BA31" s="403">
        <v>4.8669303890000002</v>
      </c>
      <c r="BB31" s="403">
        <v>4.8049498320000001</v>
      </c>
      <c r="BC31" s="403">
        <v>4.9383996210000003</v>
      </c>
      <c r="BD31" s="403">
        <v>5.1501236190000004</v>
      </c>
      <c r="BE31" s="403">
        <v>5.3035726360000002</v>
      </c>
      <c r="BF31" s="403">
        <v>5.4070208339999999</v>
      </c>
      <c r="BG31" s="403">
        <v>5.3222668339999997</v>
      </c>
      <c r="BH31" s="403">
        <v>5.1507649039999999</v>
      </c>
      <c r="BI31" s="403">
        <v>5.2482984630000002</v>
      </c>
      <c r="BJ31" s="403">
        <v>5.3322112280000002</v>
      </c>
      <c r="BK31" s="403">
        <v>4.8622178549999999</v>
      </c>
      <c r="BL31" s="403">
        <v>5.1079718420000004</v>
      </c>
      <c r="BM31" s="403">
        <v>4.968596131</v>
      </c>
      <c r="BN31" s="403">
        <v>4.8793765660000004</v>
      </c>
      <c r="BO31" s="403">
        <v>5.0165522170000001</v>
      </c>
      <c r="BP31" s="403">
        <v>5.2337985749999998</v>
      </c>
      <c r="BQ31" s="403">
        <v>5.3894549899999999</v>
      </c>
      <c r="BR31" s="403">
        <v>5.4960601310000001</v>
      </c>
      <c r="BS31" s="403">
        <v>5.40883702</v>
      </c>
      <c r="BT31" s="403">
        <v>5.2072226309999996</v>
      </c>
      <c r="BU31" s="403">
        <v>5.2816238169999998</v>
      </c>
      <c r="BV31" s="403">
        <v>5.3418286149999998</v>
      </c>
    </row>
    <row r="32" spans="1:74" ht="11.1" customHeight="1" x14ac:dyDescent="0.2">
      <c r="A32" s="162" t="s">
        <v>295</v>
      </c>
      <c r="B32" s="173" t="s">
        <v>277</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0.75165751800000002</v>
      </c>
      <c r="AB32" s="250">
        <v>0.75689828800000003</v>
      </c>
      <c r="AC32" s="250">
        <v>0.75933604200000004</v>
      </c>
      <c r="AD32" s="250">
        <v>0.75106238999999997</v>
      </c>
      <c r="AE32" s="250">
        <v>0.75071647799999996</v>
      </c>
      <c r="AF32" s="250">
        <v>0.76657553099999998</v>
      </c>
      <c r="AG32" s="250">
        <v>0.76340487000000001</v>
      </c>
      <c r="AH32" s="250">
        <v>0.76833240599999997</v>
      </c>
      <c r="AI32" s="250">
        <v>0.77427409199999997</v>
      </c>
      <c r="AJ32" s="250">
        <v>0.78267298900000004</v>
      </c>
      <c r="AK32" s="250">
        <v>0.77137809300000004</v>
      </c>
      <c r="AL32" s="250">
        <v>0.76936328099999995</v>
      </c>
      <c r="AM32" s="250">
        <v>0.76037256499999994</v>
      </c>
      <c r="AN32" s="250">
        <v>0.76575795999999996</v>
      </c>
      <c r="AO32" s="250">
        <v>0.76810613800000005</v>
      </c>
      <c r="AP32" s="250">
        <v>0.75977276699999996</v>
      </c>
      <c r="AQ32" s="250">
        <v>0.759544671</v>
      </c>
      <c r="AR32" s="250">
        <v>0.77578243099999999</v>
      </c>
      <c r="AS32" s="250">
        <v>0.77297410700000002</v>
      </c>
      <c r="AT32" s="250">
        <v>0.77802454799999998</v>
      </c>
      <c r="AU32" s="250">
        <v>0.78410771499999998</v>
      </c>
      <c r="AV32" s="250">
        <v>0.79227902299999997</v>
      </c>
      <c r="AW32" s="250">
        <v>0.78071698099999998</v>
      </c>
      <c r="AX32" s="250">
        <v>0.77850522499999997</v>
      </c>
      <c r="AY32" s="403">
        <v>0.76919438699999998</v>
      </c>
      <c r="AZ32" s="403">
        <v>0.77472789799999997</v>
      </c>
      <c r="BA32" s="403">
        <v>0.77698347000000001</v>
      </c>
      <c r="BB32" s="403">
        <v>0.76858669199999996</v>
      </c>
      <c r="BC32" s="403">
        <v>0.768474612</v>
      </c>
      <c r="BD32" s="403">
        <v>0.78509593700000002</v>
      </c>
      <c r="BE32" s="403">
        <v>0.78265340999999999</v>
      </c>
      <c r="BF32" s="403">
        <v>0.78782337800000002</v>
      </c>
      <c r="BG32" s="403">
        <v>0.79404823499999999</v>
      </c>
      <c r="BH32" s="403">
        <v>0.80199282999999999</v>
      </c>
      <c r="BI32" s="403">
        <v>0.790160996</v>
      </c>
      <c r="BJ32" s="403">
        <v>0.78775554299999995</v>
      </c>
      <c r="BK32" s="403">
        <v>0.77812803399999997</v>
      </c>
      <c r="BL32" s="403">
        <v>0.78381323999999997</v>
      </c>
      <c r="BM32" s="403">
        <v>0.78597310200000003</v>
      </c>
      <c r="BN32" s="403">
        <v>0.77750905699999995</v>
      </c>
      <c r="BO32" s="403">
        <v>0.77751114499999996</v>
      </c>
      <c r="BP32" s="403">
        <v>0.79452102099999999</v>
      </c>
      <c r="BQ32" s="403">
        <v>0.79244767400000005</v>
      </c>
      <c r="BR32" s="403">
        <v>0.79773370499999996</v>
      </c>
      <c r="BS32" s="403">
        <v>0.80410046700000004</v>
      </c>
      <c r="BT32" s="403">
        <v>0.81181935699999996</v>
      </c>
      <c r="BU32" s="403">
        <v>0.79971502000000005</v>
      </c>
      <c r="BV32" s="403">
        <v>0.79711920300000005</v>
      </c>
    </row>
    <row r="33" spans="1:74" ht="11.1" customHeight="1" x14ac:dyDescent="0.2">
      <c r="A33" s="162" t="s">
        <v>296</v>
      </c>
      <c r="B33" s="173" t="s">
        <v>282</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13.703578621</v>
      </c>
      <c r="AB33" s="250">
        <v>14.120864545</v>
      </c>
      <c r="AC33" s="250">
        <v>14.03744075</v>
      </c>
      <c r="AD33" s="250">
        <v>14.332096161000001</v>
      </c>
      <c r="AE33" s="250">
        <v>14.128112786000001</v>
      </c>
      <c r="AF33" s="250">
        <v>13.971399134</v>
      </c>
      <c r="AG33" s="250">
        <v>13.919222718</v>
      </c>
      <c r="AH33" s="250">
        <v>13.495468989000001</v>
      </c>
      <c r="AI33" s="250">
        <v>14.231429350000001</v>
      </c>
      <c r="AJ33" s="250">
        <v>13.401391683</v>
      </c>
      <c r="AK33" s="250">
        <v>14.245969315</v>
      </c>
      <c r="AL33" s="250">
        <v>14.648039119</v>
      </c>
      <c r="AM33" s="250">
        <v>14.125032126000001</v>
      </c>
      <c r="AN33" s="250">
        <v>14.553454388</v>
      </c>
      <c r="AO33" s="250">
        <v>14.465985649</v>
      </c>
      <c r="AP33" s="250">
        <v>14.867746849</v>
      </c>
      <c r="AQ33" s="250">
        <v>14.655750034</v>
      </c>
      <c r="AR33" s="250">
        <v>14.492261306</v>
      </c>
      <c r="AS33" s="250">
        <v>14.436264142000001</v>
      </c>
      <c r="AT33" s="250">
        <v>13.997377704</v>
      </c>
      <c r="AU33" s="250">
        <v>14.752776985000001</v>
      </c>
      <c r="AV33" s="250">
        <v>13.895076673</v>
      </c>
      <c r="AW33" s="250">
        <v>14.761991782000001</v>
      </c>
      <c r="AX33" s="250">
        <v>15.172961741</v>
      </c>
      <c r="AY33" s="403">
        <v>14.714757537000001</v>
      </c>
      <c r="AZ33" s="403">
        <v>15.158322095999999</v>
      </c>
      <c r="BA33" s="403">
        <v>15.065233510000001</v>
      </c>
      <c r="BB33" s="403">
        <v>15.378130695999999</v>
      </c>
      <c r="BC33" s="403">
        <v>15.156596136999999</v>
      </c>
      <c r="BD33" s="403">
        <v>14.986202307999999</v>
      </c>
      <c r="BE33" s="403">
        <v>14.928377598000001</v>
      </c>
      <c r="BF33" s="403">
        <v>14.472414497000001</v>
      </c>
      <c r="BG33" s="403">
        <v>15.260863143</v>
      </c>
      <c r="BH33" s="403">
        <v>14.369969893</v>
      </c>
      <c r="BI33" s="403">
        <v>15.275800675999999</v>
      </c>
      <c r="BJ33" s="403">
        <v>15.707408968999999</v>
      </c>
      <c r="BK33" s="403">
        <v>15.204048175</v>
      </c>
      <c r="BL33" s="403">
        <v>15.662362008000001</v>
      </c>
      <c r="BM33" s="403">
        <v>15.566178068999999</v>
      </c>
      <c r="BN33" s="403">
        <v>15.889479615999999</v>
      </c>
      <c r="BO33" s="403">
        <v>15.660578658</v>
      </c>
      <c r="BP33" s="403">
        <v>15.484518946</v>
      </c>
      <c r="BQ33" s="403">
        <v>15.424771465999999</v>
      </c>
      <c r="BR33" s="403">
        <v>14.953646817999999</v>
      </c>
      <c r="BS33" s="403">
        <v>15.768312719000001</v>
      </c>
      <c r="BT33" s="403">
        <v>14.847795758</v>
      </c>
      <c r="BU33" s="403">
        <v>15.783746949999999</v>
      </c>
      <c r="BV33" s="403">
        <v>16.229706951000001</v>
      </c>
    </row>
    <row r="34" spans="1:74" ht="11.1" customHeight="1" x14ac:dyDescent="0.2">
      <c r="A34" s="162" t="s">
        <v>297</v>
      </c>
      <c r="B34" s="173" t="s">
        <v>283</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12.942125927999999</v>
      </c>
      <c r="P34" s="250">
        <v>12.785698784999999</v>
      </c>
      <c r="Q34" s="250">
        <v>13.403740801</v>
      </c>
      <c r="R34" s="250">
        <v>13.150250866</v>
      </c>
      <c r="S34" s="250">
        <v>13.40062284</v>
      </c>
      <c r="T34" s="250">
        <v>13.447074514000001</v>
      </c>
      <c r="U34" s="250">
        <v>13.040186315</v>
      </c>
      <c r="V34" s="250">
        <v>12.996316066</v>
      </c>
      <c r="W34" s="250">
        <v>13.069991086</v>
      </c>
      <c r="X34" s="250">
        <v>13.140828252</v>
      </c>
      <c r="Y34" s="250">
        <v>13.489747199</v>
      </c>
      <c r="Z34" s="250">
        <v>13.454528616999999</v>
      </c>
      <c r="AA34" s="250">
        <v>13.312831802</v>
      </c>
      <c r="AB34" s="250">
        <v>13.708076595</v>
      </c>
      <c r="AC34" s="250">
        <v>13.747925508</v>
      </c>
      <c r="AD34" s="250">
        <v>13.790359611</v>
      </c>
      <c r="AE34" s="250">
        <v>13.858382518000001</v>
      </c>
      <c r="AF34" s="250">
        <v>13.797031313</v>
      </c>
      <c r="AG34" s="250">
        <v>13.445591501999999</v>
      </c>
      <c r="AH34" s="250">
        <v>13.333942321</v>
      </c>
      <c r="AI34" s="250">
        <v>13.297987986000001</v>
      </c>
      <c r="AJ34" s="250">
        <v>13.560392845999999</v>
      </c>
      <c r="AK34" s="250">
        <v>13.548879352</v>
      </c>
      <c r="AL34" s="250">
        <v>13.903326736</v>
      </c>
      <c r="AM34" s="250">
        <v>13.782131128</v>
      </c>
      <c r="AN34" s="250">
        <v>14.055763145</v>
      </c>
      <c r="AO34" s="250">
        <v>14.015353292</v>
      </c>
      <c r="AP34" s="250">
        <v>14.003135903</v>
      </c>
      <c r="AQ34" s="250">
        <v>14.070375665</v>
      </c>
      <c r="AR34" s="250">
        <v>13.843411617999999</v>
      </c>
      <c r="AS34" s="250">
        <v>13.764461719</v>
      </c>
      <c r="AT34" s="250">
        <v>13.642029278000001</v>
      </c>
      <c r="AU34" s="250">
        <v>13.444424549000001</v>
      </c>
      <c r="AV34" s="250">
        <v>13.677159063</v>
      </c>
      <c r="AW34" s="250">
        <v>14.192290888</v>
      </c>
      <c r="AX34" s="250">
        <v>14.114978642000001</v>
      </c>
      <c r="AY34" s="403">
        <v>13.942463947</v>
      </c>
      <c r="AZ34" s="403">
        <v>14.420574949000001</v>
      </c>
      <c r="BA34" s="403">
        <v>14.386571706</v>
      </c>
      <c r="BB34" s="403">
        <v>14.39668019</v>
      </c>
      <c r="BC34" s="403">
        <v>14.482897400000001</v>
      </c>
      <c r="BD34" s="403">
        <v>14.342063467999999</v>
      </c>
      <c r="BE34" s="403">
        <v>14.056382491000001</v>
      </c>
      <c r="BF34" s="403">
        <v>13.932887317</v>
      </c>
      <c r="BG34" s="403">
        <v>13.971708744000001</v>
      </c>
      <c r="BH34" s="403">
        <v>14.144391702</v>
      </c>
      <c r="BI34" s="403">
        <v>14.394151203</v>
      </c>
      <c r="BJ34" s="403">
        <v>14.494285925</v>
      </c>
      <c r="BK34" s="403">
        <v>14.428098088</v>
      </c>
      <c r="BL34" s="403">
        <v>14.924381482999999</v>
      </c>
      <c r="BM34" s="403">
        <v>14.889214075</v>
      </c>
      <c r="BN34" s="403">
        <v>14.896061394</v>
      </c>
      <c r="BO34" s="403">
        <v>14.985743285</v>
      </c>
      <c r="BP34" s="403">
        <v>14.841145552</v>
      </c>
      <c r="BQ34" s="403">
        <v>14.54211134</v>
      </c>
      <c r="BR34" s="403">
        <v>14.413489966</v>
      </c>
      <c r="BS34" s="403">
        <v>14.455402346</v>
      </c>
      <c r="BT34" s="403">
        <v>14.635643714</v>
      </c>
      <c r="BU34" s="403">
        <v>14.894838029000001</v>
      </c>
      <c r="BV34" s="403">
        <v>14.99779522</v>
      </c>
    </row>
    <row r="35" spans="1:74" ht="11.1" customHeight="1" x14ac:dyDescent="0.2">
      <c r="A35" s="162" t="s">
        <v>298</v>
      </c>
      <c r="B35" s="173" t="s">
        <v>284</v>
      </c>
      <c r="C35" s="250">
        <v>18.176986108000001</v>
      </c>
      <c r="D35" s="250">
        <v>18.354049477</v>
      </c>
      <c r="E35" s="250">
        <v>18.574098955</v>
      </c>
      <c r="F35" s="250">
        <v>18.506957885999999</v>
      </c>
      <c r="G35" s="250">
        <v>19.059084547000001</v>
      </c>
      <c r="H35" s="250">
        <v>19.484667828999999</v>
      </c>
      <c r="I35" s="250">
        <v>19.161512987999998</v>
      </c>
      <c r="J35" s="250">
        <v>19.639838799</v>
      </c>
      <c r="K35" s="250">
        <v>18.880887162000001</v>
      </c>
      <c r="L35" s="250">
        <v>18.678262350000001</v>
      </c>
      <c r="M35" s="250">
        <v>18.617231363999998</v>
      </c>
      <c r="N35" s="250">
        <v>18.644329912</v>
      </c>
      <c r="O35" s="250">
        <v>18.157636114999999</v>
      </c>
      <c r="P35" s="250">
        <v>18.603977035</v>
      </c>
      <c r="Q35" s="250">
        <v>18.752048630000001</v>
      </c>
      <c r="R35" s="250">
        <v>18.618754003999999</v>
      </c>
      <c r="S35" s="250">
        <v>19.126624758999998</v>
      </c>
      <c r="T35" s="250">
        <v>19.717189329</v>
      </c>
      <c r="U35" s="250">
        <v>19.400075684000001</v>
      </c>
      <c r="V35" s="250">
        <v>19.577169000000001</v>
      </c>
      <c r="W35" s="250">
        <v>19.470101291999999</v>
      </c>
      <c r="X35" s="250">
        <v>19.130388906</v>
      </c>
      <c r="Y35" s="250">
        <v>18.801887061999999</v>
      </c>
      <c r="Z35" s="250">
        <v>18.905931210999999</v>
      </c>
      <c r="AA35" s="250">
        <v>18.357009398999999</v>
      </c>
      <c r="AB35" s="250">
        <v>18.218558561999998</v>
      </c>
      <c r="AC35" s="250">
        <v>18.656845501999999</v>
      </c>
      <c r="AD35" s="250">
        <v>18.622680682999999</v>
      </c>
      <c r="AE35" s="250">
        <v>18.948256985</v>
      </c>
      <c r="AF35" s="250">
        <v>19.677556719999998</v>
      </c>
      <c r="AG35" s="250">
        <v>19.392458002000001</v>
      </c>
      <c r="AH35" s="250">
        <v>19.356365212</v>
      </c>
      <c r="AI35" s="250">
        <v>19.359294795</v>
      </c>
      <c r="AJ35" s="250">
        <v>19.352820732000001</v>
      </c>
      <c r="AK35" s="250">
        <v>19.118640075999998</v>
      </c>
      <c r="AL35" s="250">
        <v>19.142979108999999</v>
      </c>
      <c r="AM35" s="250">
        <v>18.523107156999998</v>
      </c>
      <c r="AN35" s="250">
        <v>18.903460200000001</v>
      </c>
      <c r="AO35" s="250">
        <v>18.620817088999999</v>
      </c>
      <c r="AP35" s="250">
        <v>18.914347779</v>
      </c>
      <c r="AQ35" s="250">
        <v>19.311950642999999</v>
      </c>
      <c r="AR35" s="250">
        <v>19.490551324999998</v>
      </c>
      <c r="AS35" s="250">
        <v>19.724701120999999</v>
      </c>
      <c r="AT35" s="250">
        <v>19.500643647</v>
      </c>
      <c r="AU35" s="250">
        <v>19.595502733</v>
      </c>
      <c r="AV35" s="250">
        <v>19.469355511</v>
      </c>
      <c r="AW35" s="250">
        <v>19.013771781999999</v>
      </c>
      <c r="AX35" s="250">
        <v>19.093486155000001</v>
      </c>
      <c r="AY35" s="403">
        <v>18.641906498000001</v>
      </c>
      <c r="AZ35" s="403">
        <v>18.969096843999999</v>
      </c>
      <c r="BA35" s="403">
        <v>18.942277580999999</v>
      </c>
      <c r="BB35" s="403">
        <v>19.158381611999999</v>
      </c>
      <c r="BC35" s="403">
        <v>19.267105970999999</v>
      </c>
      <c r="BD35" s="403">
        <v>19.845242021000001</v>
      </c>
      <c r="BE35" s="403">
        <v>19.726646164999998</v>
      </c>
      <c r="BF35" s="403">
        <v>19.740244409999999</v>
      </c>
      <c r="BG35" s="403">
        <v>19.782651487999999</v>
      </c>
      <c r="BH35" s="403">
        <v>19.710096664000002</v>
      </c>
      <c r="BI35" s="403">
        <v>19.374264442000001</v>
      </c>
      <c r="BJ35" s="403">
        <v>19.421722546000002</v>
      </c>
      <c r="BK35" s="403">
        <v>18.704079508</v>
      </c>
      <c r="BL35" s="403">
        <v>19.037600681000001</v>
      </c>
      <c r="BM35" s="403">
        <v>19.008520363999999</v>
      </c>
      <c r="BN35" s="403">
        <v>19.223136096000001</v>
      </c>
      <c r="BO35" s="403">
        <v>19.52498538</v>
      </c>
      <c r="BP35" s="403">
        <v>20.102528941999999</v>
      </c>
      <c r="BQ35" s="403">
        <v>19.980653017000002</v>
      </c>
      <c r="BR35" s="403">
        <v>20.046425623000001</v>
      </c>
      <c r="BS35" s="403">
        <v>20.041217891999999</v>
      </c>
      <c r="BT35" s="403">
        <v>19.881999480000001</v>
      </c>
      <c r="BU35" s="403">
        <v>19.452201039999998</v>
      </c>
      <c r="BV35" s="403">
        <v>19.493219274000001</v>
      </c>
    </row>
    <row r="36" spans="1:74" ht="11.1" customHeight="1" x14ac:dyDescent="0.2">
      <c r="A36" s="162" t="s">
        <v>300</v>
      </c>
      <c r="B36" s="173" t="s">
        <v>230</v>
      </c>
      <c r="C36" s="250">
        <v>92.912296966</v>
      </c>
      <c r="D36" s="250">
        <v>97.977844090000005</v>
      </c>
      <c r="E36" s="250">
        <v>96.915722144</v>
      </c>
      <c r="F36" s="250">
        <v>96.573432877000002</v>
      </c>
      <c r="G36" s="250">
        <v>95.941145943999999</v>
      </c>
      <c r="H36" s="250">
        <v>96.627828136000005</v>
      </c>
      <c r="I36" s="250">
        <v>95.933581470999997</v>
      </c>
      <c r="J36" s="250">
        <v>99.104917731</v>
      </c>
      <c r="K36" s="250">
        <v>96.965433044999997</v>
      </c>
      <c r="L36" s="250">
        <v>95.505424429000001</v>
      </c>
      <c r="M36" s="250">
        <v>97.621034467000001</v>
      </c>
      <c r="N36" s="250">
        <v>99.052342804000006</v>
      </c>
      <c r="O36" s="250">
        <v>95.257357870999996</v>
      </c>
      <c r="P36" s="250">
        <v>96.917941975000005</v>
      </c>
      <c r="Q36" s="250">
        <v>98.946765537999994</v>
      </c>
      <c r="R36" s="250">
        <v>96.609613710000005</v>
      </c>
      <c r="S36" s="250">
        <v>99.133094349999993</v>
      </c>
      <c r="T36" s="250">
        <v>100.90310159000001</v>
      </c>
      <c r="U36" s="250">
        <v>98.863246580999999</v>
      </c>
      <c r="V36" s="250">
        <v>99.088118417999993</v>
      </c>
      <c r="W36" s="250">
        <v>100.00013613</v>
      </c>
      <c r="X36" s="250">
        <v>98.407273974000006</v>
      </c>
      <c r="Y36" s="250">
        <v>101.07304139999999</v>
      </c>
      <c r="Z36" s="250">
        <v>99.460237934000006</v>
      </c>
      <c r="AA36" s="250">
        <v>98.129524712000006</v>
      </c>
      <c r="AB36" s="250">
        <v>99.766545733000001</v>
      </c>
      <c r="AC36" s="250">
        <v>99.985266190000004</v>
      </c>
      <c r="AD36" s="250">
        <v>98.896869658</v>
      </c>
      <c r="AE36" s="250">
        <v>99.373742312999994</v>
      </c>
      <c r="AF36" s="250">
        <v>100.78542093999999</v>
      </c>
      <c r="AG36" s="250">
        <v>100.81081340999999</v>
      </c>
      <c r="AH36" s="250">
        <v>100.97111993</v>
      </c>
      <c r="AI36" s="250">
        <v>99.793802725000006</v>
      </c>
      <c r="AJ36" s="250">
        <v>99.979667766999995</v>
      </c>
      <c r="AK36" s="250">
        <v>100.54489246</v>
      </c>
      <c r="AL36" s="250">
        <v>100.36065929</v>
      </c>
      <c r="AM36" s="250">
        <v>99.375358880999997</v>
      </c>
      <c r="AN36" s="250">
        <v>101.27000185999999</v>
      </c>
      <c r="AO36" s="250">
        <v>99.469512542999993</v>
      </c>
      <c r="AP36" s="250">
        <v>100.29725306</v>
      </c>
      <c r="AQ36" s="250">
        <v>99.883825094000002</v>
      </c>
      <c r="AR36" s="250">
        <v>100.52589627</v>
      </c>
      <c r="AS36" s="250">
        <v>101.94472858</v>
      </c>
      <c r="AT36" s="250">
        <v>101.45239318</v>
      </c>
      <c r="AU36" s="250">
        <v>100.74156154000001</v>
      </c>
      <c r="AV36" s="250">
        <v>100.56510557999999</v>
      </c>
      <c r="AW36" s="250">
        <v>101.82460573</v>
      </c>
      <c r="AX36" s="250">
        <v>101.99621740000001</v>
      </c>
      <c r="AY36" s="403">
        <v>99.672305988999994</v>
      </c>
      <c r="AZ36" s="403">
        <v>102.45824510999999</v>
      </c>
      <c r="BA36" s="403">
        <v>101.36035742</v>
      </c>
      <c r="BB36" s="403">
        <v>101.13815153</v>
      </c>
      <c r="BC36" s="403">
        <v>100.94260043</v>
      </c>
      <c r="BD36" s="403">
        <v>102.5302781</v>
      </c>
      <c r="BE36" s="403">
        <v>102.60078104999999</v>
      </c>
      <c r="BF36" s="403">
        <v>102.62981327999999</v>
      </c>
      <c r="BG36" s="403">
        <v>102.84895666</v>
      </c>
      <c r="BH36" s="403">
        <v>102.16320528999999</v>
      </c>
      <c r="BI36" s="403">
        <v>103.05876754000001</v>
      </c>
      <c r="BJ36" s="403">
        <v>103.99924274999999</v>
      </c>
      <c r="BK36" s="403">
        <v>101.15338412</v>
      </c>
      <c r="BL36" s="403">
        <v>103.84987645</v>
      </c>
      <c r="BM36" s="403">
        <v>102.65255295999999</v>
      </c>
      <c r="BN36" s="403">
        <v>102.36432447999999</v>
      </c>
      <c r="BO36" s="403">
        <v>102.41936286000001</v>
      </c>
      <c r="BP36" s="403">
        <v>103.93946056999999</v>
      </c>
      <c r="BQ36" s="403">
        <v>104.13258499</v>
      </c>
      <c r="BR36" s="403">
        <v>104.02160424</v>
      </c>
      <c r="BS36" s="403">
        <v>104.34378787999999</v>
      </c>
      <c r="BT36" s="403">
        <v>103.46098504</v>
      </c>
      <c r="BU36" s="403">
        <v>104.2924357</v>
      </c>
      <c r="BV36" s="403">
        <v>105.27255029</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403"/>
      <c r="AZ37" s="403"/>
      <c r="BA37" s="403"/>
      <c r="BB37" s="403"/>
      <c r="BC37" s="403"/>
      <c r="BD37" s="403"/>
      <c r="BE37" s="403"/>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B38" s="252" t="s">
        <v>1022</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403"/>
      <c r="AZ38" s="403"/>
      <c r="BA38" s="403"/>
      <c r="BB38" s="403"/>
      <c r="BC38" s="403"/>
      <c r="BD38" s="403"/>
      <c r="BE38" s="403"/>
      <c r="BF38" s="403"/>
      <c r="BG38" s="403"/>
      <c r="BH38" s="403"/>
      <c r="BI38" s="403"/>
      <c r="BJ38" s="403"/>
      <c r="BK38" s="403"/>
      <c r="BL38" s="403"/>
      <c r="BM38" s="403"/>
      <c r="BN38" s="403"/>
      <c r="BO38" s="403"/>
      <c r="BP38" s="403"/>
      <c r="BQ38" s="403"/>
      <c r="BR38" s="403"/>
      <c r="BS38" s="403"/>
      <c r="BT38" s="403"/>
      <c r="BU38" s="403"/>
      <c r="BV38" s="403"/>
    </row>
    <row r="39" spans="1:74" ht="11.1" customHeight="1" x14ac:dyDescent="0.2">
      <c r="A39" s="162" t="s">
        <v>317</v>
      </c>
      <c r="B39" s="173" t="s">
        <v>583</v>
      </c>
      <c r="C39" s="250">
        <v>-1.0204859355</v>
      </c>
      <c r="D39" s="250">
        <v>-0.14823003447999999</v>
      </c>
      <c r="E39" s="250">
        <v>-0.20608148387</v>
      </c>
      <c r="F39" s="250">
        <v>-0.36112813332999999</v>
      </c>
      <c r="G39" s="250">
        <v>-0.49526770968</v>
      </c>
      <c r="H39" s="250">
        <v>3.6289933332999999E-2</v>
      </c>
      <c r="I39" s="250">
        <v>-0.54992009676999998</v>
      </c>
      <c r="J39" s="250">
        <v>4.5275483870999998E-3</v>
      </c>
      <c r="K39" s="250">
        <v>0.50444199999999995</v>
      </c>
      <c r="L39" s="250">
        <v>-5.7934161290000001E-2</v>
      </c>
      <c r="M39" s="250">
        <v>-0.10707899999999999</v>
      </c>
      <c r="N39" s="250">
        <v>0.8597903871</v>
      </c>
      <c r="O39" s="250">
        <v>-0.74566316128999999</v>
      </c>
      <c r="P39" s="250">
        <v>0.12771796429000001</v>
      </c>
      <c r="Q39" s="250">
        <v>0.60237919355000002</v>
      </c>
      <c r="R39" s="250">
        <v>6.9596533333000005E-2</v>
      </c>
      <c r="S39" s="250">
        <v>-0.18084141935</v>
      </c>
      <c r="T39" s="250">
        <v>0.80241249999999997</v>
      </c>
      <c r="U39" s="250">
        <v>0.36852764515999997</v>
      </c>
      <c r="V39" s="250">
        <v>0.36268964516000002</v>
      </c>
      <c r="W39" s="250">
        <v>0.31453213333000002</v>
      </c>
      <c r="X39" s="250">
        <v>1.1799874839</v>
      </c>
      <c r="Y39" s="250">
        <v>0.59625646666999998</v>
      </c>
      <c r="Z39" s="250">
        <v>0.92717090322999995</v>
      </c>
      <c r="AA39" s="250">
        <v>0.38593</v>
      </c>
      <c r="AB39" s="250">
        <v>0.12801046428999999</v>
      </c>
      <c r="AC39" s="250">
        <v>0.48187680644999997</v>
      </c>
      <c r="AD39" s="250">
        <v>-0.12040530000000001</v>
      </c>
      <c r="AE39" s="250">
        <v>-0.17332054839</v>
      </c>
      <c r="AF39" s="250">
        <v>0.12876109999999999</v>
      </c>
      <c r="AG39" s="250">
        <v>-0.17482525805999999</v>
      </c>
      <c r="AH39" s="250">
        <v>-0.61930306451999995</v>
      </c>
      <c r="AI39" s="250">
        <v>-1.3122489333</v>
      </c>
      <c r="AJ39" s="250">
        <v>0.46910706452000001</v>
      </c>
      <c r="AK39" s="250">
        <v>0.22972366666999999</v>
      </c>
      <c r="AL39" s="250">
        <v>-4.7835225805999998E-2</v>
      </c>
      <c r="AM39" s="250">
        <v>-0.20569454839000001</v>
      </c>
      <c r="AN39" s="250">
        <v>0.61622389286000001</v>
      </c>
      <c r="AO39" s="250">
        <v>0.1358536129</v>
      </c>
      <c r="AP39" s="250">
        <v>-0.59118213333000003</v>
      </c>
      <c r="AQ39" s="250">
        <v>-1.3282341612999999</v>
      </c>
      <c r="AR39" s="250">
        <v>7.0941366667000003E-2</v>
      </c>
      <c r="AS39" s="250">
        <v>-0.14701596774</v>
      </c>
      <c r="AT39" s="250">
        <v>0.24275387097000001</v>
      </c>
      <c r="AU39" s="250">
        <v>8.6628200000000002E-2</v>
      </c>
      <c r="AV39" s="250">
        <v>0.50548499999999996</v>
      </c>
      <c r="AW39" s="250">
        <v>0.88248687381000002</v>
      </c>
      <c r="AX39" s="250">
        <v>-0.12553778756</v>
      </c>
      <c r="AY39" s="403">
        <v>0.37234865161000003</v>
      </c>
      <c r="AZ39" s="403">
        <v>0.41983793103</v>
      </c>
      <c r="BA39" s="403">
        <v>-0.15472903226000001</v>
      </c>
      <c r="BB39" s="403">
        <v>-0.42915666667000002</v>
      </c>
      <c r="BC39" s="403">
        <v>-0.53482903226</v>
      </c>
      <c r="BD39" s="403">
        <v>-0.30181999999999998</v>
      </c>
      <c r="BE39" s="403">
        <v>-0.16105483871000001</v>
      </c>
      <c r="BF39" s="403">
        <v>-9.6161290322999998E-2</v>
      </c>
      <c r="BG39" s="403">
        <v>-0.21453333332999999</v>
      </c>
      <c r="BH39" s="403">
        <v>0.19645161289999999</v>
      </c>
      <c r="BI39" s="403">
        <v>-1.2033333332999999E-2</v>
      </c>
      <c r="BJ39" s="403">
        <v>0.82829032258000002</v>
      </c>
      <c r="BK39" s="403">
        <v>9.1612903225999995E-3</v>
      </c>
      <c r="BL39" s="403">
        <v>-2.9928571429E-2</v>
      </c>
      <c r="BM39" s="403">
        <v>-0.11687096774</v>
      </c>
      <c r="BN39" s="403">
        <v>-0.33379999999999999</v>
      </c>
      <c r="BO39" s="403">
        <v>-0.60896774194000003</v>
      </c>
      <c r="BP39" s="403">
        <v>-0.11306666667</v>
      </c>
      <c r="BQ39" s="403">
        <v>-3.8290322581E-2</v>
      </c>
      <c r="BR39" s="403">
        <v>-7.9677419355000001E-2</v>
      </c>
      <c r="BS39" s="403">
        <v>-0.21646666667</v>
      </c>
      <c r="BT39" s="403">
        <v>0.20283870968000001</v>
      </c>
      <c r="BU39" s="403">
        <v>0.1678</v>
      </c>
      <c r="BV39" s="403">
        <v>0.98764516129000002</v>
      </c>
    </row>
    <row r="40" spans="1:74" ht="11.1" customHeight="1" x14ac:dyDescent="0.2">
      <c r="A40" s="162" t="s">
        <v>318</v>
      </c>
      <c r="B40" s="173" t="s">
        <v>584</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-0.92477419355000001</v>
      </c>
      <c r="AB40" s="250">
        <v>0.45432142857000002</v>
      </c>
      <c r="AC40" s="250">
        <v>0.95348387096999998</v>
      </c>
      <c r="AD40" s="250">
        <v>6.7366666667000002E-2</v>
      </c>
      <c r="AE40" s="250">
        <v>0.12622580645000001</v>
      </c>
      <c r="AF40" s="250">
        <v>0.27079999999999999</v>
      </c>
      <c r="AG40" s="250">
        <v>-0.55383870968000004</v>
      </c>
      <c r="AH40" s="250">
        <v>-0.25796774193999999</v>
      </c>
      <c r="AI40" s="250">
        <v>1.2152666667000001</v>
      </c>
      <c r="AJ40" s="250">
        <v>-0.12193548387</v>
      </c>
      <c r="AK40" s="250">
        <v>-4.7399999999999998E-2</v>
      </c>
      <c r="AL40" s="250">
        <v>-0.37170967742</v>
      </c>
      <c r="AM40" s="250">
        <v>-0.19893548387000001</v>
      </c>
      <c r="AN40" s="250">
        <v>-0.4985</v>
      </c>
      <c r="AO40" s="250">
        <v>-5.1096774194000001E-2</v>
      </c>
      <c r="AP40" s="250">
        <v>0.43266666666999998</v>
      </c>
      <c r="AQ40" s="250">
        <v>-0.12887096774000001</v>
      </c>
      <c r="AR40" s="250">
        <v>-0.32223333332999998</v>
      </c>
      <c r="AS40" s="250">
        <v>-0.42161290323</v>
      </c>
      <c r="AT40" s="250">
        <v>-0.99490322581000001</v>
      </c>
      <c r="AU40" s="250">
        <v>1.3713</v>
      </c>
      <c r="AV40" s="250">
        <v>-0.41451020260999999</v>
      </c>
      <c r="AW40" s="250">
        <v>-0.30420919795000001</v>
      </c>
      <c r="AX40" s="250">
        <v>0.16036088133000001</v>
      </c>
      <c r="AY40" s="403">
        <v>-0.67976838184999999</v>
      </c>
      <c r="AZ40" s="403">
        <v>0.27090479205000001</v>
      </c>
      <c r="BA40" s="403">
        <v>0.11526800423</v>
      </c>
      <c r="BB40" s="403">
        <v>-0.16711546755000001</v>
      </c>
      <c r="BC40" s="403">
        <v>-0.33336124618000001</v>
      </c>
      <c r="BD40" s="403">
        <v>1.5844319533000001E-2</v>
      </c>
      <c r="BE40" s="403">
        <v>-1.8818218538999999E-2</v>
      </c>
      <c r="BF40" s="403">
        <v>-7.6263760289999996E-2</v>
      </c>
      <c r="BG40" s="403">
        <v>3.6705938305999997E-2</v>
      </c>
      <c r="BH40" s="403">
        <v>-0.31665840690000002</v>
      </c>
      <c r="BI40" s="403">
        <v>2.2055067788E-2</v>
      </c>
      <c r="BJ40" s="403">
        <v>0.19257456819999999</v>
      </c>
      <c r="BK40" s="403">
        <v>-0.32792678329000002</v>
      </c>
      <c r="BL40" s="403">
        <v>0.58766915257999996</v>
      </c>
      <c r="BM40" s="403">
        <v>0.19364571647000001</v>
      </c>
      <c r="BN40" s="403">
        <v>-0.10439235045</v>
      </c>
      <c r="BO40" s="403">
        <v>-7.5672316333000006E-2</v>
      </c>
      <c r="BP40" s="403">
        <v>0.18791742423999999</v>
      </c>
      <c r="BQ40" s="403">
        <v>0.17432160916</v>
      </c>
      <c r="BR40" s="403">
        <v>0.11460213472</v>
      </c>
      <c r="BS40" s="403">
        <v>0.11790423696000001</v>
      </c>
      <c r="BT40" s="403">
        <v>-0.29935120056999998</v>
      </c>
      <c r="BU40" s="403">
        <v>-2.2743033254000001E-2</v>
      </c>
      <c r="BV40" s="403">
        <v>0.15410265644000001</v>
      </c>
    </row>
    <row r="41" spans="1:74" ht="11.1" customHeight="1" x14ac:dyDescent="0.2">
      <c r="A41" s="162" t="s">
        <v>319</v>
      </c>
      <c r="B41" s="173" t="s">
        <v>585</v>
      </c>
      <c r="C41" s="250">
        <v>-3.1290293184000002</v>
      </c>
      <c r="D41" s="250">
        <v>1.0473147980999999</v>
      </c>
      <c r="E41" s="250">
        <v>-0.60828825941999998</v>
      </c>
      <c r="F41" s="250">
        <v>9.058477796E-4</v>
      </c>
      <c r="G41" s="250">
        <v>0.32001237436000002</v>
      </c>
      <c r="H41" s="250">
        <v>-0.20610649818999999</v>
      </c>
      <c r="I41" s="250">
        <v>-0.41122461761000001</v>
      </c>
      <c r="J41" s="250">
        <v>1.6009446829</v>
      </c>
      <c r="K41" s="250">
        <v>-1.0866701338</v>
      </c>
      <c r="L41" s="250">
        <v>-3.1943803558999999</v>
      </c>
      <c r="M41" s="250">
        <v>-2.5824279608</v>
      </c>
      <c r="N41" s="250">
        <v>-0.84790269567999998</v>
      </c>
      <c r="O41" s="250">
        <v>0.26561052994000001</v>
      </c>
      <c r="P41" s="250">
        <v>-0.91436099380000002</v>
      </c>
      <c r="Q41" s="250">
        <v>1.0271903724</v>
      </c>
      <c r="R41" s="250">
        <v>0.46527850058999998</v>
      </c>
      <c r="S41" s="250">
        <v>1.4418865721</v>
      </c>
      <c r="T41" s="250">
        <v>1.161469493</v>
      </c>
      <c r="U41" s="250">
        <v>4.2655897631E-2</v>
      </c>
      <c r="V41" s="250">
        <v>7.6499516579000004E-2</v>
      </c>
      <c r="W41" s="250">
        <v>0.14231883787999999</v>
      </c>
      <c r="X41" s="250">
        <v>-2.1438990143000001</v>
      </c>
      <c r="Y41" s="250">
        <v>0.58548000685000001</v>
      </c>
      <c r="Z41" s="250">
        <v>-0.86134368773000003</v>
      </c>
      <c r="AA41" s="250">
        <v>-0.51453686837000001</v>
      </c>
      <c r="AB41" s="250">
        <v>-0.24956534606</v>
      </c>
      <c r="AC41" s="250">
        <v>-1.0318077214000001</v>
      </c>
      <c r="AD41" s="250">
        <v>-0.70399204484</v>
      </c>
      <c r="AE41" s="250">
        <v>-0.18806931634999999</v>
      </c>
      <c r="AF41" s="250">
        <v>-5.2290265067999997E-2</v>
      </c>
      <c r="AG41" s="250">
        <v>0.29676494722000002</v>
      </c>
      <c r="AH41" s="250">
        <v>8.0314529901999998E-3</v>
      </c>
      <c r="AI41" s="250">
        <v>-1.865243008</v>
      </c>
      <c r="AJ41" s="250">
        <v>-3.0072699428999998</v>
      </c>
      <c r="AK41" s="250">
        <v>-2.4250238727000002</v>
      </c>
      <c r="AL41" s="250">
        <v>-1.3162137111000001</v>
      </c>
      <c r="AM41" s="250">
        <v>-0.84418231267999999</v>
      </c>
      <c r="AN41" s="250">
        <v>0.77144296257</v>
      </c>
      <c r="AO41" s="250">
        <v>-1.0389845209999999</v>
      </c>
      <c r="AP41" s="250">
        <v>-0.13036647333000001</v>
      </c>
      <c r="AQ41" s="250">
        <v>1.0422302875</v>
      </c>
      <c r="AR41" s="250">
        <v>8.6463907000000007E-2</v>
      </c>
      <c r="AS41" s="250">
        <v>2.1744429996000001</v>
      </c>
      <c r="AT41" s="250">
        <v>0.83723059835000002</v>
      </c>
      <c r="AU41" s="250">
        <v>-0.20070132867000001</v>
      </c>
      <c r="AV41" s="250">
        <v>-0.81470368289999995</v>
      </c>
      <c r="AW41" s="250">
        <v>-0.60675635320999999</v>
      </c>
      <c r="AX41" s="250">
        <v>0.31737938692000001</v>
      </c>
      <c r="AY41" s="403">
        <v>-1.3606469901</v>
      </c>
      <c r="AZ41" s="403">
        <v>0.52841379447000003</v>
      </c>
      <c r="BA41" s="403">
        <v>0.23089011205000001</v>
      </c>
      <c r="BB41" s="403">
        <v>-0.34537420837999999</v>
      </c>
      <c r="BC41" s="403">
        <v>-0.70066075044999998</v>
      </c>
      <c r="BD41" s="403">
        <v>3.2813583181999999E-2</v>
      </c>
      <c r="BE41" s="403">
        <v>-3.8275522599000002E-2</v>
      </c>
      <c r="BF41" s="403">
        <v>-0.15347901799999999</v>
      </c>
      <c r="BG41" s="403">
        <v>7.4360614997999994E-2</v>
      </c>
      <c r="BH41" s="403">
        <v>-0.63515176053</v>
      </c>
      <c r="BI41" s="403">
        <v>4.4796570030000003E-2</v>
      </c>
      <c r="BJ41" s="403">
        <v>0.38955082942000002</v>
      </c>
      <c r="BK41" s="403">
        <v>-0.66854062730999997</v>
      </c>
      <c r="BL41" s="403">
        <v>1.1691957005</v>
      </c>
      <c r="BM41" s="403">
        <v>0.39533494685999998</v>
      </c>
      <c r="BN41" s="403">
        <v>-0.21971952669</v>
      </c>
      <c r="BO41" s="403">
        <v>-0.16244051425</v>
      </c>
      <c r="BP41" s="403">
        <v>0.39758996856000001</v>
      </c>
      <c r="BQ41" s="403">
        <v>0.36230257842000002</v>
      </c>
      <c r="BR41" s="403">
        <v>0.23575850722</v>
      </c>
      <c r="BS41" s="403">
        <v>0.24414174874</v>
      </c>
      <c r="BT41" s="403">
        <v>-0.61224920073</v>
      </c>
      <c r="BU41" s="403">
        <v>-4.7010365074999998E-2</v>
      </c>
      <c r="BV41" s="403">
        <v>0.31733742409999999</v>
      </c>
    </row>
    <row r="42" spans="1:74" ht="11.1" customHeight="1" x14ac:dyDescent="0.2">
      <c r="A42" s="162" t="s">
        <v>320</v>
      </c>
      <c r="B42" s="173" t="s">
        <v>586</v>
      </c>
      <c r="C42" s="250">
        <v>-5.0261926731999997</v>
      </c>
      <c r="D42" s="250">
        <v>0.89763648771000004</v>
      </c>
      <c r="E42" s="250">
        <v>-0.29349877553999998</v>
      </c>
      <c r="F42" s="250">
        <v>-0.35575561889000001</v>
      </c>
      <c r="G42" s="250">
        <v>-0.50541662564000001</v>
      </c>
      <c r="H42" s="250">
        <v>-0.30588323153000002</v>
      </c>
      <c r="I42" s="250">
        <v>-2.0747253594999999</v>
      </c>
      <c r="J42" s="250">
        <v>2.1117302958000002</v>
      </c>
      <c r="K42" s="250">
        <v>-0.16332813383</v>
      </c>
      <c r="L42" s="250">
        <v>-2.8561532269000001</v>
      </c>
      <c r="M42" s="250">
        <v>-1.9076069607999999</v>
      </c>
      <c r="N42" s="250">
        <v>0.63243607851000005</v>
      </c>
      <c r="O42" s="250">
        <v>-2.0962139217</v>
      </c>
      <c r="P42" s="250">
        <v>-0.58725017236999999</v>
      </c>
      <c r="Q42" s="250">
        <v>2.0891824691999998</v>
      </c>
      <c r="R42" s="250">
        <v>-6.0391632739000001E-2</v>
      </c>
      <c r="S42" s="250">
        <v>1.5221741849999999</v>
      </c>
      <c r="T42" s="250">
        <v>2.5453153263999999</v>
      </c>
      <c r="U42" s="250">
        <v>-0.19678419914</v>
      </c>
      <c r="V42" s="250">
        <v>0.78115690368000001</v>
      </c>
      <c r="W42" s="250">
        <v>1.5886176379000001</v>
      </c>
      <c r="X42" s="250">
        <v>-0.52739540143999997</v>
      </c>
      <c r="Y42" s="250">
        <v>1.5402364735</v>
      </c>
      <c r="Z42" s="250">
        <v>0.68176269937</v>
      </c>
      <c r="AA42" s="250">
        <v>-1.0533810618999999</v>
      </c>
      <c r="AB42" s="250">
        <v>0.33276654680000001</v>
      </c>
      <c r="AC42" s="250">
        <v>0.40355295602000002</v>
      </c>
      <c r="AD42" s="250">
        <v>-0.75703067817000003</v>
      </c>
      <c r="AE42" s="250">
        <v>-0.23516405829000001</v>
      </c>
      <c r="AF42" s="250">
        <v>0.34727083492999999</v>
      </c>
      <c r="AG42" s="250">
        <v>-0.43189902052000001</v>
      </c>
      <c r="AH42" s="250">
        <v>-0.86923935346000003</v>
      </c>
      <c r="AI42" s="250">
        <v>-1.9622252747</v>
      </c>
      <c r="AJ42" s="250">
        <v>-2.6600983621999998</v>
      </c>
      <c r="AK42" s="250">
        <v>-2.2427002060999999</v>
      </c>
      <c r="AL42" s="250">
        <v>-1.7357586143999999</v>
      </c>
      <c r="AM42" s="250">
        <v>-1.2488123448999999</v>
      </c>
      <c r="AN42" s="250">
        <v>0.88916685542999996</v>
      </c>
      <c r="AO42" s="250">
        <v>-0.95422768231999999</v>
      </c>
      <c r="AP42" s="250">
        <v>-0.28888194</v>
      </c>
      <c r="AQ42" s="250">
        <v>-0.41487484151999998</v>
      </c>
      <c r="AR42" s="250">
        <v>-0.16482805967</v>
      </c>
      <c r="AS42" s="250">
        <v>1.6058141287000001</v>
      </c>
      <c r="AT42" s="250">
        <v>8.5081243515999994E-2</v>
      </c>
      <c r="AU42" s="250">
        <v>1.2572268713000001</v>
      </c>
      <c r="AV42" s="250">
        <v>-0.72372888551000003</v>
      </c>
      <c r="AW42" s="250">
        <v>-2.8478677348000001E-2</v>
      </c>
      <c r="AX42" s="250">
        <v>0.35220248068999999</v>
      </c>
      <c r="AY42" s="403">
        <v>-1.6680667202999999</v>
      </c>
      <c r="AZ42" s="403">
        <v>1.2191565176000001</v>
      </c>
      <c r="BA42" s="403">
        <v>0.19142908402</v>
      </c>
      <c r="BB42" s="403">
        <v>-0.94164634259000002</v>
      </c>
      <c r="BC42" s="403">
        <v>-1.5688510288999999</v>
      </c>
      <c r="BD42" s="403">
        <v>-0.25316209729</v>
      </c>
      <c r="BE42" s="403">
        <v>-0.21814857985</v>
      </c>
      <c r="BF42" s="403">
        <v>-0.32590406861999999</v>
      </c>
      <c r="BG42" s="403">
        <v>-0.10346678003</v>
      </c>
      <c r="BH42" s="403">
        <v>-0.75535855452</v>
      </c>
      <c r="BI42" s="403">
        <v>5.4818304484999997E-2</v>
      </c>
      <c r="BJ42" s="403">
        <v>1.4104157202000001</v>
      </c>
      <c r="BK42" s="403">
        <v>-0.98730612027999998</v>
      </c>
      <c r="BL42" s="403">
        <v>1.7269362817</v>
      </c>
      <c r="BM42" s="403">
        <v>0.47210969558999999</v>
      </c>
      <c r="BN42" s="403">
        <v>-0.65791187713999999</v>
      </c>
      <c r="BO42" s="403">
        <v>-0.84708057252000002</v>
      </c>
      <c r="BP42" s="403">
        <v>0.47244072612999999</v>
      </c>
      <c r="BQ42" s="403">
        <v>0.49833386499999999</v>
      </c>
      <c r="BR42" s="403">
        <v>0.27068322257999999</v>
      </c>
      <c r="BS42" s="403">
        <v>0.14557931903999999</v>
      </c>
      <c r="BT42" s="403">
        <v>-0.70876169162000002</v>
      </c>
      <c r="BU42" s="403">
        <v>9.8046601671000003E-2</v>
      </c>
      <c r="BV42" s="403">
        <v>1.4590852418</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403"/>
      <c r="AZ43" s="403"/>
      <c r="BA43" s="403"/>
      <c r="BB43" s="403"/>
      <c r="BC43" s="403"/>
      <c r="BD43" s="403"/>
      <c r="BE43" s="403"/>
      <c r="BF43" s="403"/>
      <c r="BG43" s="403"/>
      <c r="BH43" s="403"/>
      <c r="BI43" s="403"/>
      <c r="BJ43" s="403"/>
      <c r="BK43" s="403"/>
      <c r="BL43" s="403"/>
      <c r="BM43" s="403"/>
      <c r="BN43" s="403"/>
      <c r="BO43" s="403"/>
      <c r="BP43" s="403"/>
      <c r="BQ43" s="403"/>
      <c r="BR43" s="403"/>
      <c r="BS43" s="403"/>
      <c r="BT43" s="403"/>
      <c r="BU43" s="403"/>
      <c r="BV43" s="403"/>
    </row>
    <row r="44" spans="1:74" ht="11.1" customHeight="1" x14ac:dyDescent="0.2">
      <c r="B44" s="65" t="s">
        <v>1157</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403"/>
      <c r="AZ44" s="403"/>
      <c r="BA44" s="403"/>
      <c r="BB44" s="403"/>
      <c r="BC44" s="403"/>
      <c r="BD44" s="403"/>
      <c r="BE44" s="403"/>
      <c r="BF44" s="403"/>
      <c r="BG44" s="403"/>
      <c r="BH44" s="403"/>
      <c r="BI44" s="403"/>
      <c r="BJ44" s="403"/>
      <c r="BK44" s="403"/>
      <c r="BL44" s="403"/>
      <c r="BM44" s="403"/>
      <c r="BN44" s="403"/>
      <c r="BO44" s="403"/>
      <c r="BP44" s="403"/>
      <c r="BQ44" s="403"/>
      <c r="BR44" s="403"/>
      <c r="BS44" s="403"/>
      <c r="BT44" s="403"/>
      <c r="BU44" s="403"/>
      <c r="BV44" s="403"/>
    </row>
    <row r="45" spans="1:74" ht="11.1" customHeight="1" x14ac:dyDescent="0.2">
      <c r="A45" s="162" t="s">
        <v>582</v>
      </c>
      <c r="B45" s="173" t="s">
        <v>313</v>
      </c>
      <c r="C45" s="255">
        <v>1318.5413619999999</v>
      </c>
      <c r="D45" s="255">
        <v>1322.8420329999999</v>
      </c>
      <c r="E45" s="255">
        <v>1329.232559</v>
      </c>
      <c r="F45" s="255">
        <v>1340.0714029999999</v>
      </c>
      <c r="G45" s="255">
        <v>1355.427702</v>
      </c>
      <c r="H45" s="255">
        <v>1354.3430040000001</v>
      </c>
      <c r="I45" s="255">
        <v>1371.3945269999999</v>
      </c>
      <c r="J45" s="255">
        <v>1371.257173</v>
      </c>
      <c r="K45" s="255">
        <v>1356.1269130000001</v>
      </c>
      <c r="L45" s="255">
        <v>1357.925872</v>
      </c>
      <c r="M45" s="255">
        <v>1361.1412419999999</v>
      </c>
      <c r="N45" s="255">
        <v>1334.48974</v>
      </c>
      <c r="O45" s="255">
        <v>1357.6092980000001</v>
      </c>
      <c r="P45" s="255">
        <v>1354.2861949999999</v>
      </c>
      <c r="Q45" s="255">
        <v>1338.9274399999999</v>
      </c>
      <c r="R45" s="255">
        <v>1339.5625439999999</v>
      </c>
      <c r="S45" s="255">
        <v>1349.4776280000001</v>
      </c>
      <c r="T45" s="255">
        <v>1330.709253</v>
      </c>
      <c r="U45" s="255">
        <v>1319.5758960000001</v>
      </c>
      <c r="V45" s="255">
        <v>1308.4165170000001</v>
      </c>
      <c r="W45" s="255">
        <v>1304.139553</v>
      </c>
      <c r="X45" s="255">
        <v>1272.2489410000001</v>
      </c>
      <c r="Y45" s="255">
        <v>1262.0342470000001</v>
      </c>
      <c r="Z45" s="255">
        <v>1231.738949</v>
      </c>
      <c r="AA45" s="255">
        <v>1218.3721190000001</v>
      </c>
      <c r="AB45" s="255">
        <v>1213.5638260000001</v>
      </c>
      <c r="AC45" s="255">
        <v>1198.627645</v>
      </c>
      <c r="AD45" s="255">
        <v>1203.7298040000001</v>
      </c>
      <c r="AE45" s="255">
        <v>1212.9017409999999</v>
      </c>
      <c r="AF45" s="255">
        <v>1209.190908</v>
      </c>
      <c r="AG45" s="255">
        <v>1214.6124910000001</v>
      </c>
      <c r="AH45" s="255">
        <v>1233.8128859999999</v>
      </c>
      <c r="AI45" s="255">
        <v>1273.182354</v>
      </c>
      <c r="AJ45" s="255">
        <v>1263.809035</v>
      </c>
      <c r="AK45" s="255">
        <v>1262.190325</v>
      </c>
      <c r="AL45" s="255">
        <v>1264.1012169999999</v>
      </c>
      <c r="AM45" s="255">
        <v>1270.477748</v>
      </c>
      <c r="AN45" s="255">
        <v>1253.2364789999999</v>
      </c>
      <c r="AO45" s="255">
        <v>1249.0250169999999</v>
      </c>
      <c r="AP45" s="255">
        <v>1267.298481</v>
      </c>
      <c r="AQ45" s="255">
        <v>1312.2437399999999</v>
      </c>
      <c r="AR45" s="255">
        <v>1310.115499</v>
      </c>
      <c r="AS45" s="255">
        <v>1314.672994</v>
      </c>
      <c r="AT45" s="255">
        <v>1307.147624</v>
      </c>
      <c r="AU45" s="255">
        <v>1304.5487780000001</v>
      </c>
      <c r="AV45" s="255">
        <v>1292.5437429999999</v>
      </c>
      <c r="AW45" s="255">
        <v>1272.1127082</v>
      </c>
      <c r="AX45" s="255">
        <v>1276.1468081999999</v>
      </c>
      <c r="AY45" s="337">
        <v>1264.604</v>
      </c>
      <c r="AZ45" s="337">
        <v>1252.662</v>
      </c>
      <c r="BA45" s="337">
        <v>1257.692</v>
      </c>
      <c r="BB45" s="337">
        <v>1270.8</v>
      </c>
      <c r="BC45" s="337">
        <v>1287.6130000000001</v>
      </c>
      <c r="BD45" s="337">
        <v>1296.9010000000001</v>
      </c>
      <c r="BE45" s="337">
        <v>1302.127</v>
      </c>
      <c r="BF45" s="337">
        <v>1305.1079999999999</v>
      </c>
      <c r="BG45" s="337">
        <v>1311.5440000000001</v>
      </c>
      <c r="BH45" s="337">
        <v>1306.454</v>
      </c>
      <c r="BI45" s="337">
        <v>1307.8150000000001</v>
      </c>
      <c r="BJ45" s="337">
        <v>1283.1379999999999</v>
      </c>
      <c r="BK45" s="337">
        <v>1283.854</v>
      </c>
      <c r="BL45" s="337">
        <v>1285.692</v>
      </c>
      <c r="BM45" s="337">
        <v>1290.3150000000001</v>
      </c>
      <c r="BN45" s="337">
        <v>1301.329</v>
      </c>
      <c r="BO45" s="337">
        <v>1321.2070000000001</v>
      </c>
      <c r="BP45" s="337">
        <v>1325.5989999999999</v>
      </c>
      <c r="BQ45" s="337">
        <v>1327.7860000000001</v>
      </c>
      <c r="BR45" s="337">
        <v>1330.2560000000001</v>
      </c>
      <c r="BS45" s="337">
        <v>1336.75</v>
      </c>
      <c r="BT45" s="337">
        <v>1331.2619999999999</v>
      </c>
      <c r="BU45" s="337">
        <v>1327.028</v>
      </c>
      <c r="BV45" s="337">
        <v>1297.211</v>
      </c>
    </row>
    <row r="46" spans="1:74" ht="11.1" customHeight="1" x14ac:dyDescent="0.2">
      <c r="A46" s="162" t="s">
        <v>316</v>
      </c>
      <c r="B46" s="254" t="s">
        <v>315</v>
      </c>
      <c r="C46" s="253">
        <v>3033.6803620000001</v>
      </c>
      <c r="D46" s="253">
        <v>3038.0230329999999</v>
      </c>
      <c r="E46" s="253">
        <v>3028.2665590000001</v>
      </c>
      <c r="F46" s="253">
        <v>3038.971403</v>
      </c>
      <c r="G46" s="253">
        <v>3064.5627020000002</v>
      </c>
      <c r="H46" s="253">
        <v>3067.5600039999999</v>
      </c>
      <c r="I46" s="253">
        <v>3119.1325270000002</v>
      </c>
      <c r="J46" s="253">
        <v>3103.3011729999998</v>
      </c>
      <c r="K46" s="253">
        <v>3075.6039129999999</v>
      </c>
      <c r="L46" s="253">
        <v>3065.1218720000002</v>
      </c>
      <c r="M46" s="253">
        <v>3044.8802420000002</v>
      </c>
      <c r="N46" s="253">
        <v>2998.9917399999999</v>
      </c>
      <c r="O46" s="253">
        <v>3072.2122979999999</v>
      </c>
      <c r="P46" s="253">
        <v>3063.3061950000001</v>
      </c>
      <c r="Q46" s="253">
        <v>3033.6994399999999</v>
      </c>
      <c r="R46" s="253">
        <v>3052.192544</v>
      </c>
      <c r="S46" s="253">
        <v>3054.0126279999999</v>
      </c>
      <c r="T46" s="253">
        <v>3017.8012530000001</v>
      </c>
      <c r="U46" s="253">
        <v>3025.5148960000001</v>
      </c>
      <c r="V46" s="253">
        <v>3003.7545169999999</v>
      </c>
      <c r="W46" s="253">
        <v>2965.5245530000002</v>
      </c>
      <c r="X46" s="253">
        <v>2920.1019409999999</v>
      </c>
      <c r="Y46" s="253">
        <v>2899.132247</v>
      </c>
      <c r="Z46" s="253">
        <v>2849.742949</v>
      </c>
      <c r="AA46" s="253">
        <v>2865.0441190000001</v>
      </c>
      <c r="AB46" s="253">
        <v>2847.5148260000001</v>
      </c>
      <c r="AC46" s="253">
        <v>2803.0206450000001</v>
      </c>
      <c r="AD46" s="253">
        <v>2806.1018039999999</v>
      </c>
      <c r="AE46" s="253">
        <v>2811.360741</v>
      </c>
      <c r="AF46" s="253">
        <v>2799.5259080000001</v>
      </c>
      <c r="AG46" s="253">
        <v>2822.1164910000002</v>
      </c>
      <c r="AH46" s="253">
        <v>2849.3138859999999</v>
      </c>
      <c r="AI46" s="253">
        <v>2852.2253540000002</v>
      </c>
      <c r="AJ46" s="253">
        <v>2846.6320350000001</v>
      </c>
      <c r="AK46" s="253">
        <v>2846.4353249999999</v>
      </c>
      <c r="AL46" s="253">
        <v>2859.8692169999999</v>
      </c>
      <c r="AM46" s="253">
        <v>2872.4127480000002</v>
      </c>
      <c r="AN46" s="253">
        <v>2869.1294790000002</v>
      </c>
      <c r="AO46" s="253">
        <v>2866.5020169999998</v>
      </c>
      <c r="AP46" s="253">
        <v>2871.7954810000001</v>
      </c>
      <c r="AQ46" s="253">
        <v>2920.7357400000001</v>
      </c>
      <c r="AR46" s="253">
        <v>2928.2744990000001</v>
      </c>
      <c r="AS46" s="253">
        <v>2945.9019939999998</v>
      </c>
      <c r="AT46" s="253">
        <v>2969.2186240000001</v>
      </c>
      <c r="AU46" s="253">
        <v>2925.4807780000001</v>
      </c>
      <c r="AV46" s="253">
        <v>2926.3255592999999</v>
      </c>
      <c r="AW46" s="253">
        <v>2915.0208004000001</v>
      </c>
      <c r="AX46" s="253">
        <v>2914.0837130999998</v>
      </c>
      <c r="AY46" s="338">
        <v>2923.6137247000001</v>
      </c>
      <c r="AZ46" s="338">
        <v>2903.8154857999998</v>
      </c>
      <c r="BA46" s="338">
        <v>2905.2721775999998</v>
      </c>
      <c r="BB46" s="338">
        <v>2923.3936417</v>
      </c>
      <c r="BC46" s="338">
        <v>2950.5408403000001</v>
      </c>
      <c r="BD46" s="338">
        <v>2959.3535106999998</v>
      </c>
      <c r="BE46" s="338">
        <v>2965.1628755000002</v>
      </c>
      <c r="BF46" s="338">
        <v>2970.5080521</v>
      </c>
      <c r="BG46" s="338">
        <v>2975.8428739000001</v>
      </c>
      <c r="BH46" s="338">
        <v>2980.5692844999999</v>
      </c>
      <c r="BI46" s="338">
        <v>2981.2686325</v>
      </c>
      <c r="BJ46" s="338">
        <v>2950.6218208999999</v>
      </c>
      <c r="BK46" s="338">
        <v>2961.5035511000001</v>
      </c>
      <c r="BL46" s="338">
        <v>2946.8868149</v>
      </c>
      <c r="BM46" s="338">
        <v>2945.5067976999999</v>
      </c>
      <c r="BN46" s="338">
        <v>2959.6525682000001</v>
      </c>
      <c r="BO46" s="338">
        <v>2981.8764099999999</v>
      </c>
      <c r="BP46" s="338">
        <v>2980.6308872999998</v>
      </c>
      <c r="BQ46" s="338">
        <v>2977.4139174000002</v>
      </c>
      <c r="BR46" s="338">
        <v>2976.3312512000002</v>
      </c>
      <c r="BS46" s="338">
        <v>2979.2881241</v>
      </c>
      <c r="BT46" s="338">
        <v>2983.0800113</v>
      </c>
      <c r="BU46" s="338">
        <v>2979.5283023000002</v>
      </c>
      <c r="BV46" s="338">
        <v>2944.9341199999999</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21" t="s">
        <v>834</v>
      </c>
      <c r="C48" s="800"/>
      <c r="D48" s="800"/>
      <c r="E48" s="800"/>
      <c r="F48" s="800"/>
      <c r="G48" s="800"/>
      <c r="H48" s="800"/>
      <c r="I48" s="800"/>
      <c r="J48" s="800"/>
      <c r="K48" s="800"/>
      <c r="L48" s="800"/>
      <c r="M48" s="800"/>
      <c r="N48" s="800"/>
      <c r="O48" s="800"/>
      <c r="P48" s="800"/>
      <c r="Q48" s="800"/>
      <c r="BJ48" s="153"/>
    </row>
    <row r="49" spans="1:74" s="432" customFormat="1" ht="12" customHeight="1" x14ac:dyDescent="0.2">
      <c r="A49" s="431"/>
      <c r="B49" s="814" t="s">
        <v>667</v>
      </c>
      <c r="C49" s="790"/>
      <c r="D49" s="790"/>
      <c r="E49" s="790"/>
      <c r="F49" s="790"/>
      <c r="G49" s="790"/>
      <c r="H49" s="790"/>
      <c r="I49" s="790"/>
      <c r="J49" s="790"/>
      <c r="K49" s="790"/>
      <c r="L49" s="790"/>
      <c r="M49" s="790"/>
      <c r="N49" s="790"/>
      <c r="O49" s="790"/>
      <c r="P49" s="790"/>
      <c r="Q49" s="786"/>
      <c r="R49" s="153"/>
      <c r="AY49" s="530"/>
      <c r="AZ49" s="530"/>
      <c r="BA49" s="530"/>
      <c r="BB49" s="530"/>
      <c r="BC49" s="530"/>
      <c r="BD49" s="629"/>
      <c r="BE49" s="629"/>
      <c r="BF49" s="629"/>
      <c r="BG49" s="530"/>
      <c r="BH49" s="530"/>
      <c r="BI49" s="530"/>
      <c r="BJ49" s="530"/>
    </row>
    <row r="50" spans="1:74" s="432" customFormat="1" ht="12" customHeight="1" x14ac:dyDescent="0.2">
      <c r="A50" s="431"/>
      <c r="B50" s="814" t="s">
        <v>1423</v>
      </c>
      <c r="C50" s="786"/>
      <c r="D50" s="786"/>
      <c r="E50" s="786"/>
      <c r="F50" s="786"/>
      <c r="G50" s="786"/>
      <c r="H50" s="786"/>
      <c r="I50" s="786"/>
      <c r="J50" s="786"/>
      <c r="K50" s="786"/>
      <c r="L50" s="786"/>
      <c r="M50" s="786"/>
      <c r="N50" s="786"/>
      <c r="O50" s="786"/>
      <c r="P50" s="786"/>
      <c r="Q50" s="786"/>
      <c r="R50" s="153"/>
      <c r="AY50" s="530"/>
      <c r="AZ50" s="530"/>
      <c r="BA50" s="530"/>
      <c r="BB50" s="530"/>
      <c r="BC50" s="530"/>
      <c r="BD50" s="629"/>
      <c r="BE50" s="629"/>
      <c r="BF50" s="629"/>
      <c r="BG50" s="530"/>
      <c r="BH50" s="530"/>
      <c r="BI50" s="530"/>
      <c r="BJ50" s="530"/>
    </row>
    <row r="51" spans="1:74" s="432" customFormat="1" ht="12" customHeight="1" x14ac:dyDescent="0.2">
      <c r="A51" s="431"/>
      <c r="B51" s="814" t="s">
        <v>1422</v>
      </c>
      <c r="C51" s="786"/>
      <c r="D51" s="786"/>
      <c r="E51" s="786"/>
      <c r="F51" s="786"/>
      <c r="G51" s="786"/>
      <c r="H51" s="786"/>
      <c r="I51" s="786"/>
      <c r="J51" s="786"/>
      <c r="K51" s="786"/>
      <c r="L51" s="786"/>
      <c r="M51" s="786"/>
      <c r="N51" s="786"/>
      <c r="O51" s="786"/>
      <c r="P51" s="786"/>
      <c r="Q51" s="786"/>
      <c r="R51" s="153"/>
      <c r="AY51" s="530"/>
      <c r="AZ51" s="530"/>
      <c r="BA51" s="530"/>
      <c r="BB51" s="530"/>
      <c r="BC51" s="530"/>
      <c r="BD51" s="629"/>
      <c r="BE51" s="629"/>
      <c r="BF51" s="629"/>
      <c r="BG51" s="530"/>
      <c r="BH51" s="530"/>
      <c r="BI51" s="530"/>
      <c r="BJ51" s="530"/>
    </row>
    <row r="52" spans="1:74" s="432" customFormat="1" ht="12" customHeight="1" x14ac:dyDescent="0.2">
      <c r="A52" s="431"/>
      <c r="B52" s="819" t="s">
        <v>1171</v>
      </c>
      <c r="C52" s="819"/>
      <c r="D52" s="819"/>
      <c r="E52" s="819"/>
      <c r="F52" s="819"/>
      <c r="G52" s="819"/>
      <c r="H52" s="819"/>
      <c r="I52" s="819"/>
      <c r="J52" s="819"/>
      <c r="K52" s="819"/>
      <c r="L52" s="819"/>
      <c r="M52" s="819"/>
      <c r="N52" s="819"/>
      <c r="O52" s="819"/>
      <c r="P52" s="819"/>
      <c r="Q52" s="819"/>
      <c r="R52" s="819"/>
      <c r="AY52" s="530"/>
      <c r="AZ52" s="530"/>
      <c r="BA52" s="530"/>
      <c r="BB52" s="530"/>
      <c r="BC52" s="530"/>
      <c r="BD52" s="629"/>
      <c r="BE52" s="629"/>
      <c r="BF52" s="629"/>
      <c r="BG52" s="530"/>
      <c r="BH52" s="530"/>
      <c r="BI52" s="530"/>
      <c r="BJ52" s="530"/>
    </row>
    <row r="53" spans="1:74" s="432" customFormat="1" ht="12" customHeight="1" x14ac:dyDescent="0.2">
      <c r="A53" s="431"/>
      <c r="B53" s="819" t="s">
        <v>1172</v>
      </c>
      <c r="C53" s="819"/>
      <c r="D53" s="819"/>
      <c r="E53" s="819"/>
      <c r="F53" s="819"/>
      <c r="G53" s="819"/>
      <c r="H53" s="819"/>
      <c r="I53" s="819"/>
      <c r="J53" s="819"/>
      <c r="K53" s="819"/>
      <c r="L53" s="819"/>
      <c r="M53" s="819"/>
      <c r="N53" s="819"/>
      <c r="O53" s="819"/>
      <c r="P53" s="819"/>
      <c r="Q53" s="819"/>
      <c r="R53" s="753"/>
      <c r="AY53" s="530"/>
      <c r="AZ53" s="530"/>
      <c r="BA53" s="530"/>
      <c r="BB53" s="530"/>
      <c r="BC53" s="530"/>
      <c r="BD53" s="629"/>
      <c r="BE53" s="629"/>
      <c r="BF53" s="629"/>
      <c r="BG53" s="530"/>
      <c r="BH53" s="530"/>
      <c r="BI53" s="530"/>
      <c r="BJ53" s="530"/>
    </row>
    <row r="54" spans="1:74" s="707" customFormat="1" ht="12" customHeight="1" x14ac:dyDescent="0.2">
      <c r="A54" s="431"/>
      <c r="B54" s="814" t="s">
        <v>822</v>
      </c>
      <c r="C54" s="814"/>
      <c r="D54" s="814"/>
      <c r="E54" s="814"/>
      <c r="F54" s="814"/>
      <c r="G54" s="814"/>
      <c r="H54" s="814"/>
      <c r="I54" s="814"/>
      <c r="J54" s="814"/>
      <c r="K54" s="814"/>
      <c r="L54" s="814"/>
      <c r="M54" s="814"/>
      <c r="N54" s="814"/>
      <c r="O54" s="814"/>
      <c r="P54" s="814"/>
      <c r="Q54" s="786"/>
      <c r="R54" s="752"/>
      <c r="AY54" s="530"/>
      <c r="AZ54" s="530"/>
      <c r="BA54" s="530"/>
      <c r="BB54" s="530"/>
      <c r="BC54" s="530"/>
      <c r="BD54" s="629"/>
      <c r="BE54" s="629"/>
      <c r="BF54" s="629"/>
      <c r="BG54" s="530"/>
      <c r="BH54" s="530"/>
      <c r="BI54" s="530"/>
      <c r="BJ54" s="530"/>
    </row>
    <row r="55" spans="1:74" s="432" customFormat="1" ht="12" customHeight="1" x14ac:dyDescent="0.2">
      <c r="A55" s="431"/>
      <c r="B55" s="818" t="s">
        <v>1173</v>
      </c>
      <c r="C55" s="786"/>
      <c r="D55" s="786"/>
      <c r="E55" s="786"/>
      <c r="F55" s="786"/>
      <c r="G55" s="786"/>
      <c r="H55" s="786"/>
      <c r="I55" s="786"/>
      <c r="J55" s="786"/>
      <c r="K55" s="786"/>
      <c r="L55" s="786"/>
      <c r="M55" s="786"/>
      <c r="N55" s="786"/>
      <c r="O55" s="786"/>
      <c r="P55" s="786"/>
      <c r="Q55" s="786"/>
      <c r="R55" s="752"/>
      <c r="AY55" s="530"/>
      <c r="AZ55" s="530"/>
      <c r="BA55" s="530"/>
      <c r="BB55" s="530"/>
      <c r="BC55" s="530"/>
      <c r="BD55" s="629"/>
      <c r="BE55" s="629"/>
      <c r="BF55" s="629"/>
      <c r="BG55" s="530"/>
      <c r="BH55" s="530"/>
      <c r="BI55" s="530"/>
      <c r="BJ55" s="530"/>
    </row>
    <row r="56" spans="1:74" s="432" customFormat="1" ht="12" customHeight="1" x14ac:dyDescent="0.2">
      <c r="A56" s="431"/>
      <c r="B56" s="814" t="s">
        <v>1174</v>
      </c>
      <c r="C56" s="790"/>
      <c r="D56" s="790"/>
      <c r="E56" s="790"/>
      <c r="F56" s="790"/>
      <c r="G56" s="790"/>
      <c r="H56" s="790"/>
      <c r="I56" s="790"/>
      <c r="J56" s="790"/>
      <c r="K56" s="790"/>
      <c r="L56" s="790"/>
      <c r="M56" s="790"/>
      <c r="N56" s="790"/>
      <c r="O56" s="790"/>
      <c r="P56" s="790"/>
      <c r="Q56" s="786"/>
      <c r="R56" s="752"/>
      <c r="AY56" s="530"/>
      <c r="AZ56" s="530"/>
      <c r="BA56" s="530"/>
      <c r="BB56" s="530"/>
      <c r="BC56" s="530"/>
      <c r="BD56" s="629"/>
      <c r="BE56" s="629"/>
      <c r="BF56" s="629"/>
      <c r="BG56" s="530"/>
      <c r="BH56" s="530"/>
      <c r="BI56" s="530"/>
      <c r="BJ56" s="530"/>
    </row>
    <row r="57" spans="1:74" s="432" customFormat="1" ht="12" customHeight="1" x14ac:dyDescent="0.2">
      <c r="A57" s="431"/>
      <c r="B57" s="819" t="s">
        <v>1175</v>
      </c>
      <c r="C57" s="819"/>
      <c r="D57" s="819"/>
      <c r="E57" s="819"/>
      <c r="F57" s="819"/>
      <c r="G57" s="819"/>
      <c r="H57" s="819"/>
      <c r="I57" s="819"/>
      <c r="J57" s="819"/>
      <c r="K57" s="819"/>
      <c r="L57" s="819"/>
      <c r="M57" s="819"/>
      <c r="N57" s="819"/>
      <c r="O57" s="819"/>
      <c r="P57" s="819"/>
      <c r="Q57" s="819"/>
      <c r="R57" s="752"/>
      <c r="AY57" s="530"/>
      <c r="AZ57" s="530"/>
      <c r="BA57" s="530"/>
      <c r="BB57" s="530"/>
      <c r="BC57" s="530"/>
      <c r="BD57" s="629"/>
      <c r="BE57" s="629"/>
      <c r="BF57" s="629"/>
      <c r="BG57" s="530"/>
      <c r="BH57" s="530"/>
      <c r="BI57" s="530"/>
      <c r="BJ57" s="530"/>
    </row>
    <row r="58" spans="1:74" s="432" customFormat="1" ht="12.75" customHeight="1" x14ac:dyDescent="0.2">
      <c r="A58" s="431"/>
      <c r="B58" s="789" t="s">
        <v>373</v>
      </c>
      <c r="C58" s="790"/>
      <c r="D58" s="790"/>
      <c r="E58" s="790"/>
      <c r="F58" s="790"/>
      <c r="G58" s="790"/>
      <c r="H58" s="790"/>
      <c r="I58" s="790"/>
      <c r="J58" s="790"/>
      <c r="K58" s="790"/>
      <c r="L58" s="790"/>
      <c r="M58" s="790"/>
      <c r="N58" s="790"/>
      <c r="O58" s="790"/>
      <c r="P58" s="790"/>
      <c r="Q58" s="786"/>
      <c r="R58" s="752"/>
      <c r="AY58" s="530"/>
      <c r="AZ58" s="530"/>
      <c r="BA58" s="530"/>
      <c r="BB58" s="530"/>
      <c r="BC58" s="530"/>
      <c r="BD58" s="629"/>
      <c r="BE58" s="629"/>
      <c r="BF58" s="629"/>
      <c r="BG58" s="530"/>
      <c r="BH58" s="530"/>
      <c r="BI58" s="530"/>
      <c r="BJ58" s="530"/>
    </row>
    <row r="59" spans="1:74" s="432" customFormat="1" ht="12" customHeight="1" x14ac:dyDescent="0.2">
      <c r="A59" s="431"/>
      <c r="B59" s="815" t="s">
        <v>881</v>
      </c>
      <c r="C59" s="786"/>
      <c r="D59" s="786"/>
      <c r="E59" s="786"/>
      <c r="F59" s="786"/>
      <c r="G59" s="786"/>
      <c r="H59" s="786"/>
      <c r="I59" s="786"/>
      <c r="J59" s="786"/>
      <c r="K59" s="786"/>
      <c r="L59" s="786"/>
      <c r="M59" s="786"/>
      <c r="N59" s="786"/>
      <c r="O59" s="786"/>
      <c r="P59" s="786"/>
      <c r="Q59" s="786"/>
      <c r="R59" s="752"/>
      <c r="AY59" s="530"/>
      <c r="AZ59" s="530"/>
      <c r="BA59" s="530"/>
      <c r="BB59" s="530"/>
      <c r="BC59" s="530"/>
      <c r="BD59" s="629"/>
      <c r="BE59" s="629"/>
      <c r="BF59" s="629"/>
      <c r="BG59" s="530"/>
      <c r="BH59" s="530"/>
      <c r="BI59" s="530"/>
      <c r="BJ59" s="530"/>
    </row>
    <row r="60" spans="1:74" s="433" customFormat="1" ht="12" customHeight="1" x14ac:dyDescent="0.2">
      <c r="A60" s="429"/>
      <c r="B60" s="816" t="s">
        <v>863</v>
      </c>
      <c r="C60" s="817"/>
      <c r="D60" s="817"/>
      <c r="E60" s="817"/>
      <c r="F60" s="817"/>
      <c r="G60" s="817"/>
      <c r="H60" s="817"/>
      <c r="I60" s="817"/>
      <c r="J60" s="817"/>
      <c r="K60" s="817"/>
      <c r="L60" s="817"/>
      <c r="M60" s="817"/>
      <c r="N60" s="817"/>
      <c r="O60" s="817"/>
      <c r="P60" s="817"/>
      <c r="Q60" s="786"/>
      <c r="R60" s="752"/>
      <c r="AY60" s="529"/>
      <c r="AZ60" s="529"/>
      <c r="BA60" s="529"/>
      <c r="BB60" s="529"/>
      <c r="BC60" s="529"/>
      <c r="BD60" s="628"/>
      <c r="BE60" s="628"/>
      <c r="BF60" s="628"/>
      <c r="BG60" s="529"/>
      <c r="BH60" s="529"/>
      <c r="BI60" s="529"/>
      <c r="BJ60" s="529"/>
    </row>
    <row r="61" spans="1:74" ht="12.75" x14ac:dyDescent="0.2">
      <c r="B61" s="806" t="s">
        <v>959</v>
      </c>
      <c r="C61" s="786"/>
      <c r="D61" s="786"/>
      <c r="E61" s="786"/>
      <c r="F61" s="786"/>
      <c r="G61" s="786"/>
      <c r="H61" s="786"/>
      <c r="I61" s="786"/>
      <c r="J61" s="786"/>
      <c r="K61" s="786"/>
      <c r="L61" s="786"/>
      <c r="M61" s="786"/>
      <c r="N61" s="786"/>
      <c r="O61" s="786"/>
      <c r="P61" s="786"/>
      <c r="Q61" s="786"/>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AY51" sqref="AY51"/>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2" t="s">
        <v>817</v>
      </c>
      <c r="B1" s="820" t="s">
        <v>934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2.75" x14ac:dyDescent="0.2">
      <c r="A2" s="793"/>
      <c r="B2" s="532" t="str">
        <f>"U.S. Energy Information Administration  |  Short-Term Energy Outlook  - "&amp;Dates!D1</f>
        <v>U.S. Energy Information Administration  |  Short-Term Energy Outlook  - January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377</v>
      </c>
      <c r="B6" s="172" t="s">
        <v>391</v>
      </c>
      <c r="C6" s="250">
        <v>22.41898071</v>
      </c>
      <c r="D6" s="250">
        <v>22.110921379000001</v>
      </c>
      <c r="E6" s="250">
        <v>22.230090129000001</v>
      </c>
      <c r="F6" s="250">
        <v>21.684217666999999</v>
      </c>
      <c r="G6" s="250">
        <v>21.209763097</v>
      </c>
      <c r="H6" s="250">
        <v>21.319327999999999</v>
      </c>
      <c r="I6" s="250">
        <v>21.953209548</v>
      </c>
      <c r="J6" s="250">
        <v>21.877112677</v>
      </c>
      <c r="K6" s="250">
        <v>21.647430332999999</v>
      </c>
      <c r="L6" s="250">
        <v>22.038822903</v>
      </c>
      <c r="M6" s="250">
        <v>22.525364332999999</v>
      </c>
      <c r="N6" s="250">
        <v>22.007328387000001</v>
      </c>
      <c r="O6" s="250">
        <v>22.226315418999999</v>
      </c>
      <c r="P6" s="250">
        <v>22.663305286</v>
      </c>
      <c r="Q6" s="250">
        <v>22.613851709999999</v>
      </c>
      <c r="R6" s="250">
        <v>22.100807</v>
      </c>
      <c r="S6" s="250">
        <v>22.446634387</v>
      </c>
      <c r="T6" s="250">
        <v>22.507130332999999</v>
      </c>
      <c r="U6" s="250">
        <v>22.817660676999999</v>
      </c>
      <c r="V6" s="250">
        <v>22.911361289999999</v>
      </c>
      <c r="W6" s="250">
        <v>22.575928999999999</v>
      </c>
      <c r="X6" s="250">
        <v>23.309901355000001</v>
      </c>
      <c r="Y6" s="250">
        <v>24.225175332999999</v>
      </c>
      <c r="Z6" s="250">
        <v>24.003881387</v>
      </c>
      <c r="AA6" s="250">
        <v>23.835559097000001</v>
      </c>
      <c r="AB6" s="250">
        <v>24.387789142999999</v>
      </c>
      <c r="AC6" s="250">
        <v>24.807088129</v>
      </c>
      <c r="AD6" s="250">
        <v>24.549731667</v>
      </c>
      <c r="AE6" s="250">
        <v>24.714947871</v>
      </c>
      <c r="AF6" s="250">
        <v>24.847850000000001</v>
      </c>
      <c r="AG6" s="250">
        <v>25.435310161</v>
      </c>
      <c r="AH6" s="250">
        <v>26.361805419</v>
      </c>
      <c r="AI6" s="250">
        <v>26.008438000000002</v>
      </c>
      <c r="AJ6" s="250">
        <v>26.263359129000001</v>
      </c>
      <c r="AK6" s="250">
        <v>26.730412667</v>
      </c>
      <c r="AL6" s="250">
        <v>26.813555903000001</v>
      </c>
      <c r="AM6" s="250">
        <v>26.166453226000002</v>
      </c>
      <c r="AN6" s="250">
        <v>26.147445999999999</v>
      </c>
      <c r="AO6" s="250">
        <v>26.444006225999999</v>
      </c>
      <c r="AP6" s="250">
        <v>26.811429</v>
      </c>
      <c r="AQ6" s="250">
        <v>26.679145935000001</v>
      </c>
      <c r="AR6" s="250">
        <v>26.783721332999999</v>
      </c>
      <c r="AS6" s="250">
        <v>26.431540452</v>
      </c>
      <c r="AT6" s="250">
        <v>27.097598935000001</v>
      </c>
      <c r="AU6" s="250">
        <v>27.269282666999999</v>
      </c>
      <c r="AV6" s="250">
        <v>27.385872242000001</v>
      </c>
      <c r="AW6" s="250">
        <v>28.021750309000002</v>
      </c>
      <c r="AX6" s="250">
        <v>28.420568939999999</v>
      </c>
      <c r="AY6" s="403">
        <v>28.358274916999999</v>
      </c>
      <c r="AZ6" s="403">
        <v>28.423069526999999</v>
      </c>
      <c r="BA6" s="403">
        <v>28.567140119000001</v>
      </c>
      <c r="BB6" s="403">
        <v>28.798084701000001</v>
      </c>
      <c r="BC6" s="403">
        <v>28.874335197000001</v>
      </c>
      <c r="BD6" s="403">
        <v>28.891646250000001</v>
      </c>
      <c r="BE6" s="403">
        <v>28.805794987999999</v>
      </c>
      <c r="BF6" s="403">
        <v>28.970014299999999</v>
      </c>
      <c r="BG6" s="403">
        <v>28.979796834999998</v>
      </c>
      <c r="BH6" s="403">
        <v>28.932445532999999</v>
      </c>
      <c r="BI6" s="403">
        <v>29.210780251999999</v>
      </c>
      <c r="BJ6" s="403">
        <v>29.155729110999999</v>
      </c>
      <c r="BK6" s="403">
        <v>29.039210541999999</v>
      </c>
      <c r="BL6" s="403">
        <v>29.033918394000001</v>
      </c>
      <c r="BM6" s="403">
        <v>29.131808349</v>
      </c>
      <c r="BN6" s="403">
        <v>29.318783787000001</v>
      </c>
      <c r="BO6" s="403">
        <v>29.414283812000001</v>
      </c>
      <c r="BP6" s="403">
        <v>29.483749053</v>
      </c>
      <c r="BQ6" s="403">
        <v>29.520588926999999</v>
      </c>
      <c r="BR6" s="403">
        <v>29.742206608</v>
      </c>
      <c r="BS6" s="403">
        <v>29.859898427000001</v>
      </c>
      <c r="BT6" s="403">
        <v>29.835423472999999</v>
      </c>
      <c r="BU6" s="403">
        <v>30.1666934</v>
      </c>
      <c r="BV6" s="403">
        <v>30.183887402</v>
      </c>
    </row>
    <row r="7" spans="1:74" ht="11.1" customHeight="1" x14ac:dyDescent="0.2">
      <c r="A7" s="162" t="s">
        <v>256</v>
      </c>
      <c r="B7" s="173" t="s">
        <v>348</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5.5121390000000003</v>
      </c>
      <c r="AT7" s="250">
        <v>5.5471389999999996</v>
      </c>
      <c r="AU7" s="250">
        <v>5.4931390000000002</v>
      </c>
      <c r="AV7" s="250">
        <v>5.4666502797999996</v>
      </c>
      <c r="AW7" s="250">
        <v>5.6045221002999996</v>
      </c>
      <c r="AX7" s="250">
        <v>5.6372449230999999</v>
      </c>
      <c r="AY7" s="403">
        <v>5.6328957660999999</v>
      </c>
      <c r="AZ7" s="403">
        <v>5.6282357633000002</v>
      </c>
      <c r="BA7" s="403">
        <v>5.6096375708000004</v>
      </c>
      <c r="BB7" s="403">
        <v>5.6270934290000003</v>
      </c>
      <c r="BC7" s="403">
        <v>5.6076018331000004</v>
      </c>
      <c r="BD7" s="403">
        <v>5.6299912802999996</v>
      </c>
      <c r="BE7" s="403">
        <v>5.6310389631</v>
      </c>
      <c r="BF7" s="403">
        <v>5.6695729641000003</v>
      </c>
      <c r="BG7" s="403">
        <v>5.7218089597999997</v>
      </c>
      <c r="BH7" s="403">
        <v>5.7259547309999999</v>
      </c>
      <c r="BI7" s="403">
        <v>5.7534389005</v>
      </c>
      <c r="BJ7" s="403">
        <v>5.7157993407000003</v>
      </c>
      <c r="BK7" s="403">
        <v>5.8230744408000001</v>
      </c>
      <c r="BL7" s="403">
        <v>5.8134957188999996</v>
      </c>
      <c r="BM7" s="403">
        <v>5.7792238439999997</v>
      </c>
      <c r="BN7" s="403">
        <v>5.8073343537</v>
      </c>
      <c r="BO7" s="403">
        <v>5.7885485595999997</v>
      </c>
      <c r="BP7" s="403">
        <v>5.8227751970000003</v>
      </c>
      <c r="BQ7" s="403">
        <v>5.8127213727999996</v>
      </c>
      <c r="BR7" s="403">
        <v>5.8686019568000001</v>
      </c>
      <c r="BS7" s="403">
        <v>5.9233583620000001</v>
      </c>
      <c r="BT7" s="403">
        <v>5.9306294541</v>
      </c>
      <c r="BU7" s="403">
        <v>5.9607402522999999</v>
      </c>
      <c r="BV7" s="403">
        <v>5.9266974407999999</v>
      </c>
    </row>
    <row r="8" spans="1:74" ht="11.1" customHeight="1" x14ac:dyDescent="0.2">
      <c r="A8" s="162" t="s">
        <v>257</v>
      </c>
      <c r="B8" s="173" t="s">
        <v>349</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1.9155040000000001</v>
      </c>
      <c r="AU8" s="250">
        <v>1.940504</v>
      </c>
      <c r="AV8" s="250">
        <v>1.8841576076</v>
      </c>
      <c r="AW8" s="250">
        <v>1.8939469699</v>
      </c>
      <c r="AX8" s="250">
        <v>1.8928608820999999</v>
      </c>
      <c r="AY8" s="403">
        <v>1.8923841510999999</v>
      </c>
      <c r="AZ8" s="403">
        <v>1.8929556633</v>
      </c>
      <c r="BA8" s="403">
        <v>1.8916091481999999</v>
      </c>
      <c r="BB8" s="403">
        <v>1.890442272</v>
      </c>
      <c r="BC8" s="403">
        <v>1.8892808638</v>
      </c>
      <c r="BD8" s="403">
        <v>1.8884852701999999</v>
      </c>
      <c r="BE8" s="403">
        <v>1.8734556246</v>
      </c>
      <c r="BF8" s="403">
        <v>1.8562338360999999</v>
      </c>
      <c r="BG8" s="403">
        <v>1.8393654750999999</v>
      </c>
      <c r="BH8" s="403">
        <v>1.8226199019</v>
      </c>
      <c r="BI8" s="403">
        <v>1.8065012517000001</v>
      </c>
      <c r="BJ8" s="403">
        <v>1.7906885706</v>
      </c>
      <c r="BK8" s="403">
        <v>1.824628801</v>
      </c>
      <c r="BL8" s="403">
        <v>1.8192182753999999</v>
      </c>
      <c r="BM8" s="403">
        <v>1.8130473054</v>
      </c>
      <c r="BN8" s="403">
        <v>1.8071009335999999</v>
      </c>
      <c r="BO8" s="403">
        <v>1.8012628522</v>
      </c>
      <c r="BP8" s="403">
        <v>1.7957629563999999</v>
      </c>
      <c r="BQ8" s="403">
        <v>1.7900282542999999</v>
      </c>
      <c r="BR8" s="403">
        <v>1.7842683510999999</v>
      </c>
      <c r="BS8" s="403">
        <v>1.7786342651</v>
      </c>
      <c r="BT8" s="403">
        <v>1.7727897188999999</v>
      </c>
      <c r="BU8" s="403">
        <v>1.7673333472999999</v>
      </c>
      <c r="BV8" s="403">
        <v>1.7619437612</v>
      </c>
    </row>
    <row r="9" spans="1:74" ht="11.1" customHeight="1" x14ac:dyDescent="0.2">
      <c r="A9" s="162" t="s">
        <v>258</v>
      </c>
      <c r="B9" s="173" t="s">
        <v>350</v>
      </c>
      <c r="C9" s="250">
        <v>14.997485709999999</v>
      </c>
      <c r="D9" s="250">
        <v>14.832426378999999</v>
      </c>
      <c r="E9" s="250">
        <v>15.039595129</v>
      </c>
      <c r="F9" s="250">
        <v>14.860722666999999</v>
      </c>
      <c r="G9" s="250">
        <v>15.026268097000001</v>
      </c>
      <c r="H9" s="250">
        <v>14.810833000000001</v>
      </c>
      <c r="I9" s="250">
        <v>14.843714547999999</v>
      </c>
      <c r="J9" s="250">
        <v>14.641617676999999</v>
      </c>
      <c r="K9" s="250">
        <v>14.456935333000001</v>
      </c>
      <c r="L9" s="250">
        <v>14.807327902999999</v>
      </c>
      <c r="M9" s="250">
        <v>14.994869333</v>
      </c>
      <c r="N9" s="250">
        <v>14.733833387000001</v>
      </c>
      <c r="O9" s="250">
        <v>14.764672419</v>
      </c>
      <c r="P9" s="250">
        <v>15.174662286</v>
      </c>
      <c r="Q9" s="250">
        <v>15.359208710000001</v>
      </c>
      <c r="R9" s="250">
        <v>15.271164000000001</v>
      </c>
      <c r="S9" s="250">
        <v>15.478991387000001</v>
      </c>
      <c r="T9" s="250">
        <v>15.497487333</v>
      </c>
      <c r="U9" s="250">
        <v>15.559017677</v>
      </c>
      <c r="V9" s="250">
        <v>15.57371829</v>
      </c>
      <c r="W9" s="250">
        <v>15.626286</v>
      </c>
      <c r="X9" s="250">
        <v>16.177258354999999</v>
      </c>
      <c r="Y9" s="250">
        <v>16.818532333</v>
      </c>
      <c r="Z9" s="250">
        <v>16.519238387000001</v>
      </c>
      <c r="AA9" s="250">
        <v>16.397916097</v>
      </c>
      <c r="AB9" s="250">
        <v>16.826146142999999</v>
      </c>
      <c r="AC9" s="250">
        <v>17.243445129000001</v>
      </c>
      <c r="AD9" s="250">
        <v>17.319088666999999</v>
      </c>
      <c r="AE9" s="250">
        <v>17.368304870999999</v>
      </c>
      <c r="AF9" s="250">
        <v>17.591207000000001</v>
      </c>
      <c r="AG9" s="250">
        <v>17.967667161000001</v>
      </c>
      <c r="AH9" s="250">
        <v>18.642162419000002</v>
      </c>
      <c r="AI9" s="250">
        <v>18.702794999999998</v>
      </c>
      <c r="AJ9" s="250">
        <v>18.739716129000001</v>
      </c>
      <c r="AK9" s="250">
        <v>19.160769667</v>
      </c>
      <c r="AL9" s="250">
        <v>19.201912903</v>
      </c>
      <c r="AM9" s="250">
        <v>18.912810226000001</v>
      </c>
      <c r="AN9" s="250">
        <v>18.791803000000002</v>
      </c>
      <c r="AO9" s="250">
        <v>19.010363225999999</v>
      </c>
      <c r="AP9" s="250">
        <v>19.353785999999999</v>
      </c>
      <c r="AQ9" s="250">
        <v>19.412502934999999</v>
      </c>
      <c r="AR9" s="250">
        <v>19.376078332999999</v>
      </c>
      <c r="AS9" s="250">
        <v>19.018897452000001</v>
      </c>
      <c r="AT9" s="250">
        <v>19.634955935000001</v>
      </c>
      <c r="AU9" s="250">
        <v>19.835639666999999</v>
      </c>
      <c r="AV9" s="250">
        <v>20.035064354999999</v>
      </c>
      <c r="AW9" s="250">
        <v>20.523281237999999</v>
      </c>
      <c r="AX9" s="250">
        <v>20.890463134000001</v>
      </c>
      <c r="AY9" s="403">
        <v>20.832995</v>
      </c>
      <c r="AZ9" s="403">
        <v>20.901878100000001</v>
      </c>
      <c r="BA9" s="403">
        <v>21.0658934</v>
      </c>
      <c r="BB9" s="403">
        <v>21.280549000000001</v>
      </c>
      <c r="BC9" s="403">
        <v>21.3774525</v>
      </c>
      <c r="BD9" s="403">
        <v>21.373169699999998</v>
      </c>
      <c r="BE9" s="403">
        <v>21.301300399999999</v>
      </c>
      <c r="BF9" s="403">
        <v>21.444207500000001</v>
      </c>
      <c r="BG9" s="403">
        <v>21.4186224</v>
      </c>
      <c r="BH9" s="403">
        <v>21.383870900000002</v>
      </c>
      <c r="BI9" s="403">
        <v>21.6508401</v>
      </c>
      <c r="BJ9" s="403">
        <v>21.649241199999999</v>
      </c>
      <c r="BK9" s="403">
        <v>21.391507300000001</v>
      </c>
      <c r="BL9" s="403">
        <v>21.401204400000001</v>
      </c>
      <c r="BM9" s="403">
        <v>21.539537200000002</v>
      </c>
      <c r="BN9" s="403">
        <v>21.704348499999998</v>
      </c>
      <c r="BO9" s="403">
        <v>21.824472400000001</v>
      </c>
      <c r="BP9" s="403">
        <v>21.865210900000001</v>
      </c>
      <c r="BQ9" s="403">
        <v>21.917839300000001</v>
      </c>
      <c r="BR9" s="403">
        <v>22.089336299999999</v>
      </c>
      <c r="BS9" s="403">
        <v>22.157905800000002</v>
      </c>
      <c r="BT9" s="403">
        <v>22.132004299999998</v>
      </c>
      <c r="BU9" s="403">
        <v>22.438619800000001</v>
      </c>
      <c r="BV9" s="403">
        <v>22.4952462</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404"/>
      <c r="AZ10" s="404"/>
      <c r="BA10" s="404"/>
      <c r="BB10" s="404"/>
      <c r="BC10" s="404"/>
      <c r="BD10" s="404"/>
      <c r="BE10" s="404"/>
      <c r="BF10" s="404"/>
      <c r="BG10" s="404"/>
      <c r="BH10" s="404"/>
      <c r="BI10" s="404"/>
      <c r="BJ10" s="404"/>
      <c r="BK10" s="404"/>
      <c r="BL10" s="404"/>
      <c r="BM10" s="404"/>
      <c r="BN10" s="404"/>
      <c r="BO10" s="404"/>
      <c r="BP10" s="404"/>
      <c r="BQ10" s="404"/>
      <c r="BR10" s="404"/>
      <c r="BS10" s="404"/>
      <c r="BT10" s="404"/>
      <c r="BU10" s="404"/>
      <c r="BV10" s="404"/>
    </row>
    <row r="11" spans="1:74" ht="11.1" customHeight="1" x14ac:dyDescent="0.2">
      <c r="A11" s="162" t="s">
        <v>376</v>
      </c>
      <c r="B11" s="172" t="s">
        <v>392</v>
      </c>
      <c r="C11" s="250">
        <v>4.8294230000000002</v>
      </c>
      <c r="D11" s="250">
        <v>4.725225</v>
      </c>
      <c r="E11" s="250">
        <v>4.6804189999999997</v>
      </c>
      <c r="F11" s="250">
        <v>5.204758</v>
      </c>
      <c r="G11" s="250">
        <v>5.5577399999999999</v>
      </c>
      <c r="H11" s="250">
        <v>5.4751899999999996</v>
      </c>
      <c r="I11" s="250">
        <v>5.6344859999999999</v>
      </c>
      <c r="J11" s="250">
        <v>5.5920160000000001</v>
      </c>
      <c r="K11" s="250">
        <v>5.7075379999999996</v>
      </c>
      <c r="L11" s="250">
        <v>5.4864369999999996</v>
      </c>
      <c r="M11" s="250">
        <v>5.3616590000000004</v>
      </c>
      <c r="N11" s="250">
        <v>5.1143510000000001</v>
      </c>
      <c r="O11" s="250">
        <v>4.9840900000000001</v>
      </c>
      <c r="P11" s="250">
        <v>4.9626390000000002</v>
      </c>
      <c r="Q11" s="250">
        <v>4.8333969999999997</v>
      </c>
      <c r="R11" s="250">
        <v>5.1139130000000002</v>
      </c>
      <c r="S11" s="250">
        <v>5.4678269999999998</v>
      </c>
      <c r="T11" s="250">
        <v>5.6572019999999998</v>
      </c>
      <c r="U11" s="250">
        <v>5.7324659999999996</v>
      </c>
      <c r="V11" s="250">
        <v>5.6068550000000004</v>
      </c>
      <c r="W11" s="250">
        <v>5.8120029999999998</v>
      </c>
      <c r="X11" s="250">
        <v>5.6061189999999996</v>
      </c>
      <c r="Y11" s="250">
        <v>5.3181770000000004</v>
      </c>
      <c r="Z11" s="250">
        <v>5.0946530000000001</v>
      </c>
      <c r="AA11" s="250">
        <v>4.9334069999999999</v>
      </c>
      <c r="AB11" s="250">
        <v>4.8459940000000001</v>
      </c>
      <c r="AC11" s="250">
        <v>4.9272619999999998</v>
      </c>
      <c r="AD11" s="250">
        <v>5.4571300000000003</v>
      </c>
      <c r="AE11" s="250">
        <v>5.6644009999999998</v>
      </c>
      <c r="AF11" s="250">
        <v>5.8444250000000002</v>
      </c>
      <c r="AG11" s="250">
        <v>5.8796929999999996</v>
      </c>
      <c r="AH11" s="250">
        <v>5.671316</v>
      </c>
      <c r="AI11" s="250">
        <v>5.6356539999999997</v>
      </c>
      <c r="AJ11" s="250">
        <v>5.5544710000000004</v>
      </c>
      <c r="AK11" s="250">
        <v>5.350244</v>
      </c>
      <c r="AL11" s="250">
        <v>5.2069260000000002</v>
      </c>
      <c r="AM11" s="250">
        <v>4.9566420000000004</v>
      </c>
      <c r="AN11" s="250">
        <v>4.792313</v>
      </c>
      <c r="AO11" s="250">
        <v>4.9616579999999999</v>
      </c>
      <c r="AP11" s="250">
        <v>5.3816300000000004</v>
      </c>
      <c r="AQ11" s="250">
        <v>5.8634380000000004</v>
      </c>
      <c r="AR11" s="250">
        <v>5.8008870000000003</v>
      </c>
      <c r="AS11" s="250">
        <v>6.049258</v>
      </c>
      <c r="AT11" s="250">
        <v>6.4046370000000001</v>
      </c>
      <c r="AU11" s="250">
        <v>6.3019759999999998</v>
      </c>
      <c r="AV11" s="250">
        <v>6.1792610829000001</v>
      </c>
      <c r="AW11" s="250">
        <v>5.8406074257</v>
      </c>
      <c r="AX11" s="250">
        <v>5.5640739421000003</v>
      </c>
      <c r="AY11" s="403">
        <v>5.2582808412000004</v>
      </c>
      <c r="AZ11" s="403">
        <v>5.2293638756999998</v>
      </c>
      <c r="BA11" s="403">
        <v>5.3202290146999998</v>
      </c>
      <c r="BB11" s="403">
        <v>6.0054300766999997</v>
      </c>
      <c r="BC11" s="403">
        <v>6.3802141269000003</v>
      </c>
      <c r="BD11" s="403">
        <v>6.5089274645000001</v>
      </c>
      <c r="BE11" s="403">
        <v>6.5137435360999998</v>
      </c>
      <c r="BF11" s="403">
        <v>6.5719291721999999</v>
      </c>
      <c r="BG11" s="403">
        <v>6.8813691457999999</v>
      </c>
      <c r="BH11" s="403">
        <v>6.5538530702999998</v>
      </c>
      <c r="BI11" s="403">
        <v>6.2121409103999996</v>
      </c>
      <c r="BJ11" s="403">
        <v>5.8874830325999996</v>
      </c>
      <c r="BK11" s="403">
        <v>5.5133420842999996</v>
      </c>
      <c r="BL11" s="403">
        <v>5.4949420225000001</v>
      </c>
      <c r="BM11" s="403">
        <v>5.5612661094</v>
      </c>
      <c r="BN11" s="403">
        <v>6.2473477397000003</v>
      </c>
      <c r="BO11" s="403">
        <v>6.6153900056000001</v>
      </c>
      <c r="BP11" s="403">
        <v>6.7194524946999996</v>
      </c>
      <c r="BQ11" s="403">
        <v>6.7283982742999999</v>
      </c>
      <c r="BR11" s="403">
        <v>6.7895349756999996</v>
      </c>
      <c r="BS11" s="403">
        <v>7.1165084194999997</v>
      </c>
      <c r="BT11" s="403">
        <v>6.7758038631000002</v>
      </c>
      <c r="BU11" s="403">
        <v>6.4388392664999996</v>
      </c>
      <c r="BV11" s="403">
        <v>6.1081887537000004</v>
      </c>
    </row>
    <row r="12" spans="1:74" ht="11.1" customHeight="1" x14ac:dyDescent="0.2">
      <c r="A12" s="162" t="s">
        <v>259</v>
      </c>
      <c r="B12" s="173" t="s">
        <v>351</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0.66622155541000005</v>
      </c>
      <c r="AW12" s="250">
        <v>0.69365164966000004</v>
      </c>
      <c r="AX12" s="250">
        <v>0.65801313521000004</v>
      </c>
      <c r="AY12" s="403">
        <v>0.70127278609999999</v>
      </c>
      <c r="AZ12" s="403">
        <v>0.66959454825999998</v>
      </c>
      <c r="BA12" s="403">
        <v>0.69774275559999999</v>
      </c>
      <c r="BB12" s="403">
        <v>0.71975932776999996</v>
      </c>
      <c r="BC12" s="403">
        <v>0.71962043797999997</v>
      </c>
      <c r="BD12" s="403">
        <v>0.69512163871999999</v>
      </c>
      <c r="BE12" s="403">
        <v>0.69170921299999999</v>
      </c>
      <c r="BF12" s="403">
        <v>0.72576594552999996</v>
      </c>
      <c r="BG12" s="403">
        <v>0.72678148539999998</v>
      </c>
      <c r="BH12" s="403">
        <v>0.67989218484000002</v>
      </c>
      <c r="BI12" s="403">
        <v>0.70579918285999999</v>
      </c>
      <c r="BJ12" s="403">
        <v>0.67211403858999996</v>
      </c>
      <c r="BK12" s="403">
        <v>0.71450572428000003</v>
      </c>
      <c r="BL12" s="403">
        <v>0.70331015601000002</v>
      </c>
      <c r="BM12" s="403">
        <v>0.71140670967999997</v>
      </c>
      <c r="BN12" s="403">
        <v>0.73260636804000001</v>
      </c>
      <c r="BO12" s="403">
        <v>0.73249999715000003</v>
      </c>
      <c r="BP12" s="403">
        <v>0.70876459170999995</v>
      </c>
      <c r="BQ12" s="403">
        <v>0.70606374989999998</v>
      </c>
      <c r="BR12" s="403">
        <v>0.73876429563000001</v>
      </c>
      <c r="BS12" s="403">
        <v>0.73958401756000003</v>
      </c>
      <c r="BT12" s="403">
        <v>0.69301518640000004</v>
      </c>
      <c r="BU12" s="403">
        <v>0.71751702215000002</v>
      </c>
      <c r="BV12" s="403">
        <v>0.68559246523999995</v>
      </c>
    </row>
    <row r="13" spans="1:74" ht="11.1" customHeight="1" x14ac:dyDescent="0.2">
      <c r="A13" s="162" t="s">
        <v>260</v>
      </c>
      <c r="B13" s="173" t="s">
        <v>352</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3.784548</v>
      </c>
      <c r="AS13" s="250">
        <v>4.058548</v>
      </c>
      <c r="AT13" s="250">
        <v>4.3595480000000002</v>
      </c>
      <c r="AU13" s="250">
        <v>4.2505480000000002</v>
      </c>
      <c r="AV13" s="250">
        <v>4.2155875076999996</v>
      </c>
      <c r="AW13" s="250">
        <v>3.8393491919999998</v>
      </c>
      <c r="AX13" s="250">
        <v>3.5470803290999999</v>
      </c>
      <c r="AY13" s="403">
        <v>3.1956047570999999</v>
      </c>
      <c r="AZ13" s="403">
        <v>3.1850352768999999</v>
      </c>
      <c r="BA13" s="403">
        <v>3.2428955543</v>
      </c>
      <c r="BB13" s="403">
        <v>3.8998989580000001</v>
      </c>
      <c r="BC13" s="403">
        <v>4.2556600000999998</v>
      </c>
      <c r="BD13" s="403">
        <v>4.3872529973000001</v>
      </c>
      <c r="BE13" s="403">
        <v>4.4157446531</v>
      </c>
      <c r="BF13" s="403">
        <v>4.4160318271000003</v>
      </c>
      <c r="BG13" s="403">
        <v>4.7223118098999999</v>
      </c>
      <c r="BH13" s="403">
        <v>4.4665088674</v>
      </c>
      <c r="BI13" s="403">
        <v>4.0885055040999996</v>
      </c>
      <c r="BJ13" s="403">
        <v>3.7853061876999998</v>
      </c>
      <c r="BK13" s="403">
        <v>3.3759394451000002</v>
      </c>
      <c r="BL13" s="403">
        <v>3.3652759833000001</v>
      </c>
      <c r="BM13" s="403">
        <v>3.4305281333000002</v>
      </c>
      <c r="BN13" s="403">
        <v>4.1033352370999996</v>
      </c>
      <c r="BO13" s="403">
        <v>4.4649709586000004</v>
      </c>
      <c r="BP13" s="403">
        <v>4.5904017194</v>
      </c>
      <c r="BQ13" s="403">
        <v>4.6258954949</v>
      </c>
      <c r="BR13" s="403">
        <v>4.6307164412999997</v>
      </c>
      <c r="BS13" s="403">
        <v>4.9546746748999997</v>
      </c>
      <c r="BT13" s="403">
        <v>4.6851899519</v>
      </c>
      <c r="BU13" s="403">
        <v>4.3130691046000003</v>
      </c>
      <c r="BV13" s="403">
        <v>4.0023859587999997</v>
      </c>
    </row>
    <row r="14" spans="1:74" ht="11.1" customHeight="1" x14ac:dyDescent="0.2">
      <c r="A14" s="162" t="s">
        <v>261</v>
      </c>
      <c r="B14" s="173" t="s">
        <v>353</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0.92094100000000001</v>
      </c>
      <c r="AR14" s="250">
        <v>0.92194100000000001</v>
      </c>
      <c r="AS14" s="250">
        <v>0.89894099999999999</v>
      </c>
      <c r="AT14" s="250">
        <v>0.912941</v>
      </c>
      <c r="AU14" s="250">
        <v>0.913941</v>
      </c>
      <c r="AV14" s="250">
        <v>0.89968570705999995</v>
      </c>
      <c r="AW14" s="250">
        <v>0.90412747731999998</v>
      </c>
      <c r="AX14" s="250">
        <v>0.91020960379000004</v>
      </c>
      <c r="AY14" s="403">
        <v>0.91960172517000005</v>
      </c>
      <c r="AZ14" s="403">
        <v>0.91355576694999996</v>
      </c>
      <c r="BA14" s="403">
        <v>0.90572091787999998</v>
      </c>
      <c r="BB14" s="403">
        <v>0.91179782989000002</v>
      </c>
      <c r="BC14" s="403">
        <v>0.91178424995999996</v>
      </c>
      <c r="BD14" s="403">
        <v>0.91306283931999999</v>
      </c>
      <c r="BE14" s="403">
        <v>0.88979280835999996</v>
      </c>
      <c r="BF14" s="403">
        <v>0.90377825048000004</v>
      </c>
      <c r="BG14" s="403">
        <v>0.90451562942999997</v>
      </c>
      <c r="BH14" s="403">
        <v>0.89368777201000005</v>
      </c>
      <c r="BI14" s="403">
        <v>0.89807378866999998</v>
      </c>
      <c r="BJ14" s="403">
        <v>0.90416681696000001</v>
      </c>
      <c r="BK14" s="403">
        <v>0.91345581749000004</v>
      </c>
      <c r="BL14" s="403">
        <v>0.90744732368000003</v>
      </c>
      <c r="BM14" s="403">
        <v>0.89965987960000005</v>
      </c>
      <c r="BN14" s="403">
        <v>0.90568956031000003</v>
      </c>
      <c r="BO14" s="403">
        <v>0.90569338241999997</v>
      </c>
      <c r="BP14" s="403">
        <v>0.90695910039000005</v>
      </c>
      <c r="BQ14" s="403">
        <v>0.88386050929000004</v>
      </c>
      <c r="BR14" s="403">
        <v>0.89773834430999999</v>
      </c>
      <c r="BS14" s="403">
        <v>0.89847782370999996</v>
      </c>
      <c r="BT14" s="403">
        <v>0.88771174380999995</v>
      </c>
      <c r="BU14" s="403">
        <v>0.89206304151000004</v>
      </c>
      <c r="BV14" s="403">
        <v>0.89811662850999996</v>
      </c>
    </row>
    <row r="15" spans="1:74" ht="11.1" customHeight="1" x14ac:dyDescent="0.2">
      <c r="A15" s="162" t="s">
        <v>262</v>
      </c>
      <c r="B15" s="173" t="s">
        <v>354</v>
      </c>
      <c r="C15" s="250">
        <v>0.40815000000000001</v>
      </c>
      <c r="D15" s="250">
        <v>0.426952</v>
      </c>
      <c r="E15" s="250">
        <v>0.42714600000000003</v>
      </c>
      <c r="F15" s="250">
        <v>0.428485</v>
      </c>
      <c r="G15" s="250">
        <v>0.43346699999999999</v>
      </c>
      <c r="H15" s="250">
        <v>0.41091699999999998</v>
      </c>
      <c r="I15" s="250">
        <v>0.419213</v>
      </c>
      <c r="J15" s="250">
        <v>0.42274299999999998</v>
      </c>
      <c r="K15" s="250">
        <v>0.41426499999999999</v>
      </c>
      <c r="L15" s="250">
        <v>0.41416399999999998</v>
      </c>
      <c r="M15" s="250">
        <v>0.42038599999999998</v>
      </c>
      <c r="N15" s="250">
        <v>0.43007800000000002</v>
      </c>
      <c r="O15" s="250">
        <v>0.42796200000000001</v>
      </c>
      <c r="P15" s="250">
        <v>0.43151099999999998</v>
      </c>
      <c r="Q15" s="250">
        <v>0.419269</v>
      </c>
      <c r="R15" s="250">
        <v>0.41878500000000002</v>
      </c>
      <c r="S15" s="250">
        <v>0.41569899999999999</v>
      </c>
      <c r="T15" s="250">
        <v>0.42607400000000001</v>
      </c>
      <c r="U15" s="250">
        <v>0.42433799999999999</v>
      </c>
      <c r="V15" s="250">
        <v>0.43572699999999998</v>
      </c>
      <c r="W15" s="250">
        <v>0.41287499999999999</v>
      </c>
      <c r="X15" s="250">
        <v>0.413991</v>
      </c>
      <c r="Y15" s="250">
        <v>0.42304900000000001</v>
      </c>
      <c r="Z15" s="250">
        <v>0.435525</v>
      </c>
      <c r="AA15" s="250">
        <v>0.43327900000000003</v>
      </c>
      <c r="AB15" s="250">
        <v>0.39286599999999999</v>
      </c>
      <c r="AC15" s="250">
        <v>0.43013400000000002</v>
      </c>
      <c r="AD15" s="250">
        <v>0.433002</v>
      </c>
      <c r="AE15" s="250">
        <v>0.42927300000000002</v>
      </c>
      <c r="AF15" s="250">
        <v>0.42229699999999998</v>
      </c>
      <c r="AG15" s="250">
        <v>0.40656500000000001</v>
      </c>
      <c r="AH15" s="250">
        <v>0.39118799999999998</v>
      </c>
      <c r="AI15" s="250">
        <v>0.42052600000000001</v>
      </c>
      <c r="AJ15" s="250">
        <v>0.41334300000000002</v>
      </c>
      <c r="AK15" s="250">
        <v>0.41811599999999999</v>
      </c>
      <c r="AL15" s="250">
        <v>0.414798</v>
      </c>
      <c r="AM15" s="250">
        <v>0.40751399999999999</v>
      </c>
      <c r="AN15" s="250">
        <v>0.42618499999999998</v>
      </c>
      <c r="AO15" s="250">
        <v>0.42253000000000002</v>
      </c>
      <c r="AP15" s="250">
        <v>0.40750199999999998</v>
      </c>
      <c r="AQ15" s="250">
        <v>0.41431000000000001</v>
      </c>
      <c r="AR15" s="250">
        <v>0.41175899999999999</v>
      </c>
      <c r="AS15" s="250">
        <v>0.41313</v>
      </c>
      <c r="AT15" s="250">
        <v>0.42050900000000002</v>
      </c>
      <c r="AU15" s="250">
        <v>0.423848</v>
      </c>
      <c r="AV15" s="250">
        <v>0.39776631274000002</v>
      </c>
      <c r="AW15" s="250">
        <v>0.40347910675999998</v>
      </c>
      <c r="AX15" s="250">
        <v>0.44877087401999999</v>
      </c>
      <c r="AY15" s="403">
        <v>0.44180157285999999</v>
      </c>
      <c r="AZ15" s="403">
        <v>0.46117828358000001</v>
      </c>
      <c r="BA15" s="403">
        <v>0.47386978690999998</v>
      </c>
      <c r="BB15" s="403">
        <v>0.47397396106</v>
      </c>
      <c r="BC15" s="403">
        <v>0.49314943879000001</v>
      </c>
      <c r="BD15" s="403">
        <v>0.51348998919</v>
      </c>
      <c r="BE15" s="403">
        <v>0.51649686168999998</v>
      </c>
      <c r="BF15" s="403">
        <v>0.52635314905999997</v>
      </c>
      <c r="BG15" s="403">
        <v>0.52776022106999998</v>
      </c>
      <c r="BH15" s="403">
        <v>0.51376424606000004</v>
      </c>
      <c r="BI15" s="403">
        <v>0.51976243480999995</v>
      </c>
      <c r="BJ15" s="403">
        <v>0.52589598933000004</v>
      </c>
      <c r="BK15" s="403">
        <v>0.50944109737999999</v>
      </c>
      <c r="BL15" s="403">
        <v>0.51890855956000004</v>
      </c>
      <c r="BM15" s="403">
        <v>0.51967138683000003</v>
      </c>
      <c r="BN15" s="403">
        <v>0.50571657428000005</v>
      </c>
      <c r="BO15" s="403">
        <v>0.51222566734999997</v>
      </c>
      <c r="BP15" s="403">
        <v>0.51332708320999998</v>
      </c>
      <c r="BQ15" s="403">
        <v>0.51257852015000005</v>
      </c>
      <c r="BR15" s="403">
        <v>0.52231589447000004</v>
      </c>
      <c r="BS15" s="403">
        <v>0.52377190326</v>
      </c>
      <c r="BT15" s="403">
        <v>0.50988698104999997</v>
      </c>
      <c r="BU15" s="403">
        <v>0.51619009824999995</v>
      </c>
      <c r="BV15" s="403">
        <v>0.52209370110999997</v>
      </c>
    </row>
    <row r="16" spans="1:74" ht="11.1" customHeight="1" x14ac:dyDescent="0.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404"/>
      <c r="AZ16" s="404"/>
      <c r="BA16" s="404"/>
      <c r="BB16" s="404"/>
      <c r="BC16" s="404"/>
      <c r="BD16" s="404"/>
      <c r="BE16" s="404"/>
      <c r="BF16" s="404"/>
      <c r="BG16" s="404"/>
      <c r="BH16" s="404"/>
      <c r="BI16" s="404"/>
      <c r="BJ16" s="404"/>
      <c r="BK16" s="404"/>
      <c r="BL16" s="404"/>
      <c r="BM16" s="404"/>
      <c r="BN16" s="404"/>
      <c r="BO16" s="404"/>
      <c r="BP16" s="404"/>
      <c r="BQ16" s="404"/>
      <c r="BR16" s="404"/>
      <c r="BS16" s="404"/>
      <c r="BT16" s="404"/>
      <c r="BU16" s="404"/>
      <c r="BV16" s="404"/>
    </row>
    <row r="17" spans="1:74" ht="11.1" customHeight="1" x14ac:dyDescent="0.2">
      <c r="A17" s="162" t="s">
        <v>356</v>
      </c>
      <c r="B17" s="172" t="s">
        <v>393</v>
      </c>
      <c r="C17" s="250">
        <v>4.603726</v>
      </c>
      <c r="D17" s="250">
        <v>4.5950949999999997</v>
      </c>
      <c r="E17" s="250">
        <v>4.5619370000000004</v>
      </c>
      <c r="F17" s="250">
        <v>4.5228770000000003</v>
      </c>
      <c r="G17" s="250">
        <v>4.4526700000000003</v>
      </c>
      <c r="H17" s="250">
        <v>4.1981310000000001</v>
      </c>
      <c r="I17" s="250">
        <v>4.5960390000000002</v>
      </c>
      <c r="J17" s="250">
        <v>4.296119</v>
      </c>
      <c r="K17" s="250">
        <v>3.955508</v>
      </c>
      <c r="L17" s="250">
        <v>4.4467559999999997</v>
      </c>
      <c r="M17" s="250">
        <v>4.6759230000000001</v>
      </c>
      <c r="N17" s="250">
        <v>4.5780469999999998</v>
      </c>
      <c r="O17" s="250">
        <v>4.4376189999999998</v>
      </c>
      <c r="P17" s="250">
        <v>4.467619</v>
      </c>
      <c r="Q17" s="250">
        <v>4.5246190000000004</v>
      </c>
      <c r="R17" s="250">
        <v>4.4606190000000003</v>
      </c>
      <c r="S17" s="250">
        <v>4.2916189999999999</v>
      </c>
      <c r="T17" s="250">
        <v>4.1866190000000003</v>
      </c>
      <c r="U17" s="250">
        <v>4.3216190000000001</v>
      </c>
      <c r="V17" s="250">
        <v>4.1476189999999997</v>
      </c>
      <c r="W17" s="250">
        <v>4.0856190000000003</v>
      </c>
      <c r="X17" s="250">
        <v>4.3206189999999998</v>
      </c>
      <c r="Y17" s="250">
        <v>4.2706189999999999</v>
      </c>
      <c r="Z17" s="250">
        <v>4.0716190000000001</v>
      </c>
      <c r="AA17" s="250">
        <v>4.4765290000000002</v>
      </c>
      <c r="AB17" s="250">
        <v>4.3735290000000004</v>
      </c>
      <c r="AC17" s="250">
        <v>4.2625289999999998</v>
      </c>
      <c r="AD17" s="250">
        <v>4.3705290000000003</v>
      </c>
      <c r="AE17" s="250">
        <v>4.0645290000000003</v>
      </c>
      <c r="AF17" s="250">
        <v>4.1885289999999999</v>
      </c>
      <c r="AG17" s="250">
        <v>4.3315289999999997</v>
      </c>
      <c r="AH17" s="250">
        <v>4.1335290000000002</v>
      </c>
      <c r="AI17" s="250">
        <v>3.9005290000000001</v>
      </c>
      <c r="AJ17" s="250">
        <v>4.3035290000000002</v>
      </c>
      <c r="AK17" s="250">
        <v>4.3345289999999999</v>
      </c>
      <c r="AL17" s="250">
        <v>4.3365289999999996</v>
      </c>
      <c r="AM17" s="250">
        <v>4.2615290000000003</v>
      </c>
      <c r="AN17" s="250">
        <v>4.2735289999999999</v>
      </c>
      <c r="AO17" s="250">
        <v>4.2565289999999996</v>
      </c>
      <c r="AP17" s="250">
        <v>4.1535289999999998</v>
      </c>
      <c r="AQ17" s="250">
        <v>4.0085689999999996</v>
      </c>
      <c r="AR17" s="250">
        <v>3.7475689999999999</v>
      </c>
      <c r="AS17" s="250">
        <v>4.0485689999999996</v>
      </c>
      <c r="AT17" s="250">
        <v>3.8765290000000001</v>
      </c>
      <c r="AU17" s="250">
        <v>3.8885290000000001</v>
      </c>
      <c r="AV17" s="250">
        <v>4.0943628328999999</v>
      </c>
      <c r="AW17" s="250">
        <v>4.4202077263000001</v>
      </c>
      <c r="AX17" s="250">
        <v>4.4730230886999998</v>
      </c>
      <c r="AY17" s="403">
        <v>4.4809910651999996</v>
      </c>
      <c r="AZ17" s="403">
        <v>4.5148537269000002</v>
      </c>
      <c r="BA17" s="403">
        <v>4.5408416406000001</v>
      </c>
      <c r="BB17" s="403">
        <v>4.5587318938000001</v>
      </c>
      <c r="BC17" s="403">
        <v>4.4499059980000002</v>
      </c>
      <c r="BD17" s="403">
        <v>4.4580093387000002</v>
      </c>
      <c r="BE17" s="403">
        <v>4.4780118378999996</v>
      </c>
      <c r="BF17" s="403">
        <v>4.3562550446000001</v>
      </c>
      <c r="BG17" s="403">
        <v>4.2597061064000004</v>
      </c>
      <c r="BH17" s="403">
        <v>4.5432805283000004</v>
      </c>
      <c r="BI17" s="403">
        <v>4.5479235606000001</v>
      </c>
      <c r="BJ17" s="403">
        <v>4.5500613031999997</v>
      </c>
      <c r="BK17" s="403">
        <v>4.5426625689</v>
      </c>
      <c r="BL17" s="403">
        <v>4.5637710401999998</v>
      </c>
      <c r="BM17" s="403">
        <v>4.5463402488</v>
      </c>
      <c r="BN17" s="403">
        <v>4.5342378190000003</v>
      </c>
      <c r="BO17" s="403">
        <v>4.4319895429000002</v>
      </c>
      <c r="BP17" s="403">
        <v>4.4618328843999997</v>
      </c>
      <c r="BQ17" s="403">
        <v>4.4903703250999998</v>
      </c>
      <c r="BR17" s="403">
        <v>4.4390474432999998</v>
      </c>
      <c r="BS17" s="403">
        <v>4.3231775948999998</v>
      </c>
      <c r="BT17" s="403">
        <v>4.6076236733</v>
      </c>
      <c r="BU17" s="403">
        <v>4.6083610687999998</v>
      </c>
      <c r="BV17" s="403">
        <v>4.5974848613999999</v>
      </c>
    </row>
    <row r="18" spans="1:74" ht="11.1" customHeight="1" x14ac:dyDescent="0.2">
      <c r="A18" s="162" t="s">
        <v>263</v>
      </c>
      <c r="B18" s="173" t="s">
        <v>355</v>
      </c>
      <c r="C18" s="250">
        <v>2.0425589999999998</v>
      </c>
      <c r="D18" s="250">
        <v>2.072559</v>
      </c>
      <c r="E18" s="250">
        <v>2.0175589999999999</v>
      </c>
      <c r="F18" s="250">
        <v>2.0425589999999998</v>
      </c>
      <c r="G18" s="250">
        <v>1.9705589999999999</v>
      </c>
      <c r="H18" s="250">
        <v>1.8235589999999999</v>
      </c>
      <c r="I18" s="250">
        <v>2.1395590000000002</v>
      </c>
      <c r="J18" s="250">
        <v>1.9445589999999999</v>
      </c>
      <c r="K18" s="250">
        <v>1.621559</v>
      </c>
      <c r="L18" s="250">
        <v>2.1245590000000001</v>
      </c>
      <c r="M18" s="250">
        <v>2.1645590000000001</v>
      </c>
      <c r="N18" s="250">
        <v>2.0735589999999999</v>
      </c>
      <c r="O18" s="250">
        <v>2.0408580000000001</v>
      </c>
      <c r="P18" s="250">
        <v>2.0768580000000001</v>
      </c>
      <c r="Q18" s="250">
        <v>2.1368580000000001</v>
      </c>
      <c r="R18" s="250">
        <v>2.1268579999999999</v>
      </c>
      <c r="S18" s="250">
        <v>1.9958579999999999</v>
      </c>
      <c r="T18" s="250">
        <v>1.8948579999999999</v>
      </c>
      <c r="U18" s="250">
        <v>2.0108579999999998</v>
      </c>
      <c r="V18" s="250">
        <v>1.9358580000000001</v>
      </c>
      <c r="W18" s="250">
        <v>1.7858579999999999</v>
      </c>
      <c r="X18" s="250">
        <v>1.9498580000000001</v>
      </c>
      <c r="Y18" s="250">
        <v>1.877858</v>
      </c>
      <c r="Z18" s="250">
        <v>1.9418580000000001</v>
      </c>
      <c r="AA18" s="250">
        <v>2.0358580000000002</v>
      </c>
      <c r="AB18" s="250">
        <v>1.960858</v>
      </c>
      <c r="AC18" s="250">
        <v>1.9138580000000001</v>
      </c>
      <c r="AD18" s="250">
        <v>1.8808579999999999</v>
      </c>
      <c r="AE18" s="250">
        <v>1.668858</v>
      </c>
      <c r="AF18" s="250">
        <v>1.8588579999999999</v>
      </c>
      <c r="AG18" s="250">
        <v>1.924858</v>
      </c>
      <c r="AH18" s="250">
        <v>1.8828579999999999</v>
      </c>
      <c r="AI18" s="250">
        <v>1.6208579999999999</v>
      </c>
      <c r="AJ18" s="250">
        <v>1.8688579999999999</v>
      </c>
      <c r="AK18" s="250">
        <v>1.887858</v>
      </c>
      <c r="AL18" s="250">
        <v>1.863858</v>
      </c>
      <c r="AM18" s="250">
        <v>1.831858</v>
      </c>
      <c r="AN18" s="250">
        <v>1.758858</v>
      </c>
      <c r="AO18" s="250">
        <v>1.7678579999999999</v>
      </c>
      <c r="AP18" s="250">
        <v>1.730858</v>
      </c>
      <c r="AQ18" s="250">
        <v>1.599858</v>
      </c>
      <c r="AR18" s="250">
        <v>1.4098580000000001</v>
      </c>
      <c r="AS18" s="250">
        <v>1.726858</v>
      </c>
      <c r="AT18" s="250">
        <v>1.670858</v>
      </c>
      <c r="AU18" s="250">
        <v>1.575858</v>
      </c>
      <c r="AV18" s="250">
        <v>1.7920329172</v>
      </c>
      <c r="AW18" s="250">
        <v>2.0276371444999999</v>
      </c>
      <c r="AX18" s="250">
        <v>2.0515249414999999</v>
      </c>
      <c r="AY18" s="403">
        <v>2.0667339776000002</v>
      </c>
      <c r="AZ18" s="403">
        <v>2.0875872337999999</v>
      </c>
      <c r="BA18" s="403">
        <v>2.1120265700999998</v>
      </c>
      <c r="BB18" s="403">
        <v>2.1375615533999999</v>
      </c>
      <c r="BC18" s="403">
        <v>2.0452653464999999</v>
      </c>
      <c r="BD18" s="403">
        <v>2.0534213523</v>
      </c>
      <c r="BE18" s="403">
        <v>2.1514409913999999</v>
      </c>
      <c r="BF18" s="403">
        <v>2.1494975411000001</v>
      </c>
      <c r="BG18" s="403">
        <v>1.9001179255</v>
      </c>
      <c r="BH18" s="403">
        <v>2.1592396816999999</v>
      </c>
      <c r="BI18" s="403">
        <v>2.1660883043000001</v>
      </c>
      <c r="BJ18" s="403">
        <v>2.1729827454000001</v>
      </c>
      <c r="BK18" s="403">
        <v>2.1703056359000001</v>
      </c>
      <c r="BL18" s="403">
        <v>2.1920702441</v>
      </c>
      <c r="BM18" s="403">
        <v>2.1849164149</v>
      </c>
      <c r="BN18" s="403">
        <v>2.1789088591999999</v>
      </c>
      <c r="BO18" s="403">
        <v>2.0814807216000002</v>
      </c>
      <c r="BP18" s="403">
        <v>2.0909303450999999</v>
      </c>
      <c r="BQ18" s="403">
        <v>2.2002623267999999</v>
      </c>
      <c r="BR18" s="403">
        <v>2.2091967118000002</v>
      </c>
      <c r="BS18" s="403">
        <v>1.9550552843</v>
      </c>
      <c r="BT18" s="403">
        <v>2.1978117141000002</v>
      </c>
      <c r="BU18" s="403">
        <v>2.1907718769</v>
      </c>
      <c r="BV18" s="403">
        <v>2.1837672320000001</v>
      </c>
    </row>
    <row r="19" spans="1:74" ht="11.1" customHeight="1" x14ac:dyDescent="0.2">
      <c r="A19" s="162" t="s">
        <v>1067</v>
      </c>
      <c r="B19" s="173" t="s">
        <v>1068</v>
      </c>
      <c r="C19" s="250">
        <v>1.15181</v>
      </c>
      <c r="D19" s="250">
        <v>1.165179</v>
      </c>
      <c r="E19" s="250">
        <v>1.1350210000000001</v>
      </c>
      <c r="F19" s="250">
        <v>1.139961</v>
      </c>
      <c r="G19" s="250">
        <v>1.144754</v>
      </c>
      <c r="H19" s="250">
        <v>1.041215</v>
      </c>
      <c r="I19" s="250">
        <v>1.136123</v>
      </c>
      <c r="J19" s="250">
        <v>0.98220300000000005</v>
      </c>
      <c r="K19" s="250">
        <v>0.964592</v>
      </c>
      <c r="L19" s="250">
        <v>0.91883999999999999</v>
      </c>
      <c r="M19" s="250">
        <v>1.1110070000000001</v>
      </c>
      <c r="N19" s="250">
        <v>1.1191310000000001</v>
      </c>
      <c r="O19" s="250">
        <v>1.130244</v>
      </c>
      <c r="P19" s="250">
        <v>1.112244</v>
      </c>
      <c r="Q19" s="250">
        <v>1.114244</v>
      </c>
      <c r="R19" s="250">
        <v>1.080244</v>
      </c>
      <c r="S19" s="250">
        <v>1.106244</v>
      </c>
      <c r="T19" s="250">
        <v>1.1032439999999999</v>
      </c>
      <c r="U19" s="250">
        <v>1.0812440000000001</v>
      </c>
      <c r="V19" s="250">
        <v>0.972244</v>
      </c>
      <c r="W19" s="250">
        <v>1.0332440000000001</v>
      </c>
      <c r="X19" s="250">
        <v>1.116244</v>
      </c>
      <c r="Y19" s="250">
        <v>1.138244</v>
      </c>
      <c r="Z19" s="250">
        <v>0.88024400000000003</v>
      </c>
      <c r="AA19" s="250">
        <v>1.1822440000000001</v>
      </c>
      <c r="AB19" s="250">
        <v>1.1612439999999999</v>
      </c>
      <c r="AC19" s="250">
        <v>1.1132439999999999</v>
      </c>
      <c r="AD19" s="250">
        <v>1.243244</v>
      </c>
      <c r="AE19" s="250">
        <v>1.1492439999999999</v>
      </c>
      <c r="AF19" s="250">
        <v>1.096244</v>
      </c>
      <c r="AG19" s="250">
        <v>1.169244</v>
      </c>
      <c r="AH19" s="250">
        <v>1.0652440000000001</v>
      </c>
      <c r="AI19" s="250">
        <v>1.0382439999999999</v>
      </c>
      <c r="AJ19" s="250">
        <v>1.193244</v>
      </c>
      <c r="AK19" s="250">
        <v>1.1982440000000001</v>
      </c>
      <c r="AL19" s="250">
        <v>1.237244</v>
      </c>
      <c r="AM19" s="250">
        <v>1.2062440000000001</v>
      </c>
      <c r="AN19" s="250">
        <v>1.2842439999999999</v>
      </c>
      <c r="AO19" s="250">
        <v>1.253244</v>
      </c>
      <c r="AP19" s="250">
        <v>1.195244</v>
      </c>
      <c r="AQ19" s="250">
        <v>1.195244</v>
      </c>
      <c r="AR19" s="250">
        <v>1.140244</v>
      </c>
      <c r="AS19" s="250">
        <v>1.1232439999999999</v>
      </c>
      <c r="AT19" s="250">
        <v>1.0062439999999999</v>
      </c>
      <c r="AU19" s="250">
        <v>1.148244</v>
      </c>
      <c r="AV19" s="250">
        <v>1.0985256130000001</v>
      </c>
      <c r="AW19" s="250">
        <v>1.1779328276000001</v>
      </c>
      <c r="AX19" s="250">
        <v>1.2099688074999999</v>
      </c>
      <c r="AY19" s="403">
        <v>1.2136883062999999</v>
      </c>
      <c r="AZ19" s="403">
        <v>1.2203871164</v>
      </c>
      <c r="BA19" s="403">
        <v>1.2251044716999999</v>
      </c>
      <c r="BB19" s="403">
        <v>1.2267060619000001</v>
      </c>
      <c r="BC19" s="403">
        <v>1.2195169889999999</v>
      </c>
      <c r="BD19" s="403">
        <v>1.2133532321</v>
      </c>
      <c r="BE19" s="403">
        <v>1.1339120472999999</v>
      </c>
      <c r="BF19" s="403">
        <v>1.0262752704</v>
      </c>
      <c r="BG19" s="403">
        <v>1.1613404534</v>
      </c>
      <c r="BH19" s="403">
        <v>1.1840841486</v>
      </c>
      <c r="BI19" s="403">
        <v>1.1778426859</v>
      </c>
      <c r="BJ19" s="403">
        <v>1.1716975572999999</v>
      </c>
      <c r="BK19" s="403">
        <v>1.1757293221</v>
      </c>
      <c r="BL19" s="403">
        <v>1.1705352236</v>
      </c>
      <c r="BM19" s="403">
        <v>1.1633506212</v>
      </c>
      <c r="BN19" s="403">
        <v>1.1674897020999999</v>
      </c>
      <c r="BO19" s="403">
        <v>1.1718788414000001</v>
      </c>
      <c r="BP19" s="403">
        <v>1.1864007244000001</v>
      </c>
      <c r="BQ19" s="403">
        <v>1.1202897920999999</v>
      </c>
      <c r="BR19" s="403">
        <v>1.0373263522</v>
      </c>
      <c r="BS19" s="403">
        <v>1.1760906234999999</v>
      </c>
      <c r="BT19" s="403">
        <v>1.217813059</v>
      </c>
      <c r="BU19" s="403">
        <v>1.2216178602000001</v>
      </c>
      <c r="BV19" s="403">
        <v>1.216268227</v>
      </c>
    </row>
    <row r="20" spans="1:74" ht="11.1" customHeight="1" x14ac:dyDescent="0.2">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404"/>
      <c r="AZ20" s="404"/>
      <c r="BA20" s="404"/>
      <c r="BB20" s="404"/>
      <c r="BC20" s="404"/>
      <c r="BD20" s="404"/>
      <c r="BE20" s="404"/>
      <c r="BF20" s="404"/>
      <c r="BG20" s="404"/>
      <c r="BH20" s="404"/>
      <c r="BI20" s="404"/>
      <c r="BJ20" s="404"/>
      <c r="BK20" s="404"/>
      <c r="BL20" s="404"/>
      <c r="BM20" s="404"/>
      <c r="BN20" s="404"/>
      <c r="BO20" s="404"/>
      <c r="BP20" s="404"/>
      <c r="BQ20" s="404"/>
      <c r="BR20" s="404"/>
      <c r="BS20" s="404"/>
      <c r="BT20" s="404"/>
      <c r="BU20" s="404"/>
      <c r="BV20" s="404"/>
    </row>
    <row r="21" spans="1:74" ht="11.1" customHeight="1" x14ac:dyDescent="0.2">
      <c r="A21" s="162" t="s">
        <v>382</v>
      </c>
      <c r="B21" s="172" t="s">
        <v>957</v>
      </c>
      <c r="C21" s="250">
        <v>14.325063</v>
      </c>
      <c r="D21" s="250">
        <v>14.342063</v>
      </c>
      <c r="E21" s="250">
        <v>14.385063000000001</v>
      </c>
      <c r="F21" s="250">
        <v>14.138063000000001</v>
      </c>
      <c r="G21" s="250">
        <v>14.031063</v>
      </c>
      <c r="H21" s="250">
        <v>14.173063000000001</v>
      </c>
      <c r="I21" s="250">
        <v>13.946063000000001</v>
      </c>
      <c r="J21" s="250">
        <v>13.623063</v>
      </c>
      <c r="K21" s="250">
        <v>14.230062999999999</v>
      </c>
      <c r="L21" s="250">
        <v>14.525062999999999</v>
      </c>
      <c r="M21" s="250">
        <v>14.506062999999999</v>
      </c>
      <c r="N21" s="250">
        <v>14.575063</v>
      </c>
      <c r="O21" s="250">
        <v>14.474062999999999</v>
      </c>
      <c r="P21" s="250">
        <v>14.464062999999999</v>
      </c>
      <c r="Q21" s="250">
        <v>14.398063</v>
      </c>
      <c r="R21" s="250">
        <v>14.366063</v>
      </c>
      <c r="S21" s="250">
        <v>14.278063</v>
      </c>
      <c r="T21" s="250">
        <v>14.310063</v>
      </c>
      <c r="U21" s="250">
        <v>14.328063</v>
      </c>
      <c r="V21" s="250">
        <v>14.144062999999999</v>
      </c>
      <c r="W21" s="250">
        <v>14.246062999999999</v>
      </c>
      <c r="X21" s="250">
        <v>14.239063</v>
      </c>
      <c r="Y21" s="250">
        <v>14.375063000000001</v>
      </c>
      <c r="Z21" s="250">
        <v>14.402063</v>
      </c>
      <c r="AA21" s="250">
        <v>14.401063000000001</v>
      </c>
      <c r="AB21" s="250">
        <v>14.437063</v>
      </c>
      <c r="AC21" s="250">
        <v>14.460063</v>
      </c>
      <c r="AD21" s="250">
        <v>14.350063</v>
      </c>
      <c r="AE21" s="250">
        <v>14.374063</v>
      </c>
      <c r="AF21" s="250">
        <v>14.581063</v>
      </c>
      <c r="AG21" s="250">
        <v>14.666062999999999</v>
      </c>
      <c r="AH21" s="250">
        <v>14.452063000000001</v>
      </c>
      <c r="AI21" s="250">
        <v>14.767063</v>
      </c>
      <c r="AJ21" s="250">
        <v>14.818063</v>
      </c>
      <c r="AK21" s="250">
        <v>14.867063</v>
      </c>
      <c r="AL21" s="250">
        <v>14.962063000000001</v>
      </c>
      <c r="AM21" s="250">
        <v>14.908063</v>
      </c>
      <c r="AN21" s="250">
        <v>14.894062999999999</v>
      </c>
      <c r="AO21" s="250">
        <v>14.796063</v>
      </c>
      <c r="AP21" s="250">
        <v>14.398063</v>
      </c>
      <c r="AQ21" s="250">
        <v>14.301062999999999</v>
      </c>
      <c r="AR21" s="250">
        <v>14.723063</v>
      </c>
      <c r="AS21" s="250">
        <v>14.720063</v>
      </c>
      <c r="AT21" s="250">
        <v>14.731063000000001</v>
      </c>
      <c r="AU21" s="250">
        <v>14.663062999999999</v>
      </c>
      <c r="AV21" s="250">
        <v>14.576336932</v>
      </c>
      <c r="AW21" s="250">
        <v>14.719820476000001</v>
      </c>
      <c r="AX21" s="250">
        <v>14.665669982000001</v>
      </c>
      <c r="AY21" s="403">
        <v>14.735176286</v>
      </c>
      <c r="AZ21" s="403">
        <v>14.737642719</v>
      </c>
      <c r="BA21" s="403">
        <v>14.523905104000001</v>
      </c>
      <c r="BB21" s="403">
        <v>14.555854517</v>
      </c>
      <c r="BC21" s="403">
        <v>14.577140823000001</v>
      </c>
      <c r="BD21" s="403">
        <v>14.539413739</v>
      </c>
      <c r="BE21" s="403">
        <v>14.601297777999999</v>
      </c>
      <c r="BF21" s="403">
        <v>14.613237655000001</v>
      </c>
      <c r="BG21" s="403">
        <v>14.505704495</v>
      </c>
      <c r="BH21" s="403">
        <v>14.61910982</v>
      </c>
      <c r="BI21" s="403">
        <v>14.652934856</v>
      </c>
      <c r="BJ21" s="403">
        <v>14.647630364999999</v>
      </c>
      <c r="BK21" s="403">
        <v>14.611343278</v>
      </c>
      <c r="BL21" s="403">
        <v>14.613848071</v>
      </c>
      <c r="BM21" s="403">
        <v>14.557807608999999</v>
      </c>
      <c r="BN21" s="403">
        <v>14.544483499</v>
      </c>
      <c r="BO21" s="403">
        <v>14.424759766999999</v>
      </c>
      <c r="BP21" s="403">
        <v>14.388850892000001</v>
      </c>
      <c r="BQ21" s="403">
        <v>14.531204499999999</v>
      </c>
      <c r="BR21" s="403">
        <v>14.411895435</v>
      </c>
      <c r="BS21" s="403">
        <v>14.528329475</v>
      </c>
      <c r="BT21" s="403">
        <v>14.546239653000001</v>
      </c>
      <c r="BU21" s="403">
        <v>14.568630083</v>
      </c>
      <c r="BV21" s="403">
        <v>14.558436559</v>
      </c>
    </row>
    <row r="22" spans="1:74" ht="11.1" customHeight="1" x14ac:dyDescent="0.2">
      <c r="A22" s="162" t="s">
        <v>264</v>
      </c>
      <c r="B22" s="173" t="s">
        <v>378</v>
      </c>
      <c r="C22" s="250">
        <v>0.85200799999999999</v>
      </c>
      <c r="D22" s="250">
        <v>0.864008</v>
      </c>
      <c r="E22" s="250">
        <v>0.88300800000000002</v>
      </c>
      <c r="F22" s="250">
        <v>0.868008</v>
      </c>
      <c r="G22" s="250">
        <v>0.864008</v>
      </c>
      <c r="H22" s="250">
        <v>0.88400800000000002</v>
      </c>
      <c r="I22" s="250">
        <v>0.88400800000000002</v>
      </c>
      <c r="J22" s="250">
        <v>0.84900799999999998</v>
      </c>
      <c r="K22" s="250">
        <v>0.78200800000000004</v>
      </c>
      <c r="L22" s="250">
        <v>0.83100799999999997</v>
      </c>
      <c r="M22" s="250">
        <v>0.75400800000000001</v>
      </c>
      <c r="N22" s="250">
        <v>0.80600799999999995</v>
      </c>
      <c r="O22" s="250">
        <v>0.82000799999999996</v>
      </c>
      <c r="P22" s="250">
        <v>0.80300800000000006</v>
      </c>
      <c r="Q22" s="250">
        <v>0.76000800000000002</v>
      </c>
      <c r="R22" s="250">
        <v>0.80200800000000005</v>
      </c>
      <c r="S22" s="250">
        <v>0.80200800000000005</v>
      </c>
      <c r="T22" s="250">
        <v>0.81200799999999995</v>
      </c>
      <c r="U22" s="250">
        <v>0.81400799999999995</v>
      </c>
      <c r="V22" s="250">
        <v>0.75700800000000001</v>
      </c>
      <c r="W22" s="250">
        <v>0.81100799999999995</v>
      </c>
      <c r="X22" s="250">
        <v>0.81100799999999995</v>
      </c>
      <c r="Y22" s="250">
        <v>0.79900800000000005</v>
      </c>
      <c r="Z22" s="250">
        <v>0.81800799999999996</v>
      </c>
      <c r="AA22" s="250">
        <v>0.82300799999999996</v>
      </c>
      <c r="AB22" s="250">
        <v>0.80500799999999995</v>
      </c>
      <c r="AC22" s="250">
        <v>0.80200800000000005</v>
      </c>
      <c r="AD22" s="250">
        <v>0.80600799999999995</v>
      </c>
      <c r="AE22" s="250">
        <v>0.82100799999999996</v>
      </c>
      <c r="AF22" s="250">
        <v>0.81200799999999995</v>
      </c>
      <c r="AG22" s="250">
        <v>0.79200800000000005</v>
      </c>
      <c r="AH22" s="250">
        <v>0.79300800000000005</v>
      </c>
      <c r="AI22" s="250">
        <v>0.81500799999999995</v>
      </c>
      <c r="AJ22" s="250">
        <v>0.80300800000000006</v>
      </c>
      <c r="AK22" s="250">
        <v>0.82100799999999996</v>
      </c>
      <c r="AL22" s="250">
        <v>0.80900799999999995</v>
      </c>
      <c r="AM22" s="250">
        <v>0.81200799999999995</v>
      </c>
      <c r="AN22" s="250">
        <v>0.82500799999999996</v>
      </c>
      <c r="AO22" s="250">
        <v>0.81700799999999996</v>
      </c>
      <c r="AP22" s="250">
        <v>0.78100800000000004</v>
      </c>
      <c r="AQ22" s="250">
        <v>0.79600800000000005</v>
      </c>
      <c r="AR22" s="250">
        <v>0.78700800000000004</v>
      </c>
      <c r="AS22" s="250">
        <v>0.79700800000000005</v>
      </c>
      <c r="AT22" s="250">
        <v>0.76900800000000002</v>
      </c>
      <c r="AU22" s="250">
        <v>0.77400800000000003</v>
      </c>
      <c r="AV22" s="250">
        <v>0.73531245676000001</v>
      </c>
      <c r="AW22" s="250">
        <v>0.79229262499999997</v>
      </c>
      <c r="AX22" s="250">
        <v>0.78887936275000003</v>
      </c>
      <c r="AY22" s="403">
        <v>0.78554193344000001</v>
      </c>
      <c r="AZ22" s="403">
        <v>0.78247937968000003</v>
      </c>
      <c r="BA22" s="403">
        <v>0.76421950690999996</v>
      </c>
      <c r="BB22" s="403">
        <v>0.76103964839000005</v>
      </c>
      <c r="BC22" s="403">
        <v>0.77288435756999996</v>
      </c>
      <c r="BD22" s="403">
        <v>0.76984611457999996</v>
      </c>
      <c r="BE22" s="403">
        <v>0.76663516507999996</v>
      </c>
      <c r="BF22" s="403">
        <v>0.74853580231000005</v>
      </c>
      <c r="BG22" s="403">
        <v>0.74646188363999999</v>
      </c>
      <c r="BH22" s="403">
        <v>0.75934752579999998</v>
      </c>
      <c r="BI22" s="403">
        <v>0.75734132914999996</v>
      </c>
      <c r="BJ22" s="403">
        <v>0.75435205267000005</v>
      </c>
      <c r="BK22" s="403">
        <v>0.75215435831999999</v>
      </c>
      <c r="BL22" s="403">
        <v>0.75025670680000001</v>
      </c>
      <c r="BM22" s="403">
        <v>0.73316031154000005</v>
      </c>
      <c r="BN22" s="403">
        <v>0.73314512054000003</v>
      </c>
      <c r="BO22" s="403">
        <v>0.74917271596000001</v>
      </c>
      <c r="BP22" s="403">
        <v>0.75029742695000001</v>
      </c>
      <c r="BQ22" s="403">
        <v>0.74726006275000001</v>
      </c>
      <c r="BR22" s="403">
        <v>0.73031770212000002</v>
      </c>
      <c r="BS22" s="403">
        <v>0.72841460451999995</v>
      </c>
      <c r="BT22" s="403">
        <v>0.74145224353000005</v>
      </c>
      <c r="BU22" s="403">
        <v>0.7396052541</v>
      </c>
      <c r="BV22" s="403">
        <v>0.73778064567000001</v>
      </c>
    </row>
    <row r="23" spans="1:74" ht="11.1" customHeight="1" x14ac:dyDescent="0.2">
      <c r="A23" s="162" t="s">
        <v>265</v>
      </c>
      <c r="B23" s="173" t="s">
        <v>379</v>
      </c>
      <c r="C23" s="250">
        <v>1.7610809999999999</v>
      </c>
      <c r="D23" s="250">
        <v>1.7650809999999999</v>
      </c>
      <c r="E23" s="250">
        <v>1.7530809999999999</v>
      </c>
      <c r="F23" s="250">
        <v>1.617081</v>
      </c>
      <c r="G23" s="250">
        <v>1.5700810000000001</v>
      </c>
      <c r="H23" s="250">
        <v>1.706081</v>
      </c>
      <c r="I23" s="250">
        <v>1.702081</v>
      </c>
      <c r="J23" s="250">
        <v>1.3780809999999999</v>
      </c>
      <c r="K23" s="250">
        <v>1.6360809999999999</v>
      </c>
      <c r="L23" s="250">
        <v>1.794081</v>
      </c>
      <c r="M23" s="250">
        <v>1.843081</v>
      </c>
      <c r="N23" s="250">
        <v>1.8580810000000001</v>
      </c>
      <c r="O23" s="250">
        <v>1.8440810000000001</v>
      </c>
      <c r="P23" s="250">
        <v>1.8700810000000001</v>
      </c>
      <c r="Q23" s="250">
        <v>1.9080809999999999</v>
      </c>
      <c r="R23" s="250">
        <v>1.883081</v>
      </c>
      <c r="S23" s="250">
        <v>1.8540810000000001</v>
      </c>
      <c r="T23" s="250">
        <v>1.877081</v>
      </c>
      <c r="U23" s="250">
        <v>1.897081</v>
      </c>
      <c r="V23" s="250">
        <v>1.8110809999999999</v>
      </c>
      <c r="W23" s="250">
        <v>1.8620810000000001</v>
      </c>
      <c r="X23" s="250">
        <v>1.8300810000000001</v>
      </c>
      <c r="Y23" s="250">
        <v>1.964081</v>
      </c>
      <c r="Z23" s="250">
        <v>1.9590810000000001</v>
      </c>
      <c r="AA23" s="250">
        <v>1.950081</v>
      </c>
      <c r="AB23" s="250">
        <v>2.0040809999999998</v>
      </c>
      <c r="AC23" s="250">
        <v>1.9810810000000001</v>
      </c>
      <c r="AD23" s="250">
        <v>1.9320809999999999</v>
      </c>
      <c r="AE23" s="250">
        <v>1.9730810000000001</v>
      </c>
      <c r="AF23" s="250">
        <v>1.9750810000000001</v>
      </c>
      <c r="AG23" s="250">
        <v>1.9950810000000001</v>
      </c>
      <c r="AH23" s="250">
        <v>1.7830809999999999</v>
      </c>
      <c r="AI23" s="250">
        <v>1.9220809999999999</v>
      </c>
      <c r="AJ23" s="250">
        <v>1.9350810000000001</v>
      </c>
      <c r="AK23" s="250">
        <v>2.006081</v>
      </c>
      <c r="AL23" s="250">
        <v>2.0590809999999999</v>
      </c>
      <c r="AM23" s="250">
        <v>2.0480809999999998</v>
      </c>
      <c r="AN23" s="250">
        <v>2.0610810000000002</v>
      </c>
      <c r="AO23" s="250">
        <v>1.9810810000000001</v>
      </c>
      <c r="AP23" s="250">
        <v>1.7370810000000001</v>
      </c>
      <c r="AQ23" s="250">
        <v>1.7810809999999999</v>
      </c>
      <c r="AR23" s="250">
        <v>2.0490810000000002</v>
      </c>
      <c r="AS23" s="250">
        <v>2.0430809999999999</v>
      </c>
      <c r="AT23" s="250">
        <v>1.933081</v>
      </c>
      <c r="AU23" s="250">
        <v>1.899081</v>
      </c>
      <c r="AV23" s="250">
        <v>1.9752092020000001</v>
      </c>
      <c r="AW23" s="250">
        <v>2.0404639425000002</v>
      </c>
      <c r="AX23" s="250">
        <v>1.9840207825</v>
      </c>
      <c r="AY23" s="403">
        <v>2.0852245908999998</v>
      </c>
      <c r="AZ23" s="403">
        <v>2.0822914155999999</v>
      </c>
      <c r="BA23" s="403">
        <v>1.9282230730000001</v>
      </c>
      <c r="BB23" s="403">
        <v>1.9876062298999999</v>
      </c>
      <c r="BC23" s="403">
        <v>2.0032596682000001</v>
      </c>
      <c r="BD23" s="403">
        <v>1.9710379886</v>
      </c>
      <c r="BE23" s="403">
        <v>2.0380809088</v>
      </c>
      <c r="BF23" s="403">
        <v>2.0644338716999999</v>
      </c>
      <c r="BG23" s="403">
        <v>1.9615049698</v>
      </c>
      <c r="BH23" s="403">
        <v>2.0585599030999999</v>
      </c>
      <c r="BI23" s="403">
        <v>2.0556752639</v>
      </c>
      <c r="BJ23" s="403">
        <v>2.0528036463000001</v>
      </c>
      <c r="BK23" s="403">
        <v>2.0498274962999998</v>
      </c>
      <c r="BL23" s="403">
        <v>2.0470332611000002</v>
      </c>
      <c r="BM23" s="403">
        <v>2.0441304900000001</v>
      </c>
      <c r="BN23" s="403">
        <v>2.0412671894000001</v>
      </c>
      <c r="BO23" s="403">
        <v>1.8984258728000001</v>
      </c>
      <c r="BP23" s="403">
        <v>1.8663415753000001</v>
      </c>
      <c r="BQ23" s="403">
        <v>2.0035271873</v>
      </c>
      <c r="BR23" s="403">
        <v>1.9007146947</v>
      </c>
      <c r="BS23" s="403">
        <v>2.0272262797999998</v>
      </c>
      <c r="BT23" s="403">
        <v>2.0244124020999998</v>
      </c>
      <c r="BU23" s="403">
        <v>2.021662504</v>
      </c>
      <c r="BV23" s="403">
        <v>2.0189282818000001</v>
      </c>
    </row>
    <row r="24" spans="1:74" ht="11.1" customHeight="1" x14ac:dyDescent="0.2">
      <c r="A24" s="162" t="s">
        <v>266</v>
      </c>
      <c r="B24" s="173" t="s">
        <v>380</v>
      </c>
      <c r="C24" s="250">
        <v>11.277737999999999</v>
      </c>
      <c r="D24" s="250">
        <v>11.277737999999999</v>
      </c>
      <c r="E24" s="250">
        <v>11.314738</v>
      </c>
      <c r="F24" s="250">
        <v>11.217738000000001</v>
      </c>
      <c r="G24" s="250">
        <v>11.182738000000001</v>
      </c>
      <c r="H24" s="250">
        <v>11.170738</v>
      </c>
      <c r="I24" s="250">
        <v>10.946738</v>
      </c>
      <c r="J24" s="250">
        <v>10.983738000000001</v>
      </c>
      <c r="K24" s="250">
        <v>11.371738000000001</v>
      </c>
      <c r="L24" s="250">
        <v>11.468738</v>
      </c>
      <c r="M24" s="250">
        <v>11.474738</v>
      </c>
      <c r="N24" s="250">
        <v>11.472738</v>
      </c>
      <c r="O24" s="250">
        <v>11.375738</v>
      </c>
      <c r="P24" s="250">
        <v>11.355738000000001</v>
      </c>
      <c r="Q24" s="250">
        <v>11.296738</v>
      </c>
      <c r="R24" s="250">
        <v>11.245737999999999</v>
      </c>
      <c r="S24" s="250">
        <v>11.185738000000001</v>
      </c>
      <c r="T24" s="250">
        <v>11.185738000000001</v>
      </c>
      <c r="U24" s="250">
        <v>11.188738000000001</v>
      </c>
      <c r="V24" s="250">
        <v>11.149737999999999</v>
      </c>
      <c r="W24" s="250">
        <v>11.145738</v>
      </c>
      <c r="X24" s="250">
        <v>11.172738000000001</v>
      </c>
      <c r="Y24" s="250">
        <v>11.185738000000001</v>
      </c>
      <c r="Z24" s="250">
        <v>11.195738</v>
      </c>
      <c r="AA24" s="250">
        <v>11.192738</v>
      </c>
      <c r="AB24" s="250">
        <v>11.194737999999999</v>
      </c>
      <c r="AC24" s="250">
        <v>11.208738</v>
      </c>
      <c r="AD24" s="250">
        <v>11.204738000000001</v>
      </c>
      <c r="AE24" s="250">
        <v>11.211738</v>
      </c>
      <c r="AF24" s="250">
        <v>11.305738</v>
      </c>
      <c r="AG24" s="250">
        <v>11.456738</v>
      </c>
      <c r="AH24" s="250">
        <v>11.453738</v>
      </c>
      <c r="AI24" s="250">
        <v>11.606738</v>
      </c>
      <c r="AJ24" s="250">
        <v>11.656738000000001</v>
      </c>
      <c r="AK24" s="250">
        <v>11.614737999999999</v>
      </c>
      <c r="AL24" s="250">
        <v>11.693738</v>
      </c>
      <c r="AM24" s="250">
        <v>11.615738</v>
      </c>
      <c r="AN24" s="250">
        <v>11.573738000000001</v>
      </c>
      <c r="AO24" s="250">
        <v>11.541738</v>
      </c>
      <c r="AP24" s="250">
        <v>11.477738</v>
      </c>
      <c r="AQ24" s="250">
        <v>11.351737999999999</v>
      </c>
      <c r="AR24" s="250">
        <v>11.398738</v>
      </c>
      <c r="AS24" s="250">
        <v>11.393738000000001</v>
      </c>
      <c r="AT24" s="250">
        <v>11.542738</v>
      </c>
      <c r="AU24" s="250">
        <v>11.502738000000001</v>
      </c>
      <c r="AV24" s="250">
        <v>11.468787166</v>
      </c>
      <c r="AW24" s="250">
        <v>11.488736823</v>
      </c>
      <c r="AX24" s="250">
        <v>11.495577277000001</v>
      </c>
      <c r="AY24" s="403">
        <v>11.48883002</v>
      </c>
      <c r="AZ24" s="403">
        <v>11.495994718</v>
      </c>
      <c r="BA24" s="403">
        <v>11.457044442000001</v>
      </c>
      <c r="BB24" s="403">
        <v>11.433038383</v>
      </c>
      <c r="BC24" s="403">
        <v>11.425197410000001</v>
      </c>
      <c r="BD24" s="403">
        <v>11.423096446000001</v>
      </c>
      <c r="BE24" s="403">
        <v>11.420652879</v>
      </c>
      <c r="BF24" s="403">
        <v>11.425349578000001</v>
      </c>
      <c r="BG24" s="403">
        <v>11.423261628000001</v>
      </c>
      <c r="BH24" s="403">
        <v>11.429029302</v>
      </c>
      <c r="BI24" s="403">
        <v>11.466466699</v>
      </c>
      <c r="BJ24" s="403">
        <v>11.468069424999999</v>
      </c>
      <c r="BK24" s="403">
        <v>11.457285068999999</v>
      </c>
      <c r="BL24" s="403">
        <v>11.463181311</v>
      </c>
      <c r="BM24" s="403">
        <v>11.429598027999999</v>
      </c>
      <c r="BN24" s="403">
        <v>11.419396712999999</v>
      </c>
      <c r="BO24" s="403">
        <v>11.424824118</v>
      </c>
      <c r="BP24" s="403">
        <v>11.420239136999999</v>
      </c>
      <c r="BQ24" s="403">
        <v>11.427929191</v>
      </c>
      <c r="BR24" s="403">
        <v>11.429391808</v>
      </c>
      <c r="BS24" s="403">
        <v>11.421643162000001</v>
      </c>
      <c r="BT24" s="403">
        <v>11.431645541</v>
      </c>
      <c r="BU24" s="403">
        <v>11.457355024</v>
      </c>
      <c r="BV24" s="403">
        <v>11.452757691</v>
      </c>
    </row>
    <row r="25" spans="1:74" ht="11.1" customHeight="1" x14ac:dyDescent="0.2">
      <c r="A25" s="162" t="s">
        <v>890</v>
      </c>
      <c r="B25" s="173" t="s">
        <v>891</v>
      </c>
      <c r="C25" s="250">
        <v>0.270648</v>
      </c>
      <c r="D25" s="250">
        <v>0.270648</v>
      </c>
      <c r="E25" s="250">
        <v>0.270648</v>
      </c>
      <c r="F25" s="250">
        <v>0.270648</v>
      </c>
      <c r="G25" s="250">
        <v>0.25064799999999998</v>
      </c>
      <c r="H25" s="250">
        <v>0.25064799999999998</v>
      </c>
      <c r="I25" s="250">
        <v>0.25064799999999998</v>
      </c>
      <c r="J25" s="250">
        <v>0.25064799999999998</v>
      </c>
      <c r="K25" s="250">
        <v>0.28064800000000001</v>
      </c>
      <c r="L25" s="250">
        <v>0.275648</v>
      </c>
      <c r="M25" s="250">
        <v>0.275648</v>
      </c>
      <c r="N25" s="250">
        <v>0.28064800000000001</v>
      </c>
      <c r="O25" s="250">
        <v>0.28064800000000001</v>
      </c>
      <c r="P25" s="250">
        <v>0.28064800000000001</v>
      </c>
      <c r="Q25" s="250">
        <v>0.28064800000000001</v>
      </c>
      <c r="R25" s="250">
        <v>0.28064800000000001</v>
      </c>
      <c r="S25" s="250">
        <v>0.28064800000000001</v>
      </c>
      <c r="T25" s="250">
        <v>0.28064800000000001</v>
      </c>
      <c r="U25" s="250">
        <v>0.28064800000000001</v>
      </c>
      <c r="V25" s="250">
        <v>0.28064800000000001</v>
      </c>
      <c r="W25" s="250">
        <v>0.28064800000000001</v>
      </c>
      <c r="X25" s="250">
        <v>0.28064800000000001</v>
      </c>
      <c r="Y25" s="250">
        <v>0.28064800000000001</v>
      </c>
      <c r="Z25" s="250">
        <v>0.28064800000000001</v>
      </c>
      <c r="AA25" s="250">
        <v>0.28864800000000002</v>
      </c>
      <c r="AB25" s="250">
        <v>0.28664800000000001</v>
      </c>
      <c r="AC25" s="250">
        <v>0.32264799999999999</v>
      </c>
      <c r="AD25" s="250">
        <v>0.26164799999999999</v>
      </c>
      <c r="AE25" s="250">
        <v>0.22264800000000001</v>
      </c>
      <c r="AF25" s="250">
        <v>0.34264800000000001</v>
      </c>
      <c r="AG25" s="250">
        <v>0.27664800000000001</v>
      </c>
      <c r="AH25" s="250">
        <v>0.27664800000000001</v>
      </c>
      <c r="AI25" s="250">
        <v>0.27664800000000001</v>
      </c>
      <c r="AJ25" s="250">
        <v>0.27664800000000001</v>
      </c>
      <c r="AK25" s="250">
        <v>0.27664800000000001</v>
      </c>
      <c r="AL25" s="250">
        <v>0.25164799999999998</v>
      </c>
      <c r="AM25" s="250">
        <v>0.28264800000000001</v>
      </c>
      <c r="AN25" s="250">
        <v>0.28264800000000001</v>
      </c>
      <c r="AO25" s="250">
        <v>0.30464799999999997</v>
      </c>
      <c r="AP25" s="250">
        <v>0.25064799999999998</v>
      </c>
      <c r="AQ25" s="250">
        <v>0.22164800000000001</v>
      </c>
      <c r="AR25" s="250">
        <v>0.336648</v>
      </c>
      <c r="AS25" s="250">
        <v>0.336648</v>
      </c>
      <c r="AT25" s="250">
        <v>0.336648</v>
      </c>
      <c r="AU25" s="250">
        <v>0.336648</v>
      </c>
      <c r="AV25" s="250">
        <v>0.25059776627000002</v>
      </c>
      <c r="AW25" s="250">
        <v>0.25064373560999997</v>
      </c>
      <c r="AX25" s="250">
        <v>0.25064999911000002</v>
      </c>
      <c r="AY25" s="403">
        <v>0.23648026754000001</v>
      </c>
      <c r="AZ25" s="403">
        <v>0.23658194899000001</v>
      </c>
      <c r="BA25" s="403">
        <v>0.23654187819</v>
      </c>
      <c r="BB25" s="403">
        <v>0.23653376810000001</v>
      </c>
      <c r="BC25" s="403">
        <v>0.23652663085</v>
      </c>
      <c r="BD25" s="403">
        <v>0.23658457804999999</v>
      </c>
      <c r="BE25" s="403">
        <v>0.23658715127999999</v>
      </c>
      <c r="BF25" s="403">
        <v>0.23658821090000001</v>
      </c>
      <c r="BG25" s="403">
        <v>0.23659620920999999</v>
      </c>
      <c r="BH25" s="403">
        <v>0.23657118059999999</v>
      </c>
      <c r="BI25" s="403">
        <v>0.23660386690999999</v>
      </c>
      <c r="BJ25" s="403">
        <v>0.23663819246000001</v>
      </c>
      <c r="BK25" s="403">
        <v>0.22353135472999999</v>
      </c>
      <c r="BL25" s="403">
        <v>0.22362977154999999</v>
      </c>
      <c r="BM25" s="403">
        <v>0.22358607153000001</v>
      </c>
      <c r="BN25" s="403">
        <v>0.22357555173999999</v>
      </c>
      <c r="BO25" s="403">
        <v>0.22357756054</v>
      </c>
      <c r="BP25" s="403">
        <v>0.22363304119999999</v>
      </c>
      <c r="BQ25" s="403">
        <v>0.22364008987</v>
      </c>
      <c r="BR25" s="403">
        <v>0.22363603928</v>
      </c>
      <c r="BS25" s="403">
        <v>0.22364779837000001</v>
      </c>
      <c r="BT25" s="403">
        <v>0.22361557774999999</v>
      </c>
      <c r="BU25" s="403">
        <v>0.22364592411000001</v>
      </c>
      <c r="BV25" s="403">
        <v>0.22368169641999999</v>
      </c>
    </row>
    <row r="26" spans="1:74" ht="11.1" customHeight="1" x14ac:dyDescent="0.2">
      <c r="A26" s="162" t="s">
        <v>381</v>
      </c>
      <c r="B26" s="173" t="s">
        <v>958</v>
      </c>
      <c r="C26" s="250">
        <v>0.16358800000000001</v>
      </c>
      <c r="D26" s="250">
        <v>0.16458800000000001</v>
      </c>
      <c r="E26" s="250">
        <v>0.16358800000000001</v>
      </c>
      <c r="F26" s="250">
        <v>0.16458800000000001</v>
      </c>
      <c r="G26" s="250">
        <v>0.16358800000000001</v>
      </c>
      <c r="H26" s="250">
        <v>0.16158800000000001</v>
      </c>
      <c r="I26" s="250">
        <v>0.16258800000000001</v>
      </c>
      <c r="J26" s="250">
        <v>0.16158800000000001</v>
      </c>
      <c r="K26" s="250">
        <v>0.15958800000000001</v>
      </c>
      <c r="L26" s="250">
        <v>0.155588</v>
      </c>
      <c r="M26" s="250">
        <v>0.15858800000000001</v>
      </c>
      <c r="N26" s="250">
        <v>0.15758800000000001</v>
      </c>
      <c r="O26" s="250">
        <v>0.153588</v>
      </c>
      <c r="P26" s="250">
        <v>0.154588</v>
      </c>
      <c r="Q26" s="250">
        <v>0.152588</v>
      </c>
      <c r="R26" s="250">
        <v>0.154588</v>
      </c>
      <c r="S26" s="250">
        <v>0.155588</v>
      </c>
      <c r="T26" s="250">
        <v>0.154588</v>
      </c>
      <c r="U26" s="250">
        <v>0.147588</v>
      </c>
      <c r="V26" s="250">
        <v>0.145588</v>
      </c>
      <c r="W26" s="250">
        <v>0.146588</v>
      </c>
      <c r="X26" s="250">
        <v>0.14458799999999999</v>
      </c>
      <c r="Y26" s="250">
        <v>0.145588</v>
      </c>
      <c r="Z26" s="250">
        <v>0.148588</v>
      </c>
      <c r="AA26" s="250">
        <v>0.146588</v>
      </c>
      <c r="AB26" s="250">
        <v>0.146588</v>
      </c>
      <c r="AC26" s="250">
        <v>0.145588</v>
      </c>
      <c r="AD26" s="250">
        <v>0.145588</v>
      </c>
      <c r="AE26" s="250">
        <v>0.145588</v>
      </c>
      <c r="AF26" s="250">
        <v>0.145588</v>
      </c>
      <c r="AG26" s="250">
        <v>0.145588</v>
      </c>
      <c r="AH26" s="250">
        <v>0.145588</v>
      </c>
      <c r="AI26" s="250">
        <v>0.146588</v>
      </c>
      <c r="AJ26" s="250">
        <v>0.146588</v>
      </c>
      <c r="AK26" s="250">
        <v>0.148588</v>
      </c>
      <c r="AL26" s="250">
        <v>0.148588</v>
      </c>
      <c r="AM26" s="250">
        <v>0.149588</v>
      </c>
      <c r="AN26" s="250">
        <v>0.151588</v>
      </c>
      <c r="AO26" s="250">
        <v>0.151588</v>
      </c>
      <c r="AP26" s="250">
        <v>0.151588</v>
      </c>
      <c r="AQ26" s="250">
        <v>0.150588</v>
      </c>
      <c r="AR26" s="250">
        <v>0.151588</v>
      </c>
      <c r="AS26" s="250">
        <v>0.149588</v>
      </c>
      <c r="AT26" s="250">
        <v>0.149588</v>
      </c>
      <c r="AU26" s="250">
        <v>0.150588</v>
      </c>
      <c r="AV26" s="250">
        <v>0.14643034091000001</v>
      </c>
      <c r="AW26" s="250">
        <v>0.14768335001999999</v>
      </c>
      <c r="AX26" s="250">
        <v>0.14654256087</v>
      </c>
      <c r="AY26" s="403">
        <v>0.13909947458999999</v>
      </c>
      <c r="AZ26" s="403">
        <v>0.14029525614999999</v>
      </c>
      <c r="BA26" s="403">
        <v>0.13787620331</v>
      </c>
      <c r="BB26" s="403">
        <v>0.13763648765</v>
      </c>
      <c r="BC26" s="403">
        <v>0.13927275651000001</v>
      </c>
      <c r="BD26" s="403">
        <v>0.13884861156</v>
      </c>
      <c r="BE26" s="403">
        <v>0.13934167357999999</v>
      </c>
      <c r="BF26" s="403">
        <v>0.13833019253000001</v>
      </c>
      <c r="BG26" s="403">
        <v>0.13787980425999999</v>
      </c>
      <c r="BH26" s="403">
        <v>0.13560190860999999</v>
      </c>
      <c r="BI26" s="403">
        <v>0.13684769651000001</v>
      </c>
      <c r="BJ26" s="403">
        <v>0.13576704834</v>
      </c>
      <c r="BK26" s="403">
        <v>0.12854499928999999</v>
      </c>
      <c r="BL26" s="403">
        <v>0.12974701992000001</v>
      </c>
      <c r="BM26" s="403">
        <v>0.12733270785</v>
      </c>
      <c r="BN26" s="403">
        <v>0.12709892434</v>
      </c>
      <c r="BO26" s="403">
        <v>0.12875949935</v>
      </c>
      <c r="BP26" s="403">
        <v>0.12833971142</v>
      </c>
      <c r="BQ26" s="403">
        <v>0.12884796881999999</v>
      </c>
      <c r="BR26" s="403">
        <v>0.12783519046</v>
      </c>
      <c r="BS26" s="403">
        <v>0.12739762987</v>
      </c>
      <c r="BT26" s="403">
        <v>0.12511388878999999</v>
      </c>
      <c r="BU26" s="403">
        <v>0.12636137660999999</v>
      </c>
      <c r="BV26" s="403">
        <v>0.12528824351000001</v>
      </c>
    </row>
    <row r="27" spans="1:74" ht="11.1" customHeight="1" x14ac:dyDescent="0.2">
      <c r="C27" s="222"/>
      <c r="D27" s="222"/>
      <c r="E27" s="222"/>
      <c r="F27" s="222"/>
      <c r="G27" s="222"/>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404"/>
      <c r="AZ27" s="404"/>
      <c r="BA27" s="404"/>
      <c r="BB27" s="404"/>
      <c r="BC27" s="404"/>
      <c r="BD27" s="404"/>
      <c r="BE27" s="404"/>
      <c r="BF27" s="404"/>
      <c r="BG27" s="404"/>
      <c r="BH27" s="404"/>
      <c r="BI27" s="404"/>
      <c r="BJ27" s="404"/>
      <c r="BK27" s="404"/>
      <c r="BL27" s="404"/>
      <c r="BM27" s="404"/>
      <c r="BN27" s="404"/>
      <c r="BO27" s="404"/>
      <c r="BP27" s="404"/>
      <c r="BQ27" s="404"/>
      <c r="BR27" s="404"/>
      <c r="BS27" s="404"/>
      <c r="BT27" s="404"/>
      <c r="BU27" s="404"/>
      <c r="BV27" s="404"/>
    </row>
    <row r="28" spans="1:74" ht="11.1" customHeight="1" x14ac:dyDescent="0.2">
      <c r="A28" s="162" t="s">
        <v>384</v>
      </c>
      <c r="B28" s="172" t="s">
        <v>394</v>
      </c>
      <c r="C28" s="250">
        <v>3.1073780000000002</v>
      </c>
      <c r="D28" s="250">
        <v>3.1339700000000001</v>
      </c>
      <c r="E28" s="250">
        <v>3.1169699999999998</v>
      </c>
      <c r="F28" s="250">
        <v>3.13497</v>
      </c>
      <c r="G28" s="250">
        <v>3.1409699999999998</v>
      </c>
      <c r="H28" s="250">
        <v>3.1539700000000002</v>
      </c>
      <c r="I28" s="250">
        <v>3.1519699999999999</v>
      </c>
      <c r="J28" s="250">
        <v>3.1539700000000002</v>
      </c>
      <c r="K28" s="250">
        <v>3.07897</v>
      </c>
      <c r="L28" s="250">
        <v>3.1079699999999999</v>
      </c>
      <c r="M28" s="250">
        <v>3.13097</v>
      </c>
      <c r="N28" s="250">
        <v>3.11097</v>
      </c>
      <c r="O28" s="250">
        <v>3.042373</v>
      </c>
      <c r="P28" s="250">
        <v>3.026373</v>
      </c>
      <c r="Q28" s="250">
        <v>3.0243730000000002</v>
      </c>
      <c r="R28" s="250">
        <v>3.0443730000000002</v>
      </c>
      <c r="S28" s="250">
        <v>3.0473729999999999</v>
      </c>
      <c r="T28" s="250">
        <v>3.0453730000000001</v>
      </c>
      <c r="U28" s="250">
        <v>3.058373</v>
      </c>
      <c r="V28" s="250">
        <v>3.0563729999999998</v>
      </c>
      <c r="W28" s="250">
        <v>3.0633729999999999</v>
      </c>
      <c r="X28" s="250">
        <v>3.0643729999999998</v>
      </c>
      <c r="Y28" s="250">
        <v>3.050373</v>
      </c>
      <c r="Z28" s="250">
        <v>3.082373</v>
      </c>
      <c r="AA28" s="250">
        <v>3.0363730000000002</v>
      </c>
      <c r="AB28" s="250">
        <v>3.0363730000000002</v>
      </c>
      <c r="AC28" s="250">
        <v>3.046373</v>
      </c>
      <c r="AD28" s="250">
        <v>3.0363730000000002</v>
      </c>
      <c r="AE28" s="250">
        <v>3.038373</v>
      </c>
      <c r="AF28" s="250">
        <v>3.0533730000000001</v>
      </c>
      <c r="AG28" s="250">
        <v>3.0603729999999998</v>
      </c>
      <c r="AH28" s="250">
        <v>3.0693730000000001</v>
      </c>
      <c r="AI28" s="250">
        <v>3.054373</v>
      </c>
      <c r="AJ28" s="250">
        <v>3.0603729999999998</v>
      </c>
      <c r="AK28" s="250">
        <v>3.066373</v>
      </c>
      <c r="AL28" s="250">
        <v>3.0563729999999998</v>
      </c>
      <c r="AM28" s="250">
        <v>3.1093730000000002</v>
      </c>
      <c r="AN28" s="250">
        <v>3.1103730000000001</v>
      </c>
      <c r="AO28" s="250">
        <v>3.1093730000000002</v>
      </c>
      <c r="AP28" s="250">
        <v>3.1093730000000002</v>
      </c>
      <c r="AQ28" s="250">
        <v>3.1093730000000002</v>
      </c>
      <c r="AR28" s="250">
        <v>3.1103730000000001</v>
      </c>
      <c r="AS28" s="250">
        <v>3.1153729999999999</v>
      </c>
      <c r="AT28" s="250">
        <v>3.1143730000000001</v>
      </c>
      <c r="AU28" s="250">
        <v>3.1173730000000002</v>
      </c>
      <c r="AV28" s="250">
        <v>3.1333523196000002</v>
      </c>
      <c r="AW28" s="250">
        <v>3.1337402407999999</v>
      </c>
      <c r="AX28" s="250">
        <v>3.1337260064999999</v>
      </c>
      <c r="AY28" s="403">
        <v>3.200280142</v>
      </c>
      <c r="AZ28" s="403">
        <v>3.2002379437999999</v>
      </c>
      <c r="BA28" s="403">
        <v>3.1998235729000002</v>
      </c>
      <c r="BB28" s="403">
        <v>3.1991530585999999</v>
      </c>
      <c r="BC28" s="403">
        <v>3.1987871541000001</v>
      </c>
      <c r="BD28" s="403">
        <v>3.1990895923</v>
      </c>
      <c r="BE28" s="403">
        <v>3.1989865085</v>
      </c>
      <c r="BF28" s="403">
        <v>3.1992144252000001</v>
      </c>
      <c r="BG28" s="403">
        <v>3.1992390609000001</v>
      </c>
      <c r="BH28" s="403">
        <v>3.1989049040999999</v>
      </c>
      <c r="BI28" s="403">
        <v>3.1992184173</v>
      </c>
      <c r="BJ28" s="403">
        <v>3.1993446926</v>
      </c>
      <c r="BK28" s="403">
        <v>3.2554531225000001</v>
      </c>
      <c r="BL28" s="403">
        <v>3.2553886642999998</v>
      </c>
      <c r="BM28" s="403">
        <v>3.2549501726000001</v>
      </c>
      <c r="BN28" s="403">
        <v>3.2542619136000002</v>
      </c>
      <c r="BO28" s="403">
        <v>3.2539383679</v>
      </c>
      <c r="BP28" s="403">
        <v>3.2542228509000002</v>
      </c>
      <c r="BQ28" s="403">
        <v>3.2541379402000001</v>
      </c>
      <c r="BR28" s="403">
        <v>3.2543342561999999</v>
      </c>
      <c r="BS28" s="403">
        <v>3.2543734504000001</v>
      </c>
      <c r="BT28" s="403">
        <v>3.2539969763999999</v>
      </c>
      <c r="BU28" s="403">
        <v>3.2542934463000002</v>
      </c>
      <c r="BV28" s="403">
        <v>3.2544224163000002</v>
      </c>
    </row>
    <row r="29" spans="1:74" ht="11.1" customHeight="1" x14ac:dyDescent="0.2">
      <c r="A29" s="162" t="s">
        <v>267</v>
      </c>
      <c r="B29" s="173" t="s">
        <v>383</v>
      </c>
      <c r="C29" s="250">
        <v>1.0150790000000001</v>
      </c>
      <c r="D29" s="250">
        <v>1.021671</v>
      </c>
      <c r="E29" s="250">
        <v>0.98467099999999996</v>
      </c>
      <c r="F29" s="250">
        <v>1.0026710000000001</v>
      </c>
      <c r="G29" s="250">
        <v>1.0086710000000001</v>
      </c>
      <c r="H29" s="250">
        <v>1.021671</v>
      </c>
      <c r="I29" s="250">
        <v>1.019671</v>
      </c>
      <c r="J29" s="250">
        <v>1.021671</v>
      </c>
      <c r="K29" s="250">
        <v>1.011671</v>
      </c>
      <c r="L29" s="250">
        <v>1.0206710000000001</v>
      </c>
      <c r="M29" s="250">
        <v>1.023671</v>
      </c>
      <c r="N29" s="250">
        <v>1.003671</v>
      </c>
      <c r="O29" s="250">
        <v>0.97567099999999995</v>
      </c>
      <c r="P29" s="250">
        <v>0.97967099999999996</v>
      </c>
      <c r="Q29" s="250">
        <v>0.97767099999999996</v>
      </c>
      <c r="R29" s="250">
        <v>0.97767099999999996</v>
      </c>
      <c r="S29" s="250">
        <v>0.98067099999999996</v>
      </c>
      <c r="T29" s="250">
        <v>0.97867099999999996</v>
      </c>
      <c r="U29" s="250">
        <v>0.97667099999999996</v>
      </c>
      <c r="V29" s="250">
        <v>0.97767099999999996</v>
      </c>
      <c r="W29" s="250">
        <v>0.98467099999999996</v>
      </c>
      <c r="X29" s="250">
        <v>0.98567099999999996</v>
      </c>
      <c r="Y29" s="250">
        <v>0.97167099999999995</v>
      </c>
      <c r="Z29" s="250">
        <v>0.99367099999999997</v>
      </c>
      <c r="AA29" s="250">
        <v>0.97667099999999996</v>
      </c>
      <c r="AB29" s="250">
        <v>0.97667099999999996</v>
      </c>
      <c r="AC29" s="250">
        <v>0.97667099999999996</v>
      </c>
      <c r="AD29" s="250">
        <v>0.97667099999999996</v>
      </c>
      <c r="AE29" s="250">
        <v>0.97867099999999996</v>
      </c>
      <c r="AF29" s="250">
        <v>0.98367099999999996</v>
      </c>
      <c r="AG29" s="250">
        <v>0.98567099999999996</v>
      </c>
      <c r="AH29" s="250">
        <v>0.98467099999999996</v>
      </c>
      <c r="AI29" s="250">
        <v>0.99967099999999998</v>
      </c>
      <c r="AJ29" s="250">
        <v>1.005671</v>
      </c>
      <c r="AK29" s="250">
        <v>1.011671</v>
      </c>
      <c r="AL29" s="250">
        <v>1.001671</v>
      </c>
      <c r="AM29" s="250">
        <v>0.97967099999999996</v>
      </c>
      <c r="AN29" s="250">
        <v>0.98067099999999996</v>
      </c>
      <c r="AO29" s="250">
        <v>0.97967099999999996</v>
      </c>
      <c r="AP29" s="250">
        <v>0.97967099999999996</v>
      </c>
      <c r="AQ29" s="250">
        <v>0.97967099999999996</v>
      </c>
      <c r="AR29" s="250">
        <v>0.98067099999999996</v>
      </c>
      <c r="AS29" s="250">
        <v>0.98067099999999996</v>
      </c>
      <c r="AT29" s="250">
        <v>0.97967099999999996</v>
      </c>
      <c r="AU29" s="250">
        <v>0.98267099999999996</v>
      </c>
      <c r="AV29" s="250">
        <v>0.98979818136999997</v>
      </c>
      <c r="AW29" s="250">
        <v>0.98979856935999999</v>
      </c>
      <c r="AX29" s="250">
        <v>0.98989010170000002</v>
      </c>
      <c r="AY29" s="403">
        <v>0.98932492142999995</v>
      </c>
      <c r="AZ29" s="403">
        <v>0.98928397927</v>
      </c>
      <c r="BA29" s="403">
        <v>0.98923967573000005</v>
      </c>
      <c r="BB29" s="403">
        <v>0.98918024999999998</v>
      </c>
      <c r="BC29" s="403">
        <v>0.98916104678000005</v>
      </c>
      <c r="BD29" s="403">
        <v>0.98915488604000001</v>
      </c>
      <c r="BE29" s="403">
        <v>0.98913700125000004</v>
      </c>
      <c r="BF29" s="403">
        <v>0.98911030124999999</v>
      </c>
      <c r="BG29" s="403">
        <v>0.98915254834999999</v>
      </c>
      <c r="BH29" s="403">
        <v>0.98912367531000001</v>
      </c>
      <c r="BI29" s="403">
        <v>0.98912174835</v>
      </c>
      <c r="BJ29" s="403">
        <v>0.98922975727999995</v>
      </c>
      <c r="BK29" s="403">
        <v>1.0033179635</v>
      </c>
      <c r="BL29" s="403">
        <v>1.0032788715000001</v>
      </c>
      <c r="BM29" s="403">
        <v>1.0032361206</v>
      </c>
      <c r="BN29" s="403">
        <v>1.0031786808000001</v>
      </c>
      <c r="BO29" s="403">
        <v>1.0031666363</v>
      </c>
      <c r="BP29" s="403">
        <v>1.0031621991999999</v>
      </c>
      <c r="BQ29" s="403">
        <v>1.0031491067</v>
      </c>
      <c r="BR29" s="403">
        <v>1.0031227012999999</v>
      </c>
      <c r="BS29" s="403">
        <v>1.0031692035999999</v>
      </c>
      <c r="BT29" s="403">
        <v>1.00313947</v>
      </c>
      <c r="BU29" s="403">
        <v>1.0031388102000001</v>
      </c>
      <c r="BV29" s="403">
        <v>1.0032497295</v>
      </c>
    </row>
    <row r="30" spans="1:74" ht="11.1" customHeight="1" x14ac:dyDescent="0.2">
      <c r="A30" s="162" t="s">
        <v>1169</v>
      </c>
      <c r="B30" s="173" t="s">
        <v>1168</v>
      </c>
      <c r="C30" s="250">
        <v>1.963805</v>
      </c>
      <c r="D30" s="250">
        <v>1.983805</v>
      </c>
      <c r="E30" s="250">
        <v>2.0038049999999998</v>
      </c>
      <c r="F30" s="250">
        <v>2.0038049999999998</v>
      </c>
      <c r="G30" s="250">
        <v>2.0038049999999998</v>
      </c>
      <c r="H30" s="250">
        <v>2.0038049999999998</v>
      </c>
      <c r="I30" s="250">
        <v>2.0038049999999998</v>
      </c>
      <c r="J30" s="250">
        <v>2.0038049999999998</v>
      </c>
      <c r="K30" s="250">
        <v>1.943805</v>
      </c>
      <c r="L30" s="250">
        <v>1.963805</v>
      </c>
      <c r="M30" s="250">
        <v>1.983805</v>
      </c>
      <c r="N30" s="250">
        <v>1.983805</v>
      </c>
      <c r="O30" s="250">
        <v>1.9688049999999999</v>
      </c>
      <c r="P30" s="250">
        <v>1.9488049999999999</v>
      </c>
      <c r="Q30" s="250">
        <v>1.9488049999999999</v>
      </c>
      <c r="R30" s="250">
        <v>1.9688049999999999</v>
      </c>
      <c r="S30" s="250">
        <v>1.9688049999999999</v>
      </c>
      <c r="T30" s="250">
        <v>1.9688049999999999</v>
      </c>
      <c r="U30" s="250">
        <v>1.983805</v>
      </c>
      <c r="V30" s="250">
        <v>1.983805</v>
      </c>
      <c r="W30" s="250">
        <v>1.983805</v>
      </c>
      <c r="X30" s="250">
        <v>1.9788049999999999</v>
      </c>
      <c r="Y30" s="250">
        <v>1.9788049999999999</v>
      </c>
      <c r="Z30" s="250">
        <v>1.9888049999999999</v>
      </c>
      <c r="AA30" s="250">
        <v>1.9388049999999999</v>
      </c>
      <c r="AB30" s="250">
        <v>1.9388049999999999</v>
      </c>
      <c r="AC30" s="250">
        <v>1.9488049999999999</v>
      </c>
      <c r="AD30" s="250">
        <v>1.9388049999999999</v>
      </c>
      <c r="AE30" s="250">
        <v>1.9388049999999999</v>
      </c>
      <c r="AF30" s="250">
        <v>1.9488049999999999</v>
      </c>
      <c r="AG30" s="250">
        <v>1.9488049999999999</v>
      </c>
      <c r="AH30" s="250">
        <v>1.9588049999999999</v>
      </c>
      <c r="AI30" s="250">
        <v>1.9288050000000001</v>
      </c>
      <c r="AJ30" s="250">
        <v>1.9288050000000001</v>
      </c>
      <c r="AK30" s="250">
        <v>1.9288050000000001</v>
      </c>
      <c r="AL30" s="250">
        <v>1.9288050000000001</v>
      </c>
      <c r="AM30" s="250">
        <v>1.9988049999999999</v>
      </c>
      <c r="AN30" s="250">
        <v>1.9988049999999999</v>
      </c>
      <c r="AO30" s="250">
        <v>1.9988049999999999</v>
      </c>
      <c r="AP30" s="250">
        <v>1.9988049999999999</v>
      </c>
      <c r="AQ30" s="250">
        <v>1.9988049999999999</v>
      </c>
      <c r="AR30" s="250">
        <v>1.9988049999999999</v>
      </c>
      <c r="AS30" s="250">
        <v>1.9988049999999999</v>
      </c>
      <c r="AT30" s="250">
        <v>1.9988049999999999</v>
      </c>
      <c r="AU30" s="250">
        <v>1.9988049999999999</v>
      </c>
      <c r="AV30" s="250">
        <v>1.9988591481</v>
      </c>
      <c r="AW30" s="250">
        <v>1.9989701020999999</v>
      </c>
      <c r="AX30" s="250">
        <v>1.99898522</v>
      </c>
      <c r="AY30" s="403">
        <v>2.0587804981</v>
      </c>
      <c r="AZ30" s="403">
        <v>2.0590259217</v>
      </c>
      <c r="BA30" s="403">
        <v>2.0589292047000001</v>
      </c>
      <c r="BB30" s="403">
        <v>2.0589096298</v>
      </c>
      <c r="BC30" s="403">
        <v>2.0588924030000002</v>
      </c>
      <c r="BD30" s="403">
        <v>2.0590322673000001</v>
      </c>
      <c r="BE30" s="403">
        <v>2.0590384782000002</v>
      </c>
      <c r="BF30" s="403">
        <v>2.0590410358</v>
      </c>
      <c r="BG30" s="403">
        <v>2.0590603408999999</v>
      </c>
      <c r="BH30" s="403">
        <v>2.0589999306000002</v>
      </c>
      <c r="BI30" s="403">
        <v>2.0590788239000002</v>
      </c>
      <c r="BJ30" s="403">
        <v>2.0591616737999998</v>
      </c>
      <c r="BK30" s="403">
        <v>2.0989109717000001</v>
      </c>
      <c r="BL30" s="403">
        <v>2.0991485156</v>
      </c>
      <c r="BM30" s="403">
        <v>2.0990430390000001</v>
      </c>
      <c r="BN30" s="403">
        <v>2.0990176478999998</v>
      </c>
      <c r="BO30" s="403">
        <v>2.0990224963999999</v>
      </c>
      <c r="BP30" s="403">
        <v>2.0991564074000002</v>
      </c>
      <c r="BQ30" s="403">
        <v>2.0991734204000001</v>
      </c>
      <c r="BR30" s="403">
        <v>2.0991636436999999</v>
      </c>
      <c r="BS30" s="403">
        <v>2.0991920260999999</v>
      </c>
      <c r="BT30" s="403">
        <v>2.0991142567000001</v>
      </c>
      <c r="BU30" s="403">
        <v>2.0991875021999999</v>
      </c>
      <c r="BV30" s="403">
        <v>2.0992738440999998</v>
      </c>
    </row>
    <row r="31" spans="1:74" ht="11.1" customHeight="1" x14ac:dyDescent="0.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404"/>
      <c r="AZ31" s="404"/>
      <c r="BA31" s="404"/>
      <c r="BB31" s="404"/>
      <c r="BC31" s="404"/>
      <c r="BD31" s="404"/>
      <c r="BE31" s="404"/>
      <c r="BF31" s="404"/>
      <c r="BG31" s="404"/>
      <c r="BH31" s="404"/>
      <c r="BI31" s="404"/>
      <c r="BJ31" s="404"/>
      <c r="BK31" s="404"/>
      <c r="BL31" s="404"/>
      <c r="BM31" s="404"/>
      <c r="BN31" s="404"/>
      <c r="BO31" s="404"/>
      <c r="BP31" s="404"/>
      <c r="BQ31" s="404"/>
      <c r="BR31" s="404"/>
      <c r="BS31" s="404"/>
      <c r="BT31" s="404"/>
      <c r="BU31" s="404"/>
      <c r="BV31" s="404"/>
    </row>
    <row r="32" spans="1:74" ht="11.1" customHeight="1" x14ac:dyDescent="0.2">
      <c r="A32" s="162" t="s">
        <v>385</v>
      </c>
      <c r="B32" s="172" t="s">
        <v>395</v>
      </c>
      <c r="C32" s="250">
        <v>9.8531320000000004</v>
      </c>
      <c r="D32" s="250">
        <v>9.8561320000000006</v>
      </c>
      <c r="E32" s="250">
        <v>9.7341320000000007</v>
      </c>
      <c r="F32" s="250">
        <v>9.6161320000000003</v>
      </c>
      <c r="G32" s="250">
        <v>9.530132</v>
      </c>
      <c r="H32" s="250">
        <v>9.6661319999999993</v>
      </c>
      <c r="I32" s="250">
        <v>9.5791319999999995</v>
      </c>
      <c r="J32" s="250">
        <v>9.4251319999999996</v>
      </c>
      <c r="K32" s="250">
        <v>9.4451319999999992</v>
      </c>
      <c r="L32" s="250">
        <v>9.3821320000000004</v>
      </c>
      <c r="M32" s="250">
        <v>9.4951319999999999</v>
      </c>
      <c r="N32" s="250">
        <v>9.4691320000000001</v>
      </c>
      <c r="O32" s="250">
        <v>9.3937860000000004</v>
      </c>
      <c r="P32" s="250">
        <v>9.336786</v>
      </c>
      <c r="Q32" s="250">
        <v>9.3837860000000006</v>
      </c>
      <c r="R32" s="250">
        <v>9.2867859999999993</v>
      </c>
      <c r="S32" s="250">
        <v>9.2857859999999999</v>
      </c>
      <c r="T32" s="250">
        <v>9.4687859999999997</v>
      </c>
      <c r="U32" s="250">
        <v>9.3717860000000002</v>
      </c>
      <c r="V32" s="250">
        <v>9.2107860000000006</v>
      </c>
      <c r="W32" s="250">
        <v>9.2147860000000001</v>
      </c>
      <c r="X32" s="250">
        <v>9.2497860000000003</v>
      </c>
      <c r="Y32" s="250">
        <v>9.3127859999999991</v>
      </c>
      <c r="Z32" s="250">
        <v>9.2177860000000003</v>
      </c>
      <c r="AA32" s="250">
        <v>9.3668010000000006</v>
      </c>
      <c r="AB32" s="250">
        <v>9.3748009999999997</v>
      </c>
      <c r="AC32" s="250">
        <v>9.3478010000000005</v>
      </c>
      <c r="AD32" s="250">
        <v>9.2588010000000001</v>
      </c>
      <c r="AE32" s="250">
        <v>9.2478010000000008</v>
      </c>
      <c r="AF32" s="250">
        <v>9.4108009999999993</v>
      </c>
      <c r="AG32" s="250">
        <v>9.2478010000000008</v>
      </c>
      <c r="AH32" s="250">
        <v>9.2578010000000006</v>
      </c>
      <c r="AI32" s="250">
        <v>9.2188009999999991</v>
      </c>
      <c r="AJ32" s="250">
        <v>9.335801</v>
      </c>
      <c r="AK32" s="250">
        <v>9.3638010000000005</v>
      </c>
      <c r="AL32" s="250">
        <v>9.4348010000000002</v>
      </c>
      <c r="AM32" s="250">
        <v>9.4739409999999999</v>
      </c>
      <c r="AN32" s="250">
        <v>9.4509410000000003</v>
      </c>
      <c r="AO32" s="250">
        <v>9.5939409999999992</v>
      </c>
      <c r="AP32" s="250">
        <v>9.4339410000000008</v>
      </c>
      <c r="AQ32" s="250">
        <v>9.4729410000000005</v>
      </c>
      <c r="AR32" s="250">
        <v>9.5509409999999999</v>
      </c>
      <c r="AS32" s="250">
        <v>9.3719409999999996</v>
      </c>
      <c r="AT32" s="250">
        <v>9.3229410000000001</v>
      </c>
      <c r="AU32" s="250">
        <v>9.3389410000000002</v>
      </c>
      <c r="AV32" s="250">
        <v>9.3790602165999992</v>
      </c>
      <c r="AW32" s="250">
        <v>9.3524152081</v>
      </c>
      <c r="AX32" s="250">
        <v>9.3790445154000004</v>
      </c>
      <c r="AY32" s="403">
        <v>9.4128151358000007</v>
      </c>
      <c r="AZ32" s="403">
        <v>9.4128427894000009</v>
      </c>
      <c r="BA32" s="403">
        <v>9.4044952652999996</v>
      </c>
      <c r="BB32" s="403">
        <v>9.3946319006000003</v>
      </c>
      <c r="BC32" s="403">
        <v>9.3840429198000006</v>
      </c>
      <c r="BD32" s="403">
        <v>9.4467019457999992</v>
      </c>
      <c r="BE32" s="403">
        <v>9.3813529788000007</v>
      </c>
      <c r="BF32" s="403">
        <v>9.4134684671999995</v>
      </c>
      <c r="BG32" s="403">
        <v>9.4096845661999993</v>
      </c>
      <c r="BH32" s="403">
        <v>9.4461824556000007</v>
      </c>
      <c r="BI32" s="403">
        <v>9.4743488553000006</v>
      </c>
      <c r="BJ32" s="403">
        <v>9.4311052448999995</v>
      </c>
      <c r="BK32" s="403">
        <v>9.4211381479000007</v>
      </c>
      <c r="BL32" s="403">
        <v>9.4092096921999993</v>
      </c>
      <c r="BM32" s="403">
        <v>9.3929647232000004</v>
      </c>
      <c r="BN32" s="403">
        <v>9.3842861607000003</v>
      </c>
      <c r="BO32" s="403">
        <v>9.3981973202999995</v>
      </c>
      <c r="BP32" s="403">
        <v>9.4309727583999994</v>
      </c>
      <c r="BQ32" s="403">
        <v>9.3624993987000007</v>
      </c>
      <c r="BR32" s="403">
        <v>9.3914918356000001</v>
      </c>
      <c r="BS32" s="403">
        <v>9.3991593282999997</v>
      </c>
      <c r="BT32" s="403">
        <v>9.4143268591000009</v>
      </c>
      <c r="BU32" s="403">
        <v>9.4393675161000008</v>
      </c>
      <c r="BV32" s="403">
        <v>9.4014332217999996</v>
      </c>
    </row>
    <row r="33" spans="1:74" ht="11.1" customHeight="1" x14ac:dyDescent="0.2">
      <c r="A33" s="162" t="s">
        <v>268</v>
      </c>
      <c r="B33" s="173" t="s">
        <v>343</v>
      </c>
      <c r="C33" s="250">
        <v>0.387824</v>
      </c>
      <c r="D33" s="250">
        <v>0.37982399999999999</v>
      </c>
      <c r="E33" s="250">
        <v>0.36982399999999999</v>
      </c>
      <c r="F33" s="250">
        <v>0.36082399999999998</v>
      </c>
      <c r="G33" s="250">
        <v>0.34682400000000002</v>
      </c>
      <c r="H33" s="250">
        <v>0.37082399999999999</v>
      </c>
      <c r="I33" s="250">
        <v>0.39582400000000001</v>
      </c>
      <c r="J33" s="250">
        <v>0.39782400000000001</v>
      </c>
      <c r="K33" s="250">
        <v>0.384824</v>
      </c>
      <c r="L33" s="250">
        <v>0.37982399999999999</v>
      </c>
      <c r="M33" s="250">
        <v>0.37082399999999999</v>
      </c>
      <c r="N33" s="250">
        <v>0.33982400000000001</v>
      </c>
      <c r="O33" s="250">
        <v>0.330266</v>
      </c>
      <c r="P33" s="250">
        <v>0.327266</v>
      </c>
      <c r="Q33" s="250">
        <v>0.34426600000000002</v>
      </c>
      <c r="R33" s="250">
        <v>0.329266</v>
      </c>
      <c r="S33" s="250">
        <v>0.35126600000000002</v>
      </c>
      <c r="T33" s="250">
        <v>0.35426600000000003</v>
      </c>
      <c r="U33" s="250">
        <v>0.36426599999999998</v>
      </c>
      <c r="V33" s="250">
        <v>0.36526599999999998</v>
      </c>
      <c r="W33" s="250">
        <v>0.331266</v>
      </c>
      <c r="X33" s="250">
        <v>0.34726600000000002</v>
      </c>
      <c r="Y33" s="250">
        <v>0.33526600000000001</v>
      </c>
      <c r="Z33" s="250">
        <v>0.31926599999999999</v>
      </c>
      <c r="AA33" s="250">
        <v>0.36228100000000002</v>
      </c>
      <c r="AB33" s="250">
        <v>0.36528100000000002</v>
      </c>
      <c r="AC33" s="250">
        <v>0.36428100000000002</v>
      </c>
      <c r="AD33" s="250">
        <v>0.35428100000000001</v>
      </c>
      <c r="AE33" s="250">
        <v>0.31628099999999998</v>
      </c>
      <c r="AF33" s="250">
        <v>0.35628100000000001</v>
      </c>
      <c r="AG33" s="250">
        <v>0.36328100000000002</v>
      </c>
      <c r="AH33" s="250">
        <v>0.37228099999999997</v>
      </c>
      <c r="AI33" s="250">
        <v>0.38828099999999999</v>
      </c>
      <c r="AJ33" s="250">
        <v>0.402281</v>
      </c>
      <c r="AK33" s="250">
        <v>0.402281</v>
      </c>
      <c r="AL33" s="250">
        <v>0.402281</v>
      </c>
      <c r="AM33" s="250">
        <v>0.38728099999999999</v>
      </c>
      <c r="AN33" s="250">
        <v>0.41328100000000001</v>
      </c>
      <c r="AO33" s="250">
        <v>0.39128099999999999</v>
      </c>
      <c r="AP33" s="250">
        <v>0.43328100000000003</v>
      </c>
      <c r="AQ33" s="250">
        <v>0.41528100000000001</v>
      </c>
      <c r="AR33" s="250">
        <v>0.45728099999999999</v>
      </c>
      <c r="AS33" s="250">
        <v>0.45728099999999999</v>
      </c>
      <c r="AT33" s="250">
        <v>0.47828100000000001</v>
      </c>
      <c r="AU33" s="250">
        <v>0.466281</v>
      </c>
      <c r="AV33" s="250">
        <v>0.51861819946999999</v>
      </c>
      <c r="AW33" s="250">
        <v>0.46728879438999998</v>
      </c>
      <c r="AX33" s="250">
        <v>0.46503178678000001</v>
      </c>
      <c r="AY33" s="403">
        <v>0.48836531829000002</v>
      </c>
      <c r="AZ33" s="403">
        <v>0.49767004752999999</v>
      </c>
      <c r="BA33" s="403">
        <v>0.50310912781999995</v>
      </c>
      <c r="BB33" s="403">
        <v>0.50374284827000004</v>
      </c>
      <c r="BC33" s="403">
        <v>0.48438208198999999</v>
      </c>
      <c r="BD33" s="403">
        <v>0.50873985038000002</v>
      </c>
      <c r="BE33" s="403">
        <v>0.51143753619999999</v>
      </c>
      <c r="BF33" s="403">
        <v>0.51412559076999997</v>
      </c>
      <c r="BG33" s="403">
        <v>0.49685561375999998</v>
      </c>
      <c r="BH33" s="403">
        <v>0.51971701341999998</v>
      </c>
      <c r="BI33" s="403">
        <v>0.51759698627999995</v>
      </c>
      <c r="BJ33" s="403">
        <v>0.51548661040999999</v>
      </c>
      <c r="BK33" s="403">
        <v>0.51770408482999997</v>
      </c>
      <c r="BL33" s="403">
        <v>0.51598909969999995</v>
      </c>
      <c r="BM33" s="403">
        <v>0.51340623493000004</v>
      </c>
      <c r="BN33" s="403">
        <v>0.51102544851999998</v>
      </c>
      <c r="BO33" s="403">
        <v>0.50872070200999997</v>
      </c>
      <c r="BP33" s="403">
        <v>0.50674190859000001</v>
      </c>
      <c r="BQ33" s="403">
        <v>0.50446709677000001</v>
      </c>
      <c r="BR33" s="403">
        <v>0.50212414174999997</v>
      </c>
      <c r="BS33" s="403">
        <v>0.49987729557999999</v>
      </c>
      <c r="BT33" s="403">
        <v>0.49736163665999999</v>
      </c>
      <c r="BU33" s="403">
        <v>0.49522749494000001</v>
      </c>
      <c r="BV33" s="403">
        <v>0.49312611282000002</v>
      </c>
    </row>
    <row r="34" spans="1:74" ht="11.1" customHeight="1" x14ac:dyDescent="0.2">
      <c r="A34" s="162" t="s">
        <v>269</v>
      </c>
      <c r="B34" s="173" t="s">
        <v>344</v>
      </c>
      <c r="C34" s="250">
        <v>5.0875899999999996</v>
      </c>
      <c r="D34" s="250">
        <v>5.0715899999999996</v>
      </c>
      <c r="E34" s="250">
        <v>5.0125900000000003</v>
      </c>
      <c r="F34" s="250">
        <v>4.9605899999999998</v>
      </c>
      <c r="G34" s="250">
        <v>4.8985900000000004</v>
      </c>
      <c r="H34" s="250">
        <v>4.9595900000000004</v>
      </c>
      <c r="I34" s="250">
        <v>4.86259</v>
      </c>
      <c r="J34" s="250">
        <v>4.7995900000000002</v>
      </c>
      <c r="K34" s="250">
        <v>4.8135899999999996</v>
      </c>
      <c r="L34" s="250">
        <v>4.7055899999999999</v>
      </c>
      <c r="M34" s="250">
        <v>4.8395900000000003</v>
      </c>
      <c r="N34" s="250">
        <v>4.8585900000000004</v>
      </c>
      <c r="O34" s="250">
        <v>4.7995900000000002</v>
      </c>
      <c r="P34" s="250">
        <v>4.7525899999999996</v>
      </c>
      <c r="Q34" s="250">
        <v>4.7975899999999996</v>
      </c>
      <c r="R34" s="250">
        <v>4.8225899999999999</v>
      </c>
      <c r="S34" s="250">
        <v>4.7865900000000003</v>
      </c>
      <c r="T34" s="250">
        <v>4.9165900000000002</v>
      </c>
      <c r="U34" s="250">
        <v>4.8065899999999999</v>
      </c>
      <c r="V34" s="250">
        <v>4.7395899999999997</v>
      </c>
      <c r="W34" s="250">
        <v>4.7635899999999998</v>
      </c>
      <c r="X34" s="250">
        <v>4.7585899999999999</v>
      </c>
      <c r="Y34" s="250">
        <v>4.8145899999999999</v>
      </c>
      <c r="Z34" s="250">
        <v>4.7635899999999998</v>
      </c>
      <c r="AA34" s="250">
        <v>4.7835900000000002</v>
      </c>
      <c r="AB34" s="250">
        <v>4.7765899999999997</v>
      </c>
      <c r="AC34" s="250">
        <v>4.7845899999999997</v>
      </c>
      <c r="AD34" s="250">
        <v>4.8035899999999998</v>
      </c>
      <c r="AE34" s="250">
        <v>4.79359</v>
      </c>
      <c r="AF34" s="250">
        <v>4.8925900000000002</v>
      </c>
      <c r="AG34" s="250">
        <v>4.7705900000000003</v>
      </c>
      <c r="AH34" s="250">
        <v>4.80959</v>
      </c>
      <c r="AI34" s="250">
        <v>4.7385900000000003</v>
      </c>
      <c r="AJ34" s="250">
        <v>4.8365900000000002</v>
      </c>
      <c r="AK34" s="250">
        <v>4.8295899999999996</v>
      </c>
      <c r="AL34" s="250">
        <v>4.8985900000000004</v>
      </c>
      <c r="AM34" s="250">
        <v>4.915</v>
      </c>
      <c r="AN34" s="250">
        <v>4.8849999999999998</v>
      </c>
      <c r="AO34" s="250">
        <v>5.0019999999999998</v>
      </c>
      <c r="AP34" s="250">
        <v>4.9320000000000004</v>
      </c>
      <c r="AQ34" s="250">
        <v>4.9329999999999998</v>
      </c>
      <c r="AR34" s="250">
        <v>5.0309999999999997</v>
      </c>
      <c r="AS34" s="250">
        <v>4.95</v>
      </c>
      <c r="AT34" s="250">
        <v>4.9279999999999999</v>
      </c>
      <c r="AU34" s="250">
        <v>4.9249999999999998</v>
      </c>
      <c r="AV34" s="250">
        <v>4.8697952207000004</v>
      </c>
      <c r="AW34" s="250">
        <v>4.9023139017000004</v>
      </c>
      <c r="AX34" s="250">
        <v>4.8969688477000002</v>
      </c>
      <c r="AY34" s="403">
        <v>4.9419674079</v>
      </c>
      <c r="AZ34" s="403">
        <v>4.9378271857999998</v>
      </c>
      <c r="BA34" s="403">
        <v>4.9329368649000003</v>
      </c>
      <c r="BB34" s="403">
        <v>4.9416967203000004</v>
      </c>
      <c r="BC34" s="403">
        <v>4.962665586</v>
      </c>
      <c r="BD34" s="403">
        <v>4.9980184124000004</v>
      </c>
      <c r="BE34" s="403">
        <v>4.9382500062999997</v>
      </c>
      <c r="BF34" s="403">
        <v>4.9734000760999999</v>
      </c>
      <c r="BG34" s="403">
        <v>4.9945111857000004</v>
      </c>
      <c r="BH34" s="403">
        <v>5.0134283068999999</v>
      </c>
      <c r="BI34" s="403">
        <v>5.0323395301999998</v>
      </c>
      <c r="BJ34" s="403">
        <v>4.9922859064000003</v>
      </c>
      <c r="BK34" s="403">
        <v>4.9724835408999999</v>
      </c>
      <c r="BL34" s="403">
        <v>4.9680679797999998</v>
      </c>
      <c r="BM34" s="403">
        <v>4.9628292503999996</v>
      </c>
      <c r="BN34" s="403">
        <v>4.9713308961999996</v>
      </c>
      <c r="BO34" s="403">
        <v>4.9931432454999998</v>
      </c>
      <c r="BP34" s="403">
        <v>5.0281755120999998</v>
      </c>
      <c r="BQ34" s="403">
        <v>4.9690221852000001</v>
      </c>
      <c r="BR34" s="403">
        <v>5.0035766094999996</v>
      </c>
      <c r="BS34" s="403">
        <v>5.0250056435000001</v>
      </c>
      <c r="BT34" s="403">
        <v>5.0431610842000003</v>
      </c>
      <c r="BU34" s="403">
        <v>5.0618036110000002</v>
      </c>
      <c r="BV34" s="403">
        <v>5.0220204919000002</v>
      </c>
    </row>
    <row r="35" spans="1:74" ht="11.1" customHeight="1" x14ac:dyDescent="0.2">
      <c r="A35" s="162" t="s">
        <v>270</v>
      </c>
      <c r="B35" s="173" t="s">
        <v>345</v>
      </c>
      <c r="C35" s="250">
        <v>1.0159689999999999</v>
      </c>
      <c r="D35" s="250">
        <v>1.0399689999999999</v>
      </c>
      <c r="E35" s="250">
        <v>1.006969</v>
      </c>
      <c r="F35" s="250">
        <v>1.004969</v>
      </c>
      <c r="G35" s="250">
        <v>1.020969</v>
      </c>
      <c r="H35" s="250">
        <v>1.014969</v>
      </c>
      <c r="I35" s="250">
        <v>1.022969</v>
      </c>
      <c r="J35" s="250">
        <v>1.0199689999999999</v>
      </c>
      <c r="K35" s="250">
        <v>1.004969</v>
      </c>
      <c r="L35" s="250">
        <v>1.014969</v>
      </c>
      <c r="M35" s="250">
        <v>0.998969</v>
      </c>
      <c r="N35" s="250">
        <v>1.030969</v>
      </c>
      <c r="O35" s="250">
        <v>1.024969</v>
      </c>
      <c r="P35" s="250">
        <v>1.026969</v>
      </c>
      <c r="Q35" s="250">
        <v>1.024969</v>
      </c>
      <c r="R35" s="250">
        <v>1.002969</v>
      </c>
      <c r="S35" s="250">
        <v>1.012969</v>
      </c>
      <c r="T35" s="250">
        <v>1.0299689999999999</v>
      </c>
      <c r="U35" s="250">
        <v>1.0299689999999999</v>
      </c>
      <c r="V35" s="250">
        <v>1.0119689999999999</v>
      </c>
      <c r="W35" s="250">
        <v>1.012969</v>
      </c>
      <c r="X35" s="250">
        <v>1.020969</v>
      </c>
      <c r="Y35" s="250">
        <v>1.0039689999999999</v>
      </c>
      <c r="Z35" s="250">
        <v>1.006969</v>
      </c>
      <c r="AA35" s="250">
        <v>1.014969</v>
      </c>
      <c r="AB35" s="250">
        <v>1.030969</v>
      </c>
      <c r="AC35" s="250">
        <v>1.048969</v>
      </c>
      <c r="AD35" s="250">
        <v>1.028969</v>
      </c>
      <c r="AE35" s="250">
        <v>1.022969</v>
      </c>
      <c r="AF35" s="250">
        <v>1.0259689999999999</v>
      </c>
      <c r="AG35" s="250">
        <v>1.004969</v>
      </c>
      <c r="AH35" s="250">
        <v>1.014969</v>
      </c>
      <c r="AI35" s="250">
        <v>1.0139689999999999</v>
      </c>
      <c r="AJ35" s="250">
        <v>1.0079689999999999</v>
      </c>
      <c r="AK35" s="250">
        <v>0.99596899999999999</v>
      </c>
      <c r="AL35" s="250">
        <v>1.0019690000000001</v>
      </c>
      <c r="AM35" s="250">
        <v>1.010969</v>
      </c>
      <c r="AN35" s="250">
        <v>1.008969</v>
      </c>
      <c r="AO35" s="250">
        <v>1.020969</v>
      </c>
      <c r="AP35" s="250">
        <v>1.004969</v>
      </c>
      <c r="AQ35" s="250">
        <v>0.99396899999999999</v>
      </c>
      <c r="AR35" s="250">
        <v>0.98496899999999998</v>
      </c>
      <c r="AS35" s="250">
        <v>0.99396899999999999</v>
      </c>
      <c r="AT35" s="250">
        <v>0.97596899999999998</v>
      </c>
      <c r="AU35" s="250">
        <v>0.96296899999999996</v>
      </c>
      <c r="AV35" s="250">
        <v>0.94183575005999998</v>
      </c>
      <c r="AW35" s="250">
        <v>0.93484468231999995</v>
      </c>
      <c r="AX35" s="250">
        <v>0.95602506226999995</v>
      </c>
      <c r="AY35" s="403">
        <v>0.96091918384999997</v>
      </c>
      <c r="AZ35" s="403">
        <v>0.95825625040999995</v>
      </c>
      <c r="BA35" s="403">
        <v>0.95525528523000003</v>
      </c>
      <c r="BB35" s="403">
        <v>0.94721413459000003</v>
      </c>
      <c r="BC35" s="403">
        <v>0.94028887175999998</v>
      </c>
      <c r="BD35" s="403">
        <v>0.93863300423999996</v>
      </c>
      <c r="BE35" s="403">
        <v>0.93882174487000003</v>
      </c>
      <c r="BF35" s="403">
        <v>0.93940169593</v>
      </c>
      <c r="BG35" s="403">
        <v>0.93675540353999998</v>
      </c>
      <c r="BH35" s="403">
        <v>0.93755559179000003</v>
      </c>
      <c r="BI35" s="403">
        <v>0.95182301772</v>
      </c>
      <c r="BJ35" s="403">
        <v>0.95131155549000002</v>
      </c>
      <c r="BK35" s="403">
        <v>0.95040135781000001</v>
      </c>
      <c r="BL35" s="403">
        <v>0.94784548115</v>
      </c>
      <c r="BM35" s="403">
        <v>0.94871875934000005</v>
      </c>
      <c r="BN35" s="403">
        <v>0.94379090955</v>
      </c>
      <c r="BO35" s="403">
        <v>0.93743578915000003</v>
      </c>
      <c r="BP35" s="403">
        <v>0.93582513250999999</v>
      </c>
      <c r="BQ35" s="403">
        <v>0.93622640728999995</v>
      </c>
      <c r="BR35" s="403">
        <v>0.93372407053999995</v>
      </c>
      <c r="BS35" s="403">
        <v>0.93131036542000001</v>
      </c>
      <c r="BT35" s="403">
        <v>0.93180667217000002</v>
      </c>
      <c r="BU35" s="403">
        <v>0.94561853225000003</v>
      </c>
      <c r="BV35" s="403">
        <v>0.94525301322999999</v>
      </c>
    </row>
    <row r="36" spans="1:74" ht="11.1" customHeight="1" x14ac:dyDescent="0.2">
      <c r="A36" s="162" t="s">
        <v>1063</v>
      </c>
      <c r="B36" s="173" t="s">
        <v>1062</v>
      </c>
      <c r="C36" s="250">
        <v>0.93201699999999998</v>
      </c>
      <c r="D36" s="250">
        <v>0.954017</v>
      </c>
      <c r="E36" s="250">
        <v>0.96001700000000001</v>
      </c>
      <c r="F36" s="250">
        <v>0.93501699999999999</v>
      </c>
      <c r="G36" s="250">
        <v>0.95601700000000001</v>
      </c>
      <c r="H36" s="250">
        <v>0.954017</v>
      </c>
      <c r="I36" s="250">
        <v>0.945017</v>
      </c>
      <c r="J36" s="250">
        <v>0.946017</v>
      </c>
      <c r="K36" s="250">
        <v>0.947017</v>
      </c>
      <c r="L36" s="250">
        <v>0.948017</v>
      </c>
      <c r="M36" s="250">
        <v>0.947017</v>
      </c>
      <c r="N36" s="250">
        <v>0.92401699999999998</v>
      </c>
      <c r="O36" s="250">
        <v>0.91870399999999997</v>
      </c>
      <c r="P36" s="250">
        <v>0.90270399999999995</v>
      </c>
      <c r="Q36" s="250">
        <v>0.91070399999999996</v>
      </c>
      <c r="R36" s="250">
        <v>0.90470399999999995</v>
      </c>
      <c r="S36" s="250">
        <v>0.89870399999999995</v>
      </c>
      <c r="T36" s="250">
        <v>0.89470400000000005</v>
      </c>
      <c r="U36" s="250">
        <v>0.90270399999999995</v>
      </c>
      <c r="V36" s="250">
        <v>0.88670400000000005</v>
      </c>
      <c r="W36" s="250">
        <v>0.88470400000000005</v>
      </c>
      <c r="X36" s="250">
        <v>0.88470400000000005</v>
      </c>
      <c r="Y36" s="250">
        <v>0.88270400000000004</v>
      </c>
      <c r="Z36" s="250">
        <v>0.89670399999999995</v>
      </c>
      <c r="AA36" s="250">
        <v>0.91170399999999996</v>
      </c>
      <c r="AB36" s="250">
        <v>0.93070399999999998</v>
      </c>
      <c r="AC36" s="250">
        <v>0.92370399999999997</v>
      </c>
      <c r="AD36" s="250">
        <v>0.91970399999999997</v>
      </c>
      <c r="AE36" s="250">
        <v>0.92270399999999997</v>
      </c>
      <c r="AF36" s="250">
        <v>0.92570399999999997</v>
      </c>
      <c r="AG36" s="250">
        <v>0.87670400000000004</v>
      </c>
      <c r="AH36" s="250">
        <v>0.89670399999999995</v>
      </c>
      <c r="AI36" s="250">
        <v>0.94870399999999999</v>
      </c>
      <c r="AJ36" s="250">
        <v>0.89070400000000005</v>
      </c>
      <c r="AK36" s="250">
        <v>0.90570399999999995</v>
      </c>
      <c r="AL36" s="250">
        <v>0.91370399999999996</v>
      </c>
      <c r="AM36" s="250">
        <v>0.94599999999999995</v>
      </c>
      <c r="AN36" s="250">
        <v>0.94599999999999995</v>
      </c>
      <c r="AO36" s="250">
        <v>0.93899999999999995</v>
      </c>
      <c r="AP36" s="250">
        <v>0.88300000000000001</v>
      </c>
      <c r="AQ36" s="250">
        <v>0.93300000000000005</v>
      </c>
      <c r="AR36" s="250">
        <v>0.88400000000000001</v>
      </c>
      <c r="AS36" s="250">
        <v>0.92600000000000005</v>
      </c>
      <c r="AT36" s="250">
        <v>0.83899999999999997</v>
      </c>
      <c r="AU36" s="250">
        <v>0.88</v>
      </c>
      <c r="AV36" s="250">
        <v>0.88180235731000001</v>
      </c>
      <c r="AW36" s="250">
        <v>0.86606582880000005</v>
      </c>
      <c r="AX36" s="250">
        <v>0.87380164667000004</v>
      </c>
      <c r="AY36" s="403">
        <v>0.86811753836000005</v>
      </c>
      <c r="AZ36" s="403">
        <v>0.86479962982000003</v>
      </c>
      <c r="BA36" s="403">
        <v>0.86479925452999995</v>
      </c>
      <c r="BB36" s="403">
        <v>0.86246320521999997</v>
      </c>
      <c r="BC36" s="403">
        <v>0.86045039759999997</v>
      </c>
      <c r="BD36" s="403">
        <v>0.85939230224999996</v>
      </c>
      <c r="BE36" s="403">
        <v>0.85753020141000003</v>
      </c>
      <c r="BF36" s="403">
        <v>0.8558000644</v>
      </c>
      <c r="BG36" s="403">
        <v>0.85418571797999998</v>
      </c>
      <c r="BH36" s="403">
        <v>0.85230198495999998</v>
      </c>
      <c r="BI36" s="403">
        <v>0.85075413008</v>
      </c>
      <c r="BJ36" s="403">
        <v>0.84922138854999996</v>
      </c>
      <c r="BK36" s="403">
        <v>0.84996230666999995</v>
      </c>
      <c r="BL36" s="403">
        <v>0.84541667278999999</v>
      </c>
      <c r="BM36" s="403">
        <v>0.84403078112999996</v>
      </c>
      <c r="BN36" s="403">
        <v>0.84299731159000002</v>
      </c>
      <c r="BO36" s="403">
        <v>0.84561041051999997</v>
      </c>
      <c r="BP36" s="403">
        <v>0.84104868180000003</v>
      </c>
      <c r="BQ36" s="403">
        <v>0.84001051439999996</v>
      </c>
      <c r="BR36" s="403">
        <v>0.84388384739</v>
      </c>
      <c r="BS36" s="403">
        <v>0.83826867352000001</v>
      </c>
      <c r="BT36" s="403">
        <v>0.84215158182000005</v>
      </c>
      <c r="BU36" s="403">
        <v>0.83806275537999997</v>
      </c>
      <c r="BV36" s="403">
        <v>0.84128890908999998</v>
      </c>
    </row>
    <row r="37" spans="1:74" ht="11.1" customHeight="1" x14ac:dyDescent="0.2">
      <c r="A37" s="162" t="s">
        <v>271</v>
      </c>
      <c r="B37" s="173" t="s">
        <v>346</v>
      </c>
      <c r="C37" s="250">
        <v>0.77723399999999998</v>
      </c>
      <c r="D37" s="250">
        <v>0.77723399999999998</v>
      </c>
      <c r="E37" s="250">
        <v>0.77023399999999997</v>
      </c>
      <c r="F37" s="250">
        <v>0.75623399999999996</v>
      </c>
      <c r="G37" s="250">
        <v>0.74223399999999995</v>
      </c>
      <c r="H37" s="250">
        <v>0.78623399999999999</v>
      </c>
      <c r="I37" s="250">
        <v>0.78723399999999999</v>
      </c>
      <c r="J37" s="250">
        <v>0.73123400000000005</v>
      </c>
      <c r="K37" s="250">
        <v>0.73223400000000005</v>
      </c>
      <c r="L37" s="250">
        <v>0.74823399999999995</v>
      </c>
      <c r="M37" s="250">
        <v>0.76823399999999997</v>
      </c>
      <c r="N37" s="250">
        <v>0.77023399999999997</v>
      </c>
      <c r="O37" s="250">
        <v>0.77223399999999998</v>
      </c>
      <c r="P37" s="250">
        <v>0.76423399999999997</v>
      </c>
      <c r="Q37" s="250">
        <v>0.75823399999999996</v>
      </c>
      <c r="R37" s="250">
        <v>0.72023400000000004</v>
      </c>
      <c r="S37" s="250">
        <v>0.71923400000000004</v>
      </c>
      <c r="T37" s="250">
        <v>0.77923399999999998</v>
      </c>
      <c r="U37" s="250">
        <v>0.75623399999999996</v>
      </c>
      <c r="V37" s="250">
        <v>0.71723400000000004</v>
      </c>
      <c r="W37" s="250">
        <v>0.74123399999999995</v>
      </c>
      <c r="X37" s="250">
        <v>0.74123399999999995</v>
      </c>
      <c r="Y37" s="250">
        <v>0.75923399999999996</v>
      </c>
      <c r="Z37" s="250">
        <v>0.73923399999999995</v>
      </c>
      <c r="AA37" s="250">
        <v>0.78423399999999999</v>
      </c>
      <c r="AB37" s="250">
        <v>0.76823399999999997</v>
      </c>
      <c r="AC37" s="250">
        <v>0.76523399999999997</v>
      </c>
      <c r="AD37" s="250">
        <v>0.74023399999999995</v>
      </c>
      <c r="AE37" s="250">
        <v>0.74423399999999995</v>
      </c>
      <c r="AF37" s="250">
        <v>0.76423399999999997</v>
      </c>
      <c r="AG37" s="250">
        <v>0.77823399999999998</v>
      </c>
      <c r="AH37" s="250">
        <v>0.70923400000000003</v>
      </c>
      <c r="AI37" s="250">
        <v>0.70023400000000002</v>
      </c>
      <c r="AJ37" s="250">
        <v>0.73223400000000005</v>
      </c>
      <c r="AK37" s="250">
        <v>0.75623399999999996</v>
      </c>
      <c r="AL37" s="250">
        <v>0.75223399999999996</v>
      </c>
      <c r="AM37" s="250">
        <v>0.76423399999999997</v>
      </c>
      <c r="AN37" s="250">
        <v>0.73823399999999995</v>
      </c>
      <c r="AO37" s="250">
        <v>0.74823399999999995</v>
      </c>
      <c r="AP37" s="250">
        <v>0.72523400000000005</v>
      </c>
      <c r="AQ37" s="250">
        <v>0.73623400000000006</v>
      </c>
      <c r="AR37" s="250">
        <v>0.73623400000000006</v>
      </c>
      <c r="AS37" s="250">
        <v>0.60723400000000005</v>
      </c>
      <c r="AT37" s="250">
        <v>0.65323399999999998</v>
      </c>
      <c r="AU37" s="250">
        <v>0.678234</v>
      </c>
      <c r="AV37" s="250">
        <v>0.69800609821000004</v>
      </c>
      <c r="AW37" s="250">
        <v>0.73069104438999999</v>
      </c>
      <c r="AX37" s="250">
        <v>0.73849436840000005</v>
      </c>
      <c r="AY37" s="403">
        <v>0.70765260026999999</v>
      </c>
      <c r="AZ37" s="403">
        <v>0.70479995905000004</v>
      </c>
      <c r="BA37" s="403">
        <v>0.70177965840000001</v>
      </c>
      <c r="BB37" s="403">
        <v>0.69835235485000002</v>
      </c>
      <c r="BC37" s="403">
        <v>0.69544914574000005</v>
      </c>
      <c r="BD37" s="403">
        <v>0.69278090620999999</v>
      </c>
      <c r="BE37" s="403">
        <v>0.68991067732</v>
      </c>
      <c r="BF37" s="403">
        <v>0.68703388262999998</v>
      </c>
      <c r="BG37" s="403">
        <v>0.68418121602000004</v>
      </c>
      <c r="BH37" s="403">
        <v>0.68120772279999997</v>
      </c>
      <c r="BI37" s="403">
        <v>0.67844262028000002</v>
      </c>
      <c r="BJ37" s="403">
        <v>0.67568250889000003</v>
      </c>
      <c r="BK37" s="403">
        <v>0.69215774223000004</v>
      </c>
      <c r="BL37" s="403">
        <v>0.68929460554999999</v>
      </c>
      <c r="BM37" s="403">
        <v>0.68626244779000001</v>
      </c>
      <c r="BN37" s="403">
        <v>0.68282767331000005</v>
      </c>
      <c r="BO37" s="403">
        <v>0.67995887766999996</v>
      </c>
      <c r="BP37" s="403">
        <v>0.67728288844999995</v>
      </c>
      <c r="BQ37" s="403">
        <v>0.67443005888999996</v>
      </c>
      <c r="BR37" s="403">
        <v>0.67153585553999995</v>
      </c>
      <c r="BS37" s="403">
        <v>0.66869792917000004</v>
      </c>
      <c r="BT37" s="403">
        <v>0.66569941056000004</v>
      </c>
      <c r="BU37" s="403">
        <v>0.66292685378000005</v>
      </c>
      <c r="BV37" s="403">
        <v>0.66017299536999996</v>
      </c>
    </row>
    <row r="38" spans="1:74" ht="11.1" customHeight="1" x14ac:dyDescent="0.2">
      <c r="A38" s="162" t="s">
        <v>272</v>
      </c>
      <c r="B38" s="173" t="s">
        <v>347</v>
      </c>
      <c r="C38" s="250">
        <v>0.32878299999999999</v>
      </c>
      <c r="D38" s="250">
        <v>0.32478299999999999</v>
      </c>
      <c r="E38" s="250">
        <v>0.32378299999999999</v>
      </c>
      <c r="F38" s="250">
        <v>0.32978299999999999</v>
      </c>
      <c r="G38" s="250">
        <v>0.31678299999999998</v>
      </c>
      <c r="H38" s="250">
        <v>0.31978299999999998</v>
      </c>
      <c r="I38" s="250">
        <v>0.30278300000000002</v>
      </c>
      <c r="J38" s="250">
        <v>0.29578300000000002</v>
      </c>
      <c r="K38" s="250">
        <v>0.29978300000000002</v>
      </c>
      <c r="L38" s="250">
        <v>0.30978299999999998</v>
      </c>
      <c r="M38" s="250">
        <v>0.30778299999999997</v>
      </c>
      <c r="N38" s="250">
        <v>0.30478300000000003</v>
      </c>
      <c r="O38" s="250">
        <v>0.29178300000000001</v>
      </c>
      <c r="P38" s="250">
        <v>0.29078300000000001</v>
      </c>
      <c r="Q38" s="250">
        <v>0.29078300000000001</v>
      </c>
      <c r="R38" s="250">
        <v>0.29078300000000001</v>
      </c>
      <c r="S38" s="250">
        <v>0.29078300000000001</v>
      </c>
      <c r="T38" s="250">
        <v>0.29078300000000001</v>
      </c>
      <c r="U38" s="250">
        <v>0.28678300000000001</v>
      </c>
      <c r="V38" s="250">
        <v>0.270783</v>
      </c>
      <c r="W38" s="250">
        <v>0.270783</v>
      </c>
      <c r="X38" s="250">
        <v>0.276783</v>
      </c>
      <c r="Y38" s="250">
        <v>0.280783</v>
      </c>
      <c r="Z38" s="250">
        <v>0.26678299999999999</v>
      </c>
      <c r="AA38" s="250">
        <v>0.273783</v>
      </c>
      <c r="AB38" s="250">
        <v>0.270783</v>
      </c>
      <c r="AC38" s="250">
        <v>0.26078299999999999</v>
      </c>
      <c r="AD38" s="250">
        <v>0.25778299999999998</v>
      </c>
      <c r="AE38" s="250">
        <v>0.25778299999999998</v>
      </c>
      <c r="AF38" s="250">
        <v>0.245783</v>
      </c>
      <c r="AG38" s="250">
        <v>0.25278299999999998</v>
      </c>
      <c r="AH38" s="250">
        <v>0.25078299999999998</v>
      </c>
      <c r="AI38" s="250">
        <v>0.23678299999999999</v>
      </c>
      <c r="AJ38" s="250">
        <v>0.243783</v>
      </c>
      <c r="AK38" s="250">
        <v>0.246783</v>
      </c>
      <c r="AL38" s="250">
        <v>0.247783</v>
      </c>
      <c r="AM38" s="250">
        <v>0.24221699999999999</v>
      </c>
      <c r="AN38" s="250">
        <v>0.24721699999999999</v>
      </c>
      <c r="AO38" s="250">
        <v>0.25421700000000003</v>
      </c>
      <c r="AP38" s="250">
        <v>0.24721699999999999</v>
      </c>
      <c r="AQ38" s="250">
        <v>0.25021700000000002</v>
      </c>
      <c r="AR38" s="250">
        <v>0.24521699999999999</v>
      </c>
      <c r="AS38" s="250">
        <v>0.228217</v>
      </c>
      <c r="AT38" s="250">
        <v>0.23721700000000001</v>
      </c>
      <c r="AU38" s="250">
        <v>0.219217</v>
      </c>
      <c r="AV38" s="250">
        <v>0.22950177945</v>
      </c>
      <c r="AW38" s="250">
        <v>0.21803730414</v>
      </c>
      <c r="AX38" s="250">
        <v>0.21404771819999999</v>
      </c>
      <c r="AY38" s="403">
        <v>0.22475234705</v>
      </c>
      <c r="AZ38" s="403">
        <v>0.22299288709000001</v>
      </c>
      <c r="BA38" s="403">
        <v>0.22284808101</v>
      </c>
      <c r="BB38" s="403">
        <v>0.22233233707</v>
      </c>
      <c r="BC38" s="403">
        <v>0.22148752906999999</v>
      </c>
      <c r="BD38" s="403">
        <v>0.22110225335</v>
      </c>
      <c r="BE38" s="403">
        <v>0.22050248290999999</v>
      </c>
      <c r="BF38" s="403">
        <v>0.21986696137</v>
      </c>
      <c r="BG38" s="403">
        <v>0.21930762051</v>
      </c>
      <c r="BH38" s="403">
        <v>0.21866527051000001</v>
      </c>
      <c r="BI38" s="403">
        <v>0.21811082539000001</v>
      </c>
      <c r="BJ38" s="403">
        <v>0.21756982236</v>
      </c>
      <c r="BK38" s="403">
        <v>0.21785626531999999</v>
      </c>
      <c r="BL38" s="403">
        <v>0.21740746326999999</v>
      </c>
      <c r="BM38" s="403">
        <v>0.21674342852</v>
      </c>
      <c r="BN38" s="403">
        <v>0.2161285141</v>
      </c>
      <c r="BO38" s="403">
        <v>0.21553313685</v>
      </c>
      <c r="BP38" s="403">
        <v>0.21501951959999999</v>
      </c>
      <c r="BQ38" s="403">
        <v>0.21443170401</v>
      </c>
      <c r="BR38" s="403">
        <v>0.21382705200999999</v>
      </c>
      <c r="BS38" s="403">
        <v>0.2132465127</v>
      </c>
      <c r="BT38" s="403">
        <v>0.21259880018999999</v>
      </c>
      <c r="BU38" s="403">
        <v>0.21204655726999999</v>
      </c>
      <c r="BV38" s="403">
        <v>0.21150256948999999</v>
      </c>
    </row>
    <row r="39" spans="1:74" ht="11.1" customHeight="1" x14ac:dyDescent="0.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404"/>
      <c r="AZ39" s="404"/>
      <c r="BA39" s="404"/>
      <c r="BB39" s="404"/>
      <c r="BC39" s="404"/>
      <c r="BD39" s="404"/>
      <c r="BE39" s="404"/>
      <c r="BF39" s="404"/>
      <c r="BG39" s="404"/>
      <c r="BH39" s="404"/>
      <c r="BI39" s="404"/>
      <c r="BJ39" s="404"/>
      <c r="BK39" s="404"/>
      <c r="BL39" s="404"/>
      <c r="BM39" s="404"/>
      <c r="BN39" s="404"/>
      <c r="BO39" s="404"/>
      <c r="BP39" s="404"/>
      <c r="BQ39" s="404"/>
      <c r="BR39" s="404"/>
      <c r="BS39" s="404"/>
      <c r="BT39" s="404"/>
      <c r="BU39" s="404"/>
      <c r="BV39" s="404"/>
    </row>
    <row r="40" spans="1:74" ht="11.1" customHeight="1" x14ac:dyDescent="0.2">
      <c r="A40" s="162" t="s">
        <v>387</v>
      </c>
      <c r="B40" s="172" t="s">
        <v>396</v>
      </c>
      <c r="C40" s="250">
        <v>1.5450189999999999</v>
      </c>
      <c r="D40" s="250">
        <v>1.530019</v>
      </c>
      <c r="E40" s="250">
        <v>1.462019</v>
      </c>
      <c r="F40" s="250">
        <v>1.4990190000000001</v>
      </c>
      <c r="G40" s="250">
        <v>1.5210189999999999</v>
      </c>
      <c r="H40" s="250">
        <v>1.518019</v>
      </c>
      <c r="I40" s="250">
        <v>1.5190189999999999</v>
      </c>
      <c r="J40" s="250">
        <v>1.522019</v>
      </c>
      <c r="K40" s="250">
        <v>1.546019</v>
      </c>
      <c r="L40" s="250">
        <v>1.5370189999999999</v>
      </c>
      <c r="M40" s="250">
        <v>1.526019</v>
      </c>
      <c r="N40" s="250">
        <v>1.516019</v>
      </c>
      <c r="O40" s="250">
        <v>1.534702</v>
      </c>
      <c r="P40" s="250">
        <v>1.5237019999999999</v>
      </c>
      <c r="Q40" s="250">
        <v>1.510702</v>
      </c>
      <c r="R40" s="250">
        <v>1.5177020000000001</v>
      </c>
      <c r="S40" s="250">
        <v>1.530702</v>
      </c>
      <c r="T40" s="250">
        <v>1.5237019999999999</v>
      </c>
      <c r="U40" s="250">
        <v>1.5357019999999999</v>
      </c>
      <c r="V40" s="250">
        <v>1.5417019999999999</v>
      </c>
      <c r="W40" s="250">
        <v>1.566702</v>
      </c>
      <c r="X40" s="250">
        <v>1.562702</v>
      </c>
      <c r="Y40" s="250">
        <v>1.5597019999999999</v>
      </c>
      <c r="Z40" s="250">
        <v>1.560702</v>
      </c>
      <c r="AA40" s="250">
        <v>1.4857020000000001</v>
      </c>
      <c r="AB40" s="250">
        <v>1.4877020000000001</v>
      </c>
      <c r="AC40" s="250">
        <v>1.4897020000000001</v>
      </c>
      <c r="AD40" s="250">
        <v>1.490702</v>
      </c>
      <c r="AE40" s="250">
        <v>1.494702</v>
      </c>
      <c r="AF40" s="250">
        <v>1.4507019999999999</v>
      </c>
      <c r="AG40" s="250">
        <v>1.5077020000000001</v>
      </c>
      <c r="AH40" s="250">
        <v>1.5157020000000001</v>
      </c>
      <c r="AI40" s="250">
        <v>1.522702</v>
      </c>
      <c r="AJ40" s="250">
        <v>1.518702</v>
      </c>
      <c r="AK40" s="250">
        <v>1.5237019999999999</v>
      </c>
      <c r="AL40" s="250">
        <v>1.5317019999999999</v>
      </c>
      <c r="AM40" s="250">
        <v>1.5097020000000001</v>
      </c>
      <c r="AN40" s="250">
        <v>1.506702</v>
      </c>
      <c r="AO40" s="250">
        <v>1.536702</v>
      </c>
      <c r="AP40" s="250">
        <v>1.526702</v>
      </c>
      <c r="AQ40" s="250">
        <v>1.5397019999999999</v>
      </c>
      <c r="AR40" s="250">
        <v>1.552702</v>
      </c>
      <c r="AS40" s="250">
        <v>1.5577019999999999</v>
      </c>
      <c r="AT40" s="250">
        <v>1.556702</v>
      </c>
      <c r="AU40" s="250">
        <v>1.5477019999999999</v>
      </c>
      <c r="AV40" s="250">
        <v>1.5740774483</v>
      </c>
      <c r="AW40" s="250">
        <v>1.5744257065</v>
      </c>
      <c r="AX40" s="250">
        <v>1.5745498064000001</v>
      </c>
      <c r="AY40" s="403">
        <v>1.4779819511000001</v>
      </c>
      <c r="AZ40" s="403">
        <v>1.4785710243000001</v>
      </c>
      <c r="BA40" s="403">
        <v>1.4784315222</v>
      </c>
      <c r="BB40" s="403">
        <v>1.4784735662999999</v>
      </c>
      <c r="BC40" s="403">
        <v>1.4785181115999999</v>
      </c>
      <c r="BD40" s="403">
        <v>1.4789230142000001</v>
      </c>
      <c r="BE40" s="403">
        <v>1.4790162649</v>
      </c>
      <c r="BF40" s="403">
        <v>1.479098507</v>
      </c>
      <c r="BG40" s="403">
        <v>1.4792170107</v>
      </c>
      <c r="BH40" s="403">
        <v>1.4791488799000001</v>
      </c>
      <c r="BI40" s="403">
        <v>1.4794005304</v>
      </c>
      <c r="BJ40" s="403">
        <v>1.4796591652</v>
      </c>
      <c r="BK40" s="403">
        <v>1.4053029827000001</v>
      </c>
      <c r="BL40" s="403">
        <v>1.4058571692999999</v>
      </c>
      <c r="BM40" s="403">
        <v>1.4056829419000001</v>
      </c>
      <c r="BN40" s="403">
        <v>1.4056912065</v>
      </c>
      <c r="BO40" s="403">
        <v>1.4057668598999999</v>
      </c>
      <c r="BP40" s="403">
        <v>1.4061384771000001</v>
      </c>
      <c r="BQ40" s="403">
        <v>1.406237572</v>
      </c>
      <c r="BR40" s="403">
        <v>1.4062725601999999</v>
      </c>
      <c r="BS40" s="403">
        <v>1.4063936887999999</v>
      </c>
      <c r="BT40" s="403">
        <v>1.4062674425999999</v>
      </c>
      <c r="BU40" s="403">
        <v>1.4064884179999999</v>
      </c>
      <c r="BV40" s="403">
        <v>1.4067378667999999</v>
      </c>
    </row>
    <row r="41" spans="1:74" ht="11.1" customHeight="1" x14ac:dyDescent="0.2">
      <c r="A41" s="162" t="s">
        <v>273</v>
      </c>
      <c r="B41" s="173" t="s">
        <v>386</v>
      </c>
      <c r="C41" s="250">
        <v>0.70042599999999999</v>
      </c>
      <c r="D41" s="250">
        <v>0.69142599999999999</v>
      </c>
      <c r="E41" s="250">
        <v>0.69042599999999998</v>
      </c>
      <c r="F41" s="250">
        <v>0.69442599999999999</v>
      </c>
      <c r="G41" s="250">
        <v>0.69242599999999999</v>
      </c>
      <c r="H41" s="250">
        <v>0.68942599999999998</v>
      </c>
      <c r="I41" s="250">
        <v>0.68842599999999998</v>
      </c>
      <c r="J41" s="250">
        <v>0.68242599999999998</v>
      </c>
      <c r="K41" s="250">
        <v>0.67542599999999997</v>
      </c>
      <c r="L41" s="250">
        <v>0.67342599999999997</v>
      </c>
      <c r="M41" s="250">
        <v>0.66342599999999996</v>
      </c>
      <c r="N41" s="250">
        <v>0.65342599999999995</v>
      </c>
      <c r="O41" s="250">
        <v>0.65742599999999995</v>
      </c>
      <c r="P41" s="250">
        <v>0.64942599999999995</v>
      </c>
      <c r="Q41" s="250">
        <v>0.63942600000000005</v>
      </c>
      <c r="R41" s="250">
        <v>0.64942599999999995</v>
      </c>
      <c r="S41" s="250">
        <v>0.65742599999999995</v>
      </c>
      <c r="T41" s="250">
        <v>0.65842599999999996</v>
      </c>
      <c r="U41" s="250">
        <v>0.65542599999999995</v>
      </c>
      <c r="V41" s="250">
        <v>0.66442599999999996</v>
      </c>
      <c r="W41" s="250">
        <v>0.67242599999999997</v>
      </c>
      <c r="X41" s="250">
        <v>0.66642599999999996</v>
      </c>
      <c r="Y41" s="250">
        <v>0.66142599999999996</v>
      </c>
      <c r="Z41" s="250">
        <v>0.66342599999999996</v>
      </c>
      <c r="AA41" s="250">
        <v>0.66242599999999996</v>
      </c>
      <c r="AB41" s="250">
        <v>0.66742599999999996</v>
      </c>
      <c r="AC41" s="250">
        <v>0.66842599999999996</v>
      </c>
      <c r="AD41" s="250">
        <v>0.67442599999999997</v>
      </c>
      <c r="AE41" s="250">
        <v>0.67642599999999997</v>
      </c>
      <c r="AF41" s="250">
        <v>0.64142600000000005</v>
      </c>
      <c r="AG41" s="250">
        <v>0.66542599999999996</v>
      </c>
      <c r="AH41" s="250">
        <v>0.67442599999999997</v>
      </c>
      <c r="AI41" s="250">
        <v>0.67242599999999997</v>
      </c>
      <c r="AJ41" s="250">
        <v>0.66442599999999996</v>
      </c>
      <c r="AK41" s="250">
        <v>0.67042599999999997</v>
      </c>
      <c r="AL41" s="250">
        <v>0.67542599999999997</v>
      </c>
      <c r="AM41" s="250">
        <v>0.67142599999999997</v>
      </c>
      <c r="AN41" s="250">
        <v>0.66642599999999996</v>
      </c>
      <c r="AO41" s="250">
        <v>0.65042599999999995</v>
      </c>
      <c r="AP41" s="250">
        <v>0.66042599999999996</v>
      </c>
      <c r="AQ41" s="250">
        <v>0.65042599999999995</v>
      </c>
      <c r="AR41" s="250">
        <v>0.65042599999999995</v>
      </c>
      <c r="AS41" s="250">
        <v>0.65042599999999995</v>
      </c>
      <c r="AT41" s="250">
        <v>0.65042599999999995</v>
      </c>
      <c r="AU41" s="250">
        <v>0.65042599999999995</v>
      </c>
      <c r="AV41" s="250">
        <v>0.64979296366999995</v>
      </c>
      <c r="AW41" s="250">
        <v>0.64977813200000001</v>
      </c>
      <c r="AX41" s="250">
        <v>0.64977611113</v>
      </c>
      <c r="AY41" s="403">
        <v>0.60015626590000004</v>
      </c>
      <c r="AZ41" s="403">
        <v>0.60012345912999998</v>
      </c>
      <c r="BA41" s="403">
        <v>0.60013638767999999</v>
      </c>
      <c r="BB41" s="403">
        <v>0.60013900434</v>
      </c>
      <c r="BC41" s="403">
        <v>0.60014130712000002</v>
      </c>
      <c r="BD41" s="403">
        <v>0.60012261088999996</v>
      </c>
      <c r="BE41" s="403">
        <v>0.60012178064999999</v>
      </c>
      <c r="BF41" s="403">
        <v>0.60012143878000002</v>
      </c>
      <c r="BG41" s="403">
        <v>0.60011885817999999</v>
      </c>
      <c r="BH41" s="403">
        <v>0.60012693347000001</v>
      </c>
      <c r="BI41" s="403">
        <v>0.60011638747999996</v>
      </c>
      <c r="BJ41" s="403">
        <v>0.6001053126</v>
      </c>
      <c r="BK41" s="403">
        <v>0.56241120819000001</v>
      </c>
      <c r="BL41" s="403">
        <v>0.56237945472999995</v>
      </c>
      <c r="BM41" s="403">
        <v>0.56239355422000004</v>
      </c>
      <c r="BN41" s="403">
        <v>0.56239694834999998</v>
      </c>
      <c r="BO41" s="403">
        <v>0.56239630022999998</v>
      </c>
      <c r="BP41" s="403">
        <v>0.56237839981000004</v>
      </c>
      <c r="BQ41" s="403">
        <v>0.56237612561000005</v>
      </c>
      <c r="BR41" s="403">
        <v>0.56237743250000005</v>
      </c>
      <c r="BS41" s="403">
        <v>0.56237363851</v>
      </c>
      <c r="BT41" s="403">
        <v>0.56238403426000005</v>
      </c>
      <c r="BU41" s="403">
        <v>0.56237424322999996</v>
      </c>
      <c r="BV41" s="403">
        <v>0.56236270156000001</v>
      </c>
    </row>
    <row r="42" spans="1:74" ht="11.1" customHeight="1" x14ac:dyDescent="0.2">
      <c r="A42" s="162" t="s">
        <v>1070</v>
      </c>
      <c r="B42" s="173" t="s">
        <v>1069</v>
      </c>
      <c r="C42" s="250">
        <v>0.151</v>
      </c>
      <c r="D42" s="250">
        <v>0.152</v>
      </c>
      <c r="E42" s="250">
        <v>0.154</v>
      </c>
      <c r="F42" s="250">
        <v>0.155</v>
      </c>
      <c r="G42" s="250">
        <v>0.156</v>
      </c>
      <c r="H42" s="250">
        <v>0.157</v>
      </c>
      <c r="I42" s="250">
        <v>0.152</v>
      </c>
      <c r="J42" s="250">
        <v>0.14699999999999999</v>
      </c>
      <c r="K42" s="250">
        <v>0.14099999999999999</v>
      </c>
      <c r="L42" s="250">
        <v>0.14899999999999999</v>
      </c>
      <c r="M42" s="250">
        <v>0.17299999999999999</v>
      </c>
      <c r="N42" s="250">
        <v>0.14299999999999999</v>
      </c>
      <c r="O42" s="250">
        <v>0.13900000000000001</v>
      </c>
      <c r="P42" s="250">
        <v>0.16200000000000001</v>
      </c>
      <c r="Q42" s="250">
        <v>0.152</v>
      </c>
      <c r="R42" s="250">
        <v>0.152</v>
      </c>
      <c r="S42" s="250">
        <v>0.14799999999999999</v>
      </c>
      <c r="T42" s="250">
        <v>0.14799999999999999</v>
      </c>
      <c r="U42" s="250">
        <v>0.14799999999999999</v>
      </c>
      <c r="V42" s="250">
        <v>0.14899999999999999</v>
      </c>
      <c r="W42" s="250">
        <v>0.15</v>
      </c>
      <c r="X42" s="250">
        <v>0.151</v>
      </c>
      <c r="Y42" s="250">
        <v>0.152</v>
      </c>
      <c r="Z42" s="250">
        <v>0.153</v>
      </c>
      <c r="AA42" s="250">
        <v>0.12</v>
      </c>
      <c r="AB42" s="250">
        <v>0.12</v>
      </c>
      <c r="AC42" s="250">
        <v>0.12</v>
      </c>
      <c r="AD42" s="250">
        <v>0.12</v>
      </c>
      <c r="AE42" s="250">
        <v>0.12</v>
      </c>
      <c r="AF42" s="250">
        <v>0.12</v>
      </c>
      <c r="AG42" s="250">
        <v>0.12</v>
      </c>
      <c r="AH42" s="250">
        <v>0.12</v>
      </c>
      <c r="AI42" s="250">
        <v>0.13</v>
      </c>
      <c r="AJ42" s="250">
        <v>0.14000000000000001</v>
      </c>
      <c r="AK42" s="250">
        <v>0.14000000000000001</v>
      </c>
      <c r="AL42" s="250">
        <v>0.14000000000000001</v>
      </c>
      <c r="AM42" s="250">
        <v>0.16</v>
      </c>
      <c r="AN42" s="250">
        <v>0.17</v>
      </c>
      <c r="AO42" s="250">
        <v>0.18</v>
      </c>
      <c r="AP42" s="250">
        <v>0.18</v>
      </c>
      <c r="AQ42" s="250">
        <v>0.18</v>
      </c>
      <c r="AR42" s="250">
        <v>0.18</v>
      </c>
      <c r="AS42" s="250">
        <v>0.18</v>
      </c>
      <c r="AT42" s="250">
        <v>0.186</v>
      </c>
      <c r="AU42" s="250">
        <v>0.186</v>
      </c>
      <c r="AV42" s="250">
        <v>0.18647404010999999</v>
      </c>
      <c r="AW42" s="250">
        <v>0.18647404010999999</v>
      </c>
      <c r="AX42" s="250">
        <v>0.18647404010999999</v>
      </c>
      <c r="AY42" s="403">
        <v>0.18647404010999999</v>
      </c>
      <c r="AZ42" s="403">
        <v>0.18647404010999999</v>
      </c>
      <c r="BA42" s="403">
        <v>0.18647404010999999</v>
      </c>
      <c r="BB42" s="403">
        <v>0.18647404010999999</v>
      </c>
      <c r="BC42" s="403">
        <v>0.18647404010999999</v>
      </c>
      <c r="BD42" s="403">
        <v>0.18647404010999999</v>
      </c>
      <c r="BE42" s="403">
        <v>0.18647404010999999</v>
      </c>
      <c r="BF42" s="403">
        <v>0.18647404010999999</v>
      </c>
      <c r="BG42" s="403">
        <v>0.18647404010999999</v>
      </c>
      <c r="BH42" s="403">
        <v>0.18647404010999999</v>
      </c>
      <c r="BI42" s="403">
        <v>0.18647404010999999</v>
      </c>
      <c r="BJ42" s="403">
        <v>0.18647404010999999</v>
      </c>
      <c r="BK42" s="403">
        <v>0.18647404010999999</v>
      </c>
      <c r="BL42" s="403">
        <v>0.18647404010999999</v>
      </c>
      <c r="BM42" s="403">
        <v>0.18647404010999999</v>
      </c>
      <c r="BN42" s="403">
        <v>0.18647404010999999</v>
      </c>
      <c r="BO42" s="403">
        <v>0.18647404010999999</v>
      </c>
      <c r="BP42" s="403">
        <v>0.18647404010999999</v>
      </c>
      <c r="BQ42" s="403">
        <v>0.18647404010999999</v>
      </c>
      <c r="BR42" s="403">
        <v>0.18647404010999999</v>
      </c>
      <c r="BS42" s="403">
        <v>0.18647404010999999</v>
      </c>
      <c r="BT42" s="403">
        <v>0.18647404010999999</v>
      </c>
      <c r="BU42" s="403">
        <v>0.18647404010999999</v>
      </c>
      <c r="BV42" s="403">
        <v>0.18647404010999999</v>
      </c>
    </row>
    <row r="43" spans="1:74" ht="11.1" customHeight="1" x14ac:dyDescent="0.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404"/>
      <c r="AZ43" s="404"/>
      <c r="BA43" s="404"/>
      <c r="BB43" s="404"/>
      <c r="BC43" s="404"/>
      <c r="BD43" s="404"/>
      <c r="BE43" s="404"/>
      <c r="BF43" s="404"/>
      <c r="BG43" s="404"/>
      <c r="BH43" s="404"/>
      <c r="BI43" s="404"/>
      <c r="BJ43" s="404"/>
      <c r="BK43" s="404"/>
      <c r="BL43" s="404"/>
      <c r="BM43" s="404"/>
      <c r="BN43" s="404"/>
      <c r="BO43" s="404"/>
      <c r="BP43" s="404"/>
      <c r="BQ43" s="404"/>
      <c r="BR43" s="404"/>
      <c r="BS43" s="404"/>
      <c r="BT43" s="404"/>
      <c r="BU43" s="404"/>
      <c r="BV43" s="404"/>
    </row>
    <row r="44" spans="1:74" ht="11.1" customHeight="1" x14ac:dyDescent="0.2">
      <c r="A44" s="162" t="s">
        <v>389</v>
      </c>
      <c r="B44" s="172" t="s">
        <v>82</v>
      </c>
      <c r="C44" s="250">
        <v>60.682721710000003</v>
      </c>
      <c r="D44" s="250">
        <v>60.293425378999999</v>
      </c>
      <c r="E44" s="250">
        <v>60.170630129000003</v>
      </c>
      <c r="F44" s="250">
        <v>59.800036667000001</v>
      </c>
      <c r="G44" s="250">
        <v>59.443357097000003</v>
      </c>
      <c r="H44" s="250">
        <v>59.503833</v>
      </c>
      <c r="I44" s="250">
        <v>60.379918547999999</v>
      </c>
      <c r="J44" s="250">
        <v>59.489431676999999</v>
      </c>
      <c r="K44" s="250">
        <v>59.610660332999998</v>
      </c>
      <c r="L44" s="250">
        <v>60.524199903000003</v>
      </c>
      <c r="M44" s="250">
        <v>61.221130332999998</v>
      </c>
      <c r="N44" s="250">
        <v>60.370910387000002</v>
      </c>
      <c r="O44" s="250">
        <v>60.092948419000003</v>
      </c>
      <c r="P44" s="250">
        <v>60.444487285999998</v>
      </c>
      <c r="Q44" s="250">
        <v>60.288791709999998</v>
      </c>
      <c r="R44" s="250">
        <v>59.890262999999997</v>
      </c>
      <c r="S44" s="250">
        <v>60.348004387000003</v>
      </c>
      <c r="T44" s="250">
        <v>60.698875332999997</v>
      </c>
      <c r="U44" s="250">
        <v>61.165669676999997</v>
      </c>
      <c r="V44" s="250">
        <v>60.61875929</v>
      </c>
      <c r="W44" s="250">
        <v>60.564475000000002</v>
      </c>
      <c r="X44" s="250">
        <v>61.352563355000001</v>
      </c>
      <c r="Y44" s="250">
        <v>62.111895333</v>
      </c>
      <c r="Z44" s="250">
        <v>61.433077386999997</v>
      </c>
      <c r="AA44" s="250">
        <v>61.535434097</v>
      </c>
      <c r="AB44" s="250">
        <v>61.943251142999998</v>
      </c>
      <c r="AC44" s="250">
        <v>62.340818128999999</v>
      </c>
      <c r="AD44" s="250">
        <v>62.513329667000001</v>
      </c>
      <c r="AE44" s="250">
        <v>62.598816870999997</v>
      </c>
      <c r="AF44" s="250">
        <v>63.376742999999998</v>
      </c>
      <c r="AG44" s="250">
        <v>64.128471160999993</v>
      </c>
      <c r="AH44" s="250">
        <v>64.461589419000006</v>
      </c>
      <c r="AI44" s="250">
        <v>64.107560000000007</v>
      </c>
      <c r="AJ44" s="250">
        <v>64.854298129</v>
      </c>
      <c r="AK44" s="250">
        <v>65.236124666999999</v>
      </c>
      <c r="AL44" s="250">
        <v>65.341949903</v>
      </c>
      <c r="AM44" s="250">
        <v>64.385703226000004</v>
      </c>
      <c r="AN44" s="250">
        <v>64.175366999999994</v>
      </c>
      <c r="AO44" s="250">
        <v>64.698272226</v>
      </c>
      <c r="AP44" s="250">
        <v>64.814667</v>
      </c>
      <c r="AQ44" s="250">
        <v>64.974231935000006</v>
      </c>
      <c r="AR44" s="250">
        <v>65.269256333000001</v>
      </c>
      <c r="AS44" s="250">
        <v>65.294446452000003</v>
      </c>
      <c r="AT44" s="250">
        <v>66.103843935</v>
      </c>
      <c r="AU44" s="250">
        <v>66.126866667000002</v>
      </c>
      <c r="AV44" s="250">
        <v>66.322323073999996</v>
      </c>
      <c r="AW44" s="250">
        <v>67.062967091999994</v>
      </c>
      <c r="AX44" s="250">
        <v>67.210656280999999</v>
      </c>
      <c r="AY44" s="403">
        <v>66.923800338999996</v>
      </c>
      <c r="AZ44" s="403">
        <v>66.996581605000003</v>
      </c>
      <c r="BA44" s="403">
        <v>67.034866238999996</v>
      </c>
      <c r="BB44" s="403">
        <v>67.990359713999993</v>
      </c>
      <c r="BC44" s="403">
        <v>68.342944330999998</v>
      </c>
      <c r="BD44" s="403">
        <v>68.522711345000005</v>
      </c>
      <c r="BE44" s="403">
        <v>68.458203892</v>
      </c>
      <c r="BF44" s="403">
        <v>68.603217571000002</v>
      </c>
      <c r="BG44" s="403">
        <v>68.714717219999997</v>
      </c>
      <c r="BH44" s="403">
        <v>68.772925190999999</v>
      </c>
      <c r="BI44" s="403">
        <v>68.776747381999996</v>
      </c>
      <c r="BJ44" s="403">
        <v>68.351012914999998</v>
      </c>
      <c r="BK44" s="403">
        <v>67.788452726000003</v>
      </c>
      <c r="BL44" s="403">
        <v>67.776935053000003</v>
      </c>
      <c r="BM44" s="403">
        <v>67.850820154000004</v>
      </c>
      <c r="BN44" s="403">
        <v>68.689092126000006</v>
      </c>
      <c r="BO44" s="403">
        <v>68.944325675000002</v>
      </c>
      <c r="BP44" s="403">
        <v>69.145219409999996</v>
      </c>
      <c r="BQ44" s="403">
        <v>69.293436937999999</v>
      </c>
      <c r="BR44" s="403">
        <v>69.434783113999998</v>
      </c>
      <c r="BS44" s="403">
        <v>69.887840384</v>
      </c>
      <c r="BT44" s="403">
        <v>69.839681940999995</v>
      </c>
      <c r="BU44" s="403">
        <v>69.882673198000006</v>
      </c>
      <c r="BV44" s="403">
        <v>69.510591081000001</v>
      </c>
    </row>
    <row r="45" spans="1:74" ht="11.1" customHeight="1" x14ac:dyDescent="0.2">
      <c r="B45" s="172"/>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403"/>
      <c r="AZ45" s="403"/>
      <c r="BA45" s="403"/>
      <c r="BB45" s="403"/>
      <c r="BC45" s="403"/>
      <c r="BD45" s="403"/>
      <c r="BE45" s="403"/>
      <c r="BF45" s="403"/>
      <c r="BG45" s="403"/>
      <c r="BH45" s="403"/>
      <c r="BI45" s="403"/>
      <c r="BJ45" s="403"/>
      <c r="BK45" s="403"/>
      <c r="BL45" s="403"/>
      <c r="BM45" s="403"/>
      <c r="BN45" s="403"/>
      <c r="BO45" s="403"/>
      <c r="BP45" s="403"/>
      <c r="BQ45" s="403"/>
      <c r="BR45" s="403"/>
      <c r="BS45" s="403"/>
      <c r="BT45" s="403"/>
      <c r="BU45" s="403"/>
      <c r="BV45" s="403"/>
    </row>
    <row r="46" spans="1:74" ht="11.1" customHeight="1" x14ac:dyDescent="0.2">
      <c r="A46" s="162" t="s">
        <v>388</v>
      </c>
      <c r="B46" s="172" t="s">
        <v>397</v>
      </c>
      <c r="C46" s="250">
        <v>5.2322259293000002</v>
      </c>
      <c r="D46" s="250">
        <v>5.1812522231000004</v>
      </c>
      <c r="E46" s="250">
        <v>5.3270457904999997</v>
      </c>
      <c r="F46" s="250">
        <v>5.3080938288999997</v>
      </c>
      <c r="G46" s="250">
        <v>5.1558544725999997</v>
      </c>
      <c r="H46" s="250">
        <v>5.1544153673000004</v>
      </c>
      <c r="I46" s="250">
        <v>5.2733932817999998</v>
      </c>
      <c r="J46" s="250">
        <v>5.2710127582000004</v>
      </c>
      <c r="K46" s="250">
        <v>5.2225808459999996</v>
      </c>
      <c r="L46" s="250">
        <v>5.2860507522000004</v>
      </c>
      <c r="M46" s="250">
        <v>5.3721960944999996</v>
      </c>
      <c r="N46" s="250">
        <v>5.2552883383999998</v>
      </c>
      <c r="O46" s="250">
        <v>5.4146233731000004</v>
      </c>
      <c r="P46" s="250">
        <v>5.3337048620000003</v>
      </c>
      <c r="Q46" s="250">
        <v>5.2227913590000004</v>
      </c>
      <c r="R46" s="250">
        <v>5.3557423429000002</v>
      </c>
      <c r="S46" s="250">
        <v>5.3309157780999996</v>
      </c>
      <c r="T46" s="250">
        <v>5.2889109274999999</v>
      </c>
      <c r="U46" s="250">
        <v>5.3033611030000003</v>
      </c>
      <c r="V46" s="250">
        <v>5.2352022239</v>
      </c>
      <c r="W46" s="250">
        <v>5.2530434888000004</v>
      </c>
      <c r="X46" s="250">
        <v>5.1861060205999996</v>
      </c>
      <c r="Y46" s="250">
        <v>5.2889095972</v>
      </c>
      <c r="Z46" s="250">
        <v>5.3483978478000003</v>
      </c>
      <c r="AA46" s="250">
        <v>5.3784716775000003</v>
      </c>
      <c r="AB46" s="250">
        <v>5.3915280432000001</v>
      </c>
      <c r="AC46" s="250">
        <v>5.3208951049</v>
      </c>
      <c r="AD46" s="250">
        <v>5.2805706694000003</v>
      </c>
      <c r="AE46" s="250">
        <v>5.2660894998999996</v>
      </c>
      <c r="AF46" s="250">
        <v>5.3154071010999999</v>
      </c>
      <c r="AG46" s="250">
        <v>5.3052412676999996</v>
      </c>
      <c r="AH46" s="250">
        <v>5.3187698678000004</v>
      </c>
      <c r="AI46" s="250">
        <v>5.4644680000000001</v>
      </c>
      <c r="AJ46" s="250">
        <v>5.4314679999999997</v>
      </c>
      <c r="AK46" s="250">
        <v>5.4404680000000001</v>
      </c>
      <c r="AL46" s="250">
        <v>5.4194680000000002</v>
      </c>
      <c r="AM46" s="250">
        <v>5.5584680000000004</v>
      </c>
      <c r="AN46" s="250">
        <v>5.5814680000000001</v>
      </c>
      <c r="AO46" s="250">
        <v>5.6004680000000002</v>
      </c>
      <c r="AP46" s="250">
        <v>5.5874680000000003</v>
      </c>
      <c r="AQ46" s="250">
        <v>5.4574680000000004</v>
      </c>
      <c r="AR46" s="250">
        <v>5.4654680000000004</v>
      </c>
      <c r="AS46" s="250">
        <v>5.4684679999999997</v>
      </c>
      <c r="AT46" s="250">
        <v>5.4684679999999997</v>
      </c>
      <c r="AU46" s="250">
        <v>5.1254679999999997</v>
      </c>
      <c r="AV46" s="250">
        <v>5.3715113883000001</v>
      </c>
      <c r="AW46" s="250">
        <v>5.2505313176000001</v>
      </c>
      <c r="AX46" s="250">
        <v>5.1433586356000003</v>
      </c>
      <c r="AY46" s="403">
        <v>5.0729283703999997</v>
      </c>
      <c r="AZ46" s="403">
        <v>5.0766469893000004</v>
      </c>
      <c r="BA46" s="403">
        <v>5.0286080944</v>
      </c>
      <c r="BB46" s="403">
        <v>5.0310711539000001</v>
      </c>
      <c r="BC46" s="403">
        <v>5.0334961262000002</v>
      </c>
      <c r="BD46" s="403">
        <v>5.0366988531999999</v>
      </c>
      <c r="BE46" s="403">
        <v>5.0392717350999998</v>
      </c>
      <c r="BF46" s="403">
        <v>5.0416027732000002</v>
      </c>
      <c r="BG46" s="403">
        <v>5.0440112163000004</v>
      </c>
      <c r="BH46" s="403">
        <v>5.0460156502000002</v>
      </c>
      <c r="BI46" s="403">
        <v>5.0490918503</v>
      </c>
      <c r="BJ46" s="403">
        <v>5.0521991129000003</v>
      </c>
      <c r="BK46" s="403">
        <v>5.0330145134000004</v>
      </c>
      <c r="BL46" s="403">
        <v>5.0367161189000003</v>
      </c>
      <c r="BM46" s="403">
        <v>5.0386561151000002</v>
      </c>
      <c r="BN46" s="403">
        <v>5.0410332275999998</v>
      </c>
      <c r="BO46" s="403">
        <v>5.0435117530999998</v>
      </c>
      <c r="BP46" s="403">
        <v>5.0466284324000004</v>
      </c>
      <c r="BQ46" s="403">
        <v>5.0491991833999998</v>
      </c>
      <c r="BR46" s="403">
        <v>5.0514129037000002</v>
      </c>
      <c r="BS46" s="403">
        <v>5.0538111801000003</v>
      </c>
      <c r="BT46" s="403">
        <v>5.055673788</v>
      </c>
      <c r="BU46" s="403">
        <v>5.0586668953</v>
      </c>
      <c r="BV46" s="403">
        <v>5.0617369632999996</v>
      </c>
    </row>
    <row r="47" spans="1:74" ht="11.1" customHeight="1" x14ac:dyDescent="0.2">
      <c r="A47" s="162" t="s">
        <v>390</v>
      </c>
      <c r="B47" s="172" t="s">
        <v>398</v>
      </c>
      <c r="C47" s="250">
        <v>65.914947639000005</v>
      </c>
      <c r="D47" s="250">
        <v>65.474677602</v>
      </c>
      <c r="E47" s="250">
        <v>65.497675920000006</v>
      </c>
      <c r="F47" s="250">
        <v>65.108130496000001</v>
      </c>
      <c r="G47" s="250">
        <v>64.599211569000005</v>
      </c>
      <c r="H47" s="250">
        <v>64.658248366999999</v>
      </c>
      <c r="I47" s="250">
        <v>65.653311830000007</v>
      </c>
      <c r="J47" s="250">
        <v>64.760444436</v>
      </c>
      <c r="K47" s="250">
        <v>64.833241178999998</v>
      </c>
      <c r="L47" s="250">
        <v>65.810250655000004</v>
      </c>
      <c r="M47" s="250">
        <v>66.593326427999997</v>
      </c>
      <c r="N47" s="250">
        <v>65.626198724999995</v>
      </c>
      <c r="O47" s="250">
        <v>65.507571791999993</v>
      </c>
      <c r="P47" s="250">
        <v>65.778192148000002</v>
      </c>
      <c r="Q47" s="250">
        <v>65.511583068999997</v>
      </c>
      <c r="R47" s="250">
        <v>65.246005342999993</v>
      </c>
      <c r="S47" s="250">
        <v>65.678920164999994</v>
      </c>
      <c r="T47" s="250">
        <v>65.987786260999997</v>
      </c>
      <c r="U47" s="250">
        <v>66.469030779999997</v>
      </c>
      <c r="V47" s="250">
        <v>65.853961514000005</v>
      </c>
      <c r="W47" s="250">
        <v>65.817518488999994</v>
      </c>
      <c r="X47" s="250">
        <v>66.538669374999998</v>
      </c>
      <c r="Y47" s="250">
        <v>67.400804930999996</v>
      </c>
      <c r="Z47" s="250">
        <v>66.781475235000002</v>
      </c>
      <c r="AA47" s="250">
        <v>66.913905774</v>
      </c>
      <c r="AB47" s="250">
        <v>67.334779186000006</v>
      </c>
      <c r="AC47" s="250">
        <v>67.661713234000004</v>
      </c>
      <c r="AD47" s="250">
        <v>67.793900335999993</v>
      </c>
      <c r="AE47" s="250">
        <v>67.864906371000004</v>
      </c>
      <c r="AF47" s="250">
        <v>68.692150100999996</v>
      </c>
      <c r="AG47" s="250">
        <v>69.433712428999996</v>
      </c>
      <c r="AH47" s="250">
        <v>69.780359286999996</v>
      </c>
      <c r="AI47" s="250">
        <v>69.572028000000003</v>
      </c>
      <c r="AJ47" s="250">
        <v>70.285766128999995</v>
      </c>
      <c r="AK47" s="250">
        <v>70.676592666999994</v>
      </c>
      <c r="AL47" s="250">
        <v>70.761417902999995</v>
      </c>
      <c r="AM47" s="250">
        <v>69.944171225999995</v>
      </c>
      <c r="AN47" s="250">
        <v>69.756834999999995</v>
      </c>
      <c r="AO47" s="250">
        <v>70.298740226000007</v>
      </c>
      <c r="AP47" s="250">
        <v>70.402135000000001</v>
      </c>
      <c r="AQ47" s="250">
        <v>70.431699934999997</v>
      </c>
      <c r="AR47" s="250">
        <v>70.734724333000003</v>
      </c>
      <c r="AS47" s="250">
        <v>70.762914452000004</v>
      </c>
      <c r="AT47" s="250">
        <v>71.572311935000002</v>
      </c>
      <c r="AU47" s="250">
        <v>71.252334667</v>
      </c>
      <c r="AV47" s="250">
        <v>71.693834463000002</v>
      </c>
      <c r="AW47" s="250">
        <v>72.313498409999994</v>
      </c>
      <c r="AX47" s="250">
        <v>72.354014917000001</v>
      </c>
      <c r="AY47" s="403">
        <v>71.996728708999996</v>
      </c>
      <c r="AZ47" s="403">
        <v>72.073228594</v>
      </c>
      <c r="BA47" s="403">
        <v>72.063474333000002</v>
      </c>
      <c r="BB47" s="403">
        <v>73.021430867999996</v>
      </c>
      <c r="BC47" s="403">
        <v>73.376440457000001</v>
      </c>
      <c r="BD47" s="403">
        <v>73.559410197999995</v>
      </c>
      <c r="BE47" s="403">
        <v>73.497475627</v>
      </c>
      <c r="BF47" s="403">
        <v>73.644820344999999</v>
      </c>
      <c r="BG47" s="403">
        <v>73.758728435999998</v>
      </c>
      <c r="BH47" s="403">
        <v>73.818940842000003</v>
      </c>
      <c r="BI47" s="403">
        <v>73.825839232999996</v>
      </c>
      <c r="BJ47" s="403">
        <v>73.403212027999999</v>
      </c>
      <c r="BK47" s="403">
        <v>72.821467239</v>
      </c>
      <c r="BL47" s="403">
        <v>72.813651171999993</v>
      </c>
      <c r="BM47" s="403">
        <v>72.889476268999999</v>
      </c>
      <c r="BN47" s="403">
        <v>73.730125353000005</v>
      </c>
      <c r="BO47" s="403">
        <v>73.987837428999995</v>
      </c>
      <c r="BP47" s="403">
        <v>74.191847843000005</v>
      </c>
      <c r="BQ47" s="403">
        <v>74.342636120999998</v>
      </c>
      <c r="BR47" s="403">
        <v>74.486196016999997</v>
      </c>
      <c r="BS47" s="403">
        <v>74.941651563999997</v>
      </c>
      <c r="BT47" s="403">
        <v>74.895355729000002</v>
      </c>
      <c r="BU47" s="403">
        <v>74.941340092999994</v>
      </c>
      <c r="BV47" s="403">
        <v>74.572328044000002</v>
      </c>
    </row>
    <row r="48" spans="1:74" ht="11.1" customHeight="1" x14ac:dyDescent="0.2">
      <c r="B48" s="172"/>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0"/>
      <c r="AH48" s="250"/>
      <c r="AI48" s="250"/>
      <c r="AJ48" s="250"/>
      <c r="AK48" s="250"/>
      <c r="AL48" s="250"/>
      <c r="AM48" s="250"/>
      <c r="AN48" s="250"/>
      <c r="AO48" s="250"/>
      <c r="AP48" s="250"/>
      <c r="AQ48" s="250"/>
      <c r="AR48" s="250"/>
      <c r="AS48" s="250"/>
      <c r="AT48" s="250"/>
      <c r="AU48" s="250"/>
      <c r="AV48" s="250"/>
      <c r="AW48" s="250"/>
      <c r="AX48" s="250"/>
      <c r="AY48" s="403"/>
      <c r="AZ48" s="403"/>
      <c r="BA48" s="403"/>
      <c r="BB48" s="403"/>
      <c r="BC48" s="403"/>
      <c r="BD48" s="403"/>
      <c r="BE48" s="403"/>
      <c r="BF48" s="403"/>
      <c r="BG48" s="403"/>
      <c r="BH48" s="403"/>
      <c r="BI48" s="403"/>
      <c r="BJ48" s="403"/>
      <c r="BK48" s="403"/>
      <c r="BL48" s="403"/>
      <c r="BM48" s="403"/>
      <c r="BN48" s="403"/>
      <c r="BO48" s="403"/>
      <c r="BP48" s="403"/>
      <c r="BQ48" s="403"/>
      <c r="BR48" s="403"/>
      <c r="BS48" s="403"/>
      <c r="BT48" s="403"/>
      <c r="BU48" s="403"/>
      <c r="BV48" s="403"/>
    </row>
    <row r="49" spans="1:74" ht="11.1" customHeight="1" x14ac:dyDescent="0.2">
      <c r="A49" s="162" t="s">
        <v>937</v>
      </c>
      <c r="B49" s="174" t="s">
        <v>938</v>
      </c>
      <c r="C49" s="251">
        <v>0.37</v>
      </c>
      <c r="D49" s="251">
        <v>0.3775</v>
      </c>
      <c r="E49" s="251">
        <v>0.39400000000000002</v>
      </c>
      <c r="F49" s="251">
        <v>0.374</v>
      </c>
      <c r="G49" s="251">
        <v>1.089</v>
      </c>
      <c r="H49" s="251">
        <v>0.79400000000000004</v>
      </c>
      <c r="I49" s="251">
        <v>0.45500000000000002</v>
      </c>
      <c r="J49" s="251">
        <v>0.35713632258</v>
      </c>
      <c r="K49" s="251">
        <v>0.437</v>
      </c>
      <c r="L49" s="251">
        <v>0.32500000000000001</v>
      </c>
      <c r="M49" s="251">
        <v>0.375</v>
      </c>
      <c r="N49" s="251">
        <v>0.33500000000000002</v>
      </c>
      <c r="O49" s="251">
        <v>0.30887096774</v>
      </c>
      <c r="P49" s="251">
        <v>0.20714285714</v>
      </c>
      <c r="Q49" s="251">
        <v>0.377</v>
      </c>
      <c r="R49" s="251">
        <v>0.62133333332999996</v>
      </c>
      <c r="S49" s="251">
        <v>0.55000000000000004</v>
      </c>
      <c r="T49" s="251">
        <v>0.47333333332999999</v>
      </c>
      <c r="U49" s="251">
        <v>0.41241935483999997</v>
      </c>
      <c r="V49" s="251">
        <v>0.58399999999999996</v>
      </c>
      <c r="W49" s="251">
        <v>0.503</v>
      </c>
      <c r="X49" s="251">
        <v>0.48632258065</v>
      </c>
      <c r="Y49" s="251">
        <v>0.22500000000000001</v>
      </c>
      <c r="Z49" s="251">
        <v>0.51798387096999998</v>
      </c>
      <c r="AA49" s="251">
        <v>0.31577419355000003</v>
      </c>
      <c r="AB49" s="251">
        <v>0.42012500000000003</v>
      </c>
      <c r="AC49" s="251">
        <v>0.45350000000000001</v>
      </c>
      <c r="AD49" s="251">
        <v>0.27150000000000002</v>
      </c>
      <c r="AE49" s="251">
        <v>0.24049999999999999</v>
      </c>
      <c r="AF49" s="251">
        <v>0.30649999999999999</v>
      </c>
      <c r="AG49" s="251">
        <v>0.13548387097</v>
      </c>
      <c r="AH49" s="251">
        <v>0.14294354839000001</v>
      </c>
      <c r="AI49" s="251">
        <v>0.23400000000000001</v>
      </c>
      <c r="AJ49" s="251">
        <v>0.26514516128999999</v>
      </c>
      <c r="AK49" s="251">
        <v>0.26500000000000001</v>
      </c>
      <c r="AL49" s="251">
        <v>0.38374193548000002</v>
      </c>
      <c r="AM49" s="251">
        <v>0.255</v>
      </c>
      <c r="AN49" s="251">
        <v>0.58599999999999997</v>
      </c>
      <c r="AO49" s="251">
        <v>0.23599999999999999</v>
      </c>
      <c r="AP49" s="251">
        <v>0.22700000000000001</v>
      </c>
      <c r="AQ49" s="251">
        <v>0.29799999999999999</v>
      </c>
      <c r="AR49" s="251">
        <v>0.23899999999999999</v>
      </c>
      <c r="AS49" s="251">
        <v>0.68</v>
      </c>
      <c r="AT49" s="251">
        <v>0.16400000000000001</v>
      </c>
      <c r="AU49" s="251">
        <v>0.316</v>
      </c>
      <c r="AV49" s="251">
        <v>0.31291935484</v>
      </c>
      <c r="AW49" s="251">
        <v>0.19400000000000001</v>
      </c>
      <c r="AX49" s="251">
        <v>0.254</v>
      </c>
      <c r="AY49" s="610" t="s">
        <v>1425</v>
      </c>
      <c r="AZ49" s="610" t="s">
        <v>1425</v>
      </c>
      <c r="BA49" s="610" t="s">
        <v>1425</v>
      </c>
      <c r="BB49" s="610" t="s">
        <v>1425</v>
      </c>
      <c r="BC49" s="610" t="s">
        <v>1425</v>
      </c>
      <c r="BD49" s="610" t="s">
        <v>1425</v>
      </c>
      <c r="BE49" s="610" t="s">
        <v>1425</v>
      </c>
      <c r="BF49" s="610" t="s">
        <v>1425</v>
      </c>
      <c r="BG49" s="610" t="s">
        <v>1425</v>
      </c>
      <c r="BH49" s="610" t="s">
        <v>1425</v>
      </c>
      <c r="BI49" s="610" t="s">
        <v>1425</v>
      </c>
      <c r="BJ49" s="610" t="s">
        <v>1425</v>
      </c>
      <c r="BK49" s="610" t="s">
        <v>1425</v>
      </c>
      <c r="BL49" s="610" t="s">
        <v>1425</v>
      </c>
      <c r="BM49" s="610" t="s">
        <v>1425</v>
      </c>
      <c r="BN49" s="610" t="s">
        <v>1425</v>
      </c>
      <c r="BO49" s="610" t="s">
        <v>1425</v>
      </c>
      <c r="BP49" s="610" t="s">
        <v>1425</v>
      </c>
      <c r="BQ49" s="610" t="s">
        <v>1425</v>
      </c>
      <c r="BR49" s="610" t="s">
        <v>1425</v>
      </c>
      <c r="BS49" s="610" t="s">
        <v>1425</v>
      </c>
      <c r="BT49" s="610" t="s">
        <v>1425</v>
      </c>
      <c r="BU49" s="610" t="s">
        <v>1425</v>
      </c>
      <c r="BV49" s="610" t="s">
        <v>1425</v>
      </c>
    </row>
    <row r="50" spans="1:74" ht="11.1" customHeight="1" x14ac:dyDescent="0.2">
      <c r="B50" s="172"/>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250"/>
      <c r="AM50" s="250"/>
      <c r="AN50" s="250"/>
      <c r="AO50" s="250"/>
      <c r="AP50" s="250"/>
      <c r="AQ50" s="250"/>
      <c r="AR50" s="250"/>
      <c r="AS50" s="250"/>
      <c r="AT50" s="250"/>
      <c r="AU50" s="250"/>
      <c r="AV50" s="250"/>
      <c r="AW50" s="250"/>
      <c r="AX50" s="250"/>
      <c r="AY50" s="250"/>
      <c r="AZ50" s="250"/>
      <c r="BA50" s="250"/>
      <c r="BB50" s="403"/>
      <c r="BC50" s="403"/>
      <c r="BD50" s="250"/>
      <c r="BE50" s="250"/>
      <c r="BF50" s="250"/>
      <c r="BG50" s="403"/>
      <c r="BH50" s="403"/>
      <c r="BI50" s="403"/>
      <c r="BJ50" s="403"/>
      <c r="BK50" s="403"/>
      <c r="BL50" s="403"/>
      <c r="BM50" s="403"/>
      <c r="BN50" s="403"/>
      <c r="BO50" s="403"/>
      <c r="BP50" s="403"/>
      <c r="BQ50" s="403"/>
      <c r="BR50" s="403"/>
      <c r="BS50" s="403"/>
      <c r="BT50" s="403"/>
      <c r="BU50" s="403"/>
      <c r="BV50" s="403"/>
    </row>
    <row r="51" spans="1:74" ht="11.1" customHeight="1" x14ac:dyDescent="0.2">
      <c r="BK51" s="405"/>
      <c r="BL51" s="405"/>
      <c r="BM51" s="405"/>
      <c r="BN51" s="405"/>
      <c r="BO51" s="405"/>
      <c r="BP51" s="405"/>
      <c r="BQ51" s="405"/>
      <c r="BR51" s="405"/>
      <c r="BS51" s="405"/>
      <c r="BT51" s="405"/>
      <c r="BU51" s="405"/>
      <c r="BV51" s="405"/>
    </row>
    <row r="52" spans="1:74" ht="12" customHeight="1" x14ac:dyDescent="0.2">
      <c r="B52" s="821" t="s">
        <v>834</v>
      </c>
      <c r="C52" s="800"/>
      <c r="D52" s="800"/>
      <c r="E52" s="800"/>
      <c r="F52" s="800"/>
      <c r="G52" s="800"/>
      <c r="H52" s="800"/>
      <c r="I52" s="800"/>
      <c r="J52" s="800"/>
      <c r="K52" s="800"/>
      <c r="L52" s="800"/>
      <c r="M52" s="800"/>
      <c r="N52" s="800"/>
      <c r="O52" s="800"/>
      <c r="P52" s="800"/>
      <c r="Q52" s="800"/>
    </row>
    <row r="53" spans="1:74" ht="12" customHeight="1" x14ac:dyDescent="0.2">
      <c r="B53" s="819" t="s">
        <v>1176</v>
      </c>
      <c r="C53" s="819"/>
      <c r="D53" s="819"/>
      <c r="E53" s="819"/>
      <c r="F53" s="819"/>
      <c r="G53" s="819"/>
      <c r="H53" s="819"/>
      <c r="I53" s="819"/>
      <c r="J53" s="819"/>
      <c r="K53" s="819"/>
      <c r="L53" s="819"/>
      <c r="M53" s="819"/>
      <c r="N53" s="819"/>
      <c r="O53" s="819"/>
      <c r="P53" s="819"/>
      <c r="Q53" s="819"/>
      <c r="R53" s="819"/>
    </row>
    <row r="54" spans="1:74" s="433" customFormat="1" ht="12" customHeight="1" x14ac:dyDescent="0.2">
      <c r="A54" s="434"/>
      <c r="B54" s="819" t="s">
        <v>1172</v>
      </c>
      <c r="C54" s="819"/>
      <c r="D54" s="819"/>
      <c r="E54" s="819"/>
      <c r="F54" s="819"/>
      <c r="G54" s="819"/>
      <c r="H54" s="819"/>
      <c r="I54" s="819"/>
      <c r="J54" s="819"/>
      <c r="K54" s="819"/>
      <c r="L54" s="819"/>
      <c r="M54" s="819"/>
      <c r="N54" s="819"/>
      <c r="O54" s="819"/>
      <c r="P54" s="819"/>
      <c r="Q54" s="819"/>
      <c r="R54" s="753"/>
      <c r="AY54" s="529"/>
      <c r="AZ54" s="529"/>
      <c r="BA54" s="529"/>
      <c r="BB54" s="529"/>
      <c r="BC54" s="529"/>
      <c r="BD54" s="628"/>
      <c r="BE54" s="628"/>
      <c r="BF54" s="628"/>
      <c r="BG54" s="529"/>
      <c r="BH54" s="529"/>
      <c r="BI54" s="529"/>
      <c r="BJ54" s="529"/>
    </row>
    <row r="55" spans="1:74" s="433" customFormat="1" ht="12" customHeight="1" x14ac:dyDescent="0.2">
      <c r="A55" s="434"/>
      <c r="B55" s="789" t="s">
        <v>373</v>
      </c>
      <c r="C55" s="790"/>
      <c r="D55" s="790"/>
      <c r="E55" s="790"/>
      <c r="F55" s="790"/>
      <c r="G55" s="790"/>
      <c r="H55" s="790"/>
      <c r="I55" s="790"/>
      <c r="J55" s="790"/>
      <c r="K55" s="790"/>
      <c r="L55" s="790"/>
      <c r="M55" s="790"/>
      <c r="N55" s="790"/>
      <c r="O55" s="790"/>
      <c r="P55" s="790"/>
      <c r="Q55" s="786"/>
      <c r="AY55" s="529"/>
      <c r="AZ55" s="529"/>
      <c r="BA55" s="529"/>
      <c r="BB55" s="529"/>
      <c r="BC55" s="529"/>
      <c r="BD55" s="628"/>
      <c r="BE55" s="628"/>
      <c r="BF55" s="628"/>
      <c r="BG55" s="529"/>
      <c r="BH55" s="529"/>
      <c r="BI55" s="529"/>
      <c r="BJ55" s="529"/>
    </row>
    <row r="56" spans="1:74" s="433" customFormat="1" ht="12" customHeight="1" x14ac:dyDescent="0.2">
      <c r="A56" s="434"/>
      <c r="B56" s="814" t="s">
        <v>821</v>
      </c>
      <c r="C56" s="814"/>
      <c r="D56" s="814"/>
      <c r="E56" s="814"/>
      <c r="F56" s="814"/>
      <c r="G56" s="814"/>
      <c r="H56" s="814"/>
      <c r="I56" s="814"/>
      <c r="J56" s="814"/>
      <c r="K56" s="814"/>
      <c r="L56" s="814"/>
      <c r="M56" s="814"/>
      <c r="N56" s="814"/>
      <c r="O56" s="814"/>
      <c r="P56" s="814"/>
      <c r="Q56" s="786"/>
      <c r="AY56" s="529"/>
      <c r="AZ56" s="529"/>
      <c r="BA56" s="529"/>
      <c r="BB56" s="529"/>
      <c r="BC56" s="529"/>
      <c r="BD56" s="628"/>
      <c r="BE56" s="628"/>
      <c r="BF56" s="628"/>
      <c r="BG56" s="529"/>
      <c r="BH56" s="529"/>
      <c r="BI56" s="529"/>
      <c r="BJ56" s="529"/>
    </row>
    <row r="57" spans="1:74" s="433" customFormat="1" ht="12.75" customHeight="1" x14ac:dyDescent="0.2">
      <c r="A57" s="434"/>
      <c r="B57" s="814" t="s">
        <v>892</v>
      </c>
      <c r="C57" s="786"/>
      <c r="D57" s="786"/>
      <c r="E57" s="786"/>
      <c r="F57" s="786"/>
      <c r="G57" s="786"/>
      <c r="H57" s="786"/>
      <c r="I57" s="786"/>
      <c r="J57" s="786"/>
      <c r="K57" s="786"/>
      <c r="L57" s="786"/>
      <c r="M57" s="786"/>
      <c r="N57" s="786"/>
      <c r="O57" s="786"/>
      <c r="P57" s="786"/>
      <c r="Q57" s="786"/>
      <c r="AY57" s="529"/>
      <c r="AZ57" s="529"/>
      <c r="BA57" s="529"/>
      <c r="BB57" s="529"/>
      <c r="BC57" s="529"/>
      <c r="BD57" s="628"/>
      <c r="BE57" s="628"/>
      <c r="BF57" s="628"/>
      <c r="BG57" s="529"/>
      <c r="BH57" s="529"/>
      <c r="BI57" s="529"/>
      <c r="BJ57" s="529"/>
    </row>
    <row r="58" spans="1:74" s="433" customFormat="1" ht="12" customHeight="1" x14ac:dyDescent="0.2">
      <c r="A58" s="434"/>
      <c r="B58" s="815" t="s">
        <v>881</v>
      </c>
      <c r="C58" s="786"/>
      <c r="D58" s="786"/>
      <c r="E58" s="786"/>
      <c r="F58" s="786"/>
      <c r="G58" s="786"/>
      <c r="H58" s="786"/>
      <c r="I58" s="786"/>
      <c r="J58" s="786"/>
      <c r="K58" s="786"/>
      <c r="L58" s="786"/>
      <c r="M58" s="786"/>
      <c r="N58" s="786"/>
      <c r="O58" s="786"/>
      <c r="P58" s="786"/>
      <c r="Q58" s="786"/>
      <c r="AY58" s="529"/>
      <c r="AZ58" s="529"/>
      <c r="BA58" s="529"/>
      <c r="BB58" s="529"/>
      <c r="BC58" s="529"/>
      <c r="BD58" s="628"/>
      <c r="BE58" s="628"/>
      <c r="BF58" s="628"/>
      <c r="BG58" s="529"/>
      <c r="BH58" s="529"/>
      <c r="BI58" s="529"/>
      <c r="BJ58" s="529"/>
    </row>
    <row r="59" spans="1:74" s="433" customFormat="1" ht="12" customHeight="1" x14ac:dyDescent="0.2">
      <c r="A59" s="429"/>
      <c r="B59" s="816" t="s">
        <v>863</v>
      </c>
      <c r="C59" s="817"/>
      <c r="D59" s="817"/>
      <c r="E59" s="817"/>
      <c r="F59" s="817"/>
      <c r="G59" s="817"/>
      <c r="H59" s="817"/>
      <c r="I59" s="817"/>
      <c r="J59" s="817"/>
      <c r="K59" s="817"/>
      <c r="L59" s="817"/>
      <c r="M59" s="817"/>
      <c r="N59" s="817"/>
      <c r="O59" s="817"/>
      <c r="P59" s="817"/>
      <c r="Q59" s="786"/>
      <c r="AY59" s="529"/>
      <c r="AZ59" s="529"/>
      <c r="BA59" s="529"/>
      <c r="BB59" s="529"/>
      <c r="BC59" s="529"/>
      <c r="BD59" s="628"/>
      <c r="BE59" s="628"/>
      <c r="BF59" s="628"/>
      <c r="BG59" s="529"/>
      <c r="BH59" s="529"/>
      <c r="BI59" s="529"/>
      <c r="BJ59" s="529"/>
    </row>
    <row r="60" spans="1:74" ht="12.75" x14ac:dyDescent="0.2">
      <c r="B60" s="806" t="s">
        <v>959</v>
      </c>
      <c r="C60" s="786"/>
      <c r="D60" s="786"/>
      <c r="E60" s="786"/>
      <c r="F60" s="786"/>
      <c r="G60" s="786"/>
      <c r="H60" s="786"/>
      <c r="I60" s="786"/>
      <c r="J60" s="786"/>
      <c r="K60" s="786"/>
      <c r="L60" s="786"/>
      <c r="M60" s="786"/>
      <c r="N60" s="786"/>
      <c r="O60" s="786"/>
      <c r="P60" s="786"/>
      <c r="Q60" s="786"/>
      <c r="R60" s="433"/>
      <c r="BK60" s="405"/>
      <c r="BL60" s="405"/>
      <c r="BM60" s="405"/>
      <c r="BN60" s="405"/>
      <c r="BO60" s="405"/>
      <c r="BP60" s="405"/>
      <c r="BQ60" s="405"/>
      <c r="BR60" s="405"/>
      <c r="BS60" s="405"/>
      <c r="BT60" s="405"/>
      <c r="BU60" s="405"/>
      <c r="BV60" s="405"/>
    </row>
    <row r="61" spans="1:74" x14ac:dyDescent="0.2">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sheetData>
  <mergeCells count="17">
    <mergeCell ref="A1:A2"/>
    <mergeCell ref="AM3:AX3"/>
    <mergeCell ref="AY3:BJ3"/>
    <mergeCell ref="BK3:BV3"/>
    <mergeCell ref="B1:AL1"/>
    <mergeCell ref="C3:N3"/>
    <mergeCell ref="O3:Z3"/>
    <mergeCell ref="AA3:AL3"/>
    <mergeCell ref="B60:Q60"/>
    <mergeCell ref="B57:Q57"/>
    <mergeCell ref="B58:Q58"/>
    <mergeCell ref="B59:Q59"/>
    <mergeCell ref="B52:Q52"/>
    <mergeCell ref="B54:Q54"/>
    <mergeCell ref="B55:Q55"/>
    <mergeCell ref="B56:Q56"/>
    <mergeCell ref="B53:R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P5" activePane="bottomRight" state="frozen"/>
      <selection activeCell="BF63" sqref="BF63"/>
      <selection pane="topRight" activeCell="BF63" sqref="BF63"/>
      <selection pane="bottomLeft" activeCell="BF63" sqref="BF63"/>
      <selection pane="bottomRight" activeCell="AX5" sqref="AX5"/>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2" t="s">
        <v>817</v>
      </c>
      <c r="B1" s="823" t="s">
        <v>706</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row>
    <row r="2" spans="1:74" ht="12.75" x14ac:dyDescent="0.2">
      <c r="A2" s="793"/>
      <c r="B2" s="747" t="str">
        <f>"U.S. Energy Information Administration  |  Short-Term Energy Outlook  - "&amp;Dates!D1</f>
        <v>U.S. Energy Information Administration  |  Short-Term Energy Outlook  - January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321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1049</v>
      </c>
      <c r="B6" s="173" t="s">
        <v>322</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t="s">
        <v>1426</v>
      </c>
      <c r="AZ6" s="250" t="s">
        <v>1426</v>
      </c>
      <c r="BA6" s="250" t="s">
        <v>1426</v>
      </c>
      <c r="BB6" s="250" t="s">
        <v>1426</v>
      </c>
      <c r="BC6" s="250" t="s">
        <v>1426</v>
      </c>
      <c r="BD6" s="250" t="s">
        <v>1426</v>
      </c>
      <c r="BE6" s="250" t="s">
        <v>1426</v>
      </c>
      <c r="BF6" s="250" t="s">
        <v>1426</v>
      </c>
      <c r="BG6" s="250" t="s">
        <v>1426</v>
      </c>
      <c r="BH6" s="250" t="s">
        <v>1426</v>
      </c>
      <c r="BI6" s="250" t="s">
        <v>1426</v>
      </c>
      <c r="BJ6" s="250" t="s">
        <v>1426</v>
      </c>
      <c r="BK6" s="250" t="s">
        <v>1426</v>
      </c>
      <c r="BL6" s="250" t="s">
        <v>1426</v>
      </c>
      <c r="BM6" s="250" t="s">
        <v>1426</v>
      </c>
      <c r="BN6" s="250" t="s">
        <v>1426</v>
      </c>
      <c r="BO6" s="250" t="s">
        <v>1426</v>
      </c>
      <c r="BP6" s="250" t="s">
        <v>1426</v>
      </c>
      <c r="BQ6" s="250" t="s">
        <v>1426</v>
      </c>
      <c r="BR6" s="250" t="s">
        <v>1426</v>
      </c>
      <c r="BS6" s="250" t="s">
        <v>1426</v>
      </c>
      <c r="BT6" s="250" t="s">
        <v>1426</v>
      </c>
      <c r="BU6" s="250" t="s">
        <v>1426</v>
      </c>
      <c r="BV6" s="250" t="s">
        <v>1426</v>
      </c>
    </row>
    <row r="7" spans="1:74" ht="11.1" customHeight="1" x14ac:dyDescent="0.2">
      <c r="A7" s="162" t="s">
        <v>339</v>
      </c>
      <c r="B7" s="173" t="s">
        <v>330</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t="s">
        <v>1426</v>
      </c>
      <c r="AZ7" s="250" t="s">
        <v>1426</v>
      </c>
      <c r="BA7" s="250" t="s">
        <v>1426</v>
      </c>
      <c r="BB7" s="250" t="s">
        <v>1426</v>
      </c>
      <c r="BC7" s="250" t="s">
        <v>1426</v>
      </c>
      <c r="BD7" s="250" t="s">
        <v>1426</v>
      </c>
      <c r="BE7" s="250" t="s">
        <v>1426</v>
      </c>
      <c r="BF7" s="250" t="s">
        <v>1426</v>
      </c>
      <c r="BG7" s="250" t="s">
        <v>1426</v>
      </c>
      <c r="BH7" s="250" t="s">
        <v>1426</v>
      </c>
      <c r="BI7" s="250" t="s">
        <v>1426</v>
      </c>
      <c r="BJ7" s="250" t="s">
        <v>1426</v>
      </c>
      <c r="BK7" s="250" t="s">
        <v>1426</v>
      </c>
      <c r="BL7" s="250" t="s">
        <v>1426</v>
      </c>
      <c r="BM7" s="250" t="s">
        <v>1426</v>
      </c>
      <c r="BN7" s="250" t="s">
        <v>1426</v>
      </c>
      <c r="BO7" s="250" t="s">
        <v>1426</v>
      </c>
      <c r="BP7" s="250" t="s">
        <v>1426</v>
      </c>
      <c r="BQ7" s="250" t="s">
        <v>1426</v>
      </c>
      <c r="BR7" s="250" t="s">
        <v>1426</v>
      </c>
      <c r="BS7" s="250" t="s">
        <v>1426</v>
      </c>
      <c r="BT7" s="250" t="s">
        <v>1426</v>
      </c>
      <c r="BU7" s="250" t="s">
        <v>1426</v>
      </c>
      <c r="BV7" s="250" t="s">
        <v>1426</v>
      </c>
    </row>
    <row r="8" spans="1:74" ht="11.1" customHeight="1" x14ac:dyDescent="0.2">
      <c r="A8" s="162" t="s">
        <v>1158</v>
      </c>
      <c r="B8" s="173" t="s">
        <v>1159</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0.31458599999999998</v>
      </c>
      <c r="AX8" s="250">
        <v>0.30499999999999999</v>
      </c>
      <c r="AY8" s="250" t="s">
        <v>1426</v>
      </c>
      <c r="AZ8" s="250" t="s">
        <v>1426</v>
      </c>
      <c r="BA8" s="250" t="s">
        <v>1426</v>
      </c>
      <c r="BB8" s="250" t="s">
        <v>1426</v>
      </c>
      <c r="BC8" s="250" t="s">
        <v>1426</v>
      </c>
      <c r="BD8" s="250" t="s">
        <v>1426</v>
      </c>
      <c r="BE8" s="250" t="s">
        <v>1426</v>
      </c>
      <c r="BF8" s="250" t="s">
        <v>1426</v>
      </c>
      <c r="BG8" s="250" t="s">
        <v>1426</v>
      </c>
      <c r="BH8" s="250" t="s">
        <v>1426</v>
      </c>
      <c r="BI8" s="250" t="s">
        <v>1426</v>
      </c>
      <c r="BJ8" s="250" t="s">
        <v>1426</v>
      </c>
      <c r="BK8" s="250" t="s">
        <v>1426</v>
      </c>
      <c r="BL8" s="250" t="s">
        <v>1426</v>
      </c>
      <c r="BM8" s="250" t="s">
        <v>1426</v>
      </c>
      <c r="BN8" s="250" t="s">
        <v>1426</v>
      </c>
      <c r="BO8" s="250" t="s">
        <v>1426</v>
      </c>
      <c r="BP8" s="250" t="s">
        <v>1426</v>
      </c>
      <c r="BQ8" s="250" t="s">
        <v>1426</v>
      </c>
      <c r="BR8" s="250" t="s">
        <v>1426</v>
      </c>
      <c r="BS8" s="250" t="s">
        <v>1426</v>
      </c>
      <c r="BT8" s="250" t="s">
        <v>1426</v>
      </c>
      <c r="BU8" s="250" t="s">
        <v>1426</v>
      </c>
      <c r="BV8" s="250" t="s">
        <v>1426</v>
      </c>
    </row>
    <row r="9" spans="1:74" ht="11.1" customHeight="1" x14ac:dyDescent="0.2">
      <c r="A9" s="162" t="s">
        <v>84</v>
      </c>
      <c r="B9" s="173" t="s">
        <v>83</v>
      </c>
      <c r="C9" s="250">
        <v>0.53400000000000003</v>
      </c>
      <c r="D9" s="250">
        <v>0.54</v>
      </c>
      <c r="E9" s="250">
        <v>0.55200000000000005</v>
      </c>
      <c r="F9" s="250">
        <v>0.55500000000000005</v>
      </c>
      <c r="G9" s="250">
        <v>0.55600000000000005</v>
      </c>
      <c r="H9" s="250">
        <v>0.55000000000000004</v>
      </c>
      <c r="I9" s="250">
        <v>0.54500000000000004</v>
      </c>
      <c r="J9" s="250">
        <v>0.54900000000000004</v>
      </c>
      <c r="K9" s="250">
        <v>0.56000000000000005</v>
      </c>
      <c r="L9" s="250">
        <v>0.55200000000000005</v>
      </c>
      <c r="M9" s="250">
        <v>0.54400000000000004</v>
      </c>
      <c r="N9" s="250">
        <v>0.54400000000000004</v>
      </c>
      <c r="O9" s="250">
        <v>0.53600000000000003</v>
      </c>
      <c r="P9" s="250">
        <v>0.53500000000000003</v>
      </c>
      <c r="Q9" s="250">
        <v>0.53100000000000003</v>
      </c>
      <c r="R9" s="250">
        <v>0.52800000000000002</v>
      </c>
      <c r="S9" s="250">
        <v>0.53300000000000003</v>
      </c>
      <c r="T9" s="250">
        <v>0.54</v>
      </c>
      <c r="U9" s="250">
        <v>0.54100000000000004</v>
      </c>
      <c r="V9" s="250">
        <v>0.53600000000000003</v>
      </c>
      <c r="W9" s="250">
        <v>0.52900000000000003</v>
      </c>
      <c r="X9" s="250">
        <v>0.52600000000000002</v>
      </c>
      <c r="Y9" s="250">
        <v>0.52100000000000002</v>
      </c>
      <c r="Z9" s="250">
        <v>0.52</v>
      </c>
      <c r="AA9" s="250">
        <v>0.51300000000000001</v>
      </c>
      <c r="AB9" s="250">
        <v>0.51300000000000001</v>
      </c>
      <c r="AC9" s="250">
        <v>0.51100000000000001</v>
      </c>
      <c r="AD9" s="250">
        <v>0.51700000000000002</v>
      </c>
      <c r="AE9" s="250">
        <v>0.51600000000000001</v>
      </c>
      <c r="AF9" s="250">
        <v>0.51700000000000002</v>
      </c>
      <c r="AG9" s="250">
        <v>0.52300000000000002</v>
      </c>
      <c r="AH9" s="250">
        <v>0.53</v>
      </c>
      <c r="AI9" s="250">
        <v>0.51800000000000002</v>
      </c>
      <c r="AJ9" s="250">
        <v>0.51300000000000001</v>
      </c>
      <c r="AK9" s="250">
        <v>0.51500000000000001</v>
      </c>
      <c r="AL9" s="250">
        <v>0.51900000000000002</v>
      </c>
      <c r="AM9" s="250">
        <v>0.52400000000000002</v>
      </c>
      <c r="AN9" s="250">
        <v>0.53300000000000003</v>
      </c>
      <c r="AO9" s="250">
        <v>0.53</v>
      </c>
      <c r="AP9" s="250">
        <v>0.52900000000000003</v>
      </c>
      <c r="AQ9" s="250">
        <v>0.53200000000000003</v>
      </c>
      <c r="AR9" s="250">
        <v>0.53100000000000003</v>
      </c>
      <c r="AS9" s="250">
        <v>0.54100000000000004</v>
      </c>
      <c r="AT9" s="250">
        <v>0.55000000000000004</v>
      </c>
      <c r="AU9" s="250">
        <v>0.54700000000000004</v>
      </c>
      <c r="AV9" s="250">
        <v>0.45</v>
      </c>
      <c r="AW9" s="250">
        <v>0.53500000000000003</v>
      </c>
      <c r="AX9" s="250">
        <v>0.53500000000000003</v>
      </c>
      <c r="AY9" s="250" t="s">
        <v>1426</v>
      </c>
      <c r="AZ9" s="250" t="s">
        <v>1426</v>
      </c>
      <c r="BA9" s="250" t="s">
        <v>1426</v>
      </c>
      <c r="BB9" s="250" t="s">
        <v>1426</v>
      </c>
      <c r="BC9" s="250" t="s">
        <v>1426</v>
      </c>
      <c r="BD9" s="250" t="s">
        <v>1426</v>
      </c>
      <c r="BE9" s="250" t="s">
        <v>1426</v>
      </c>
      <c r="BF9" s="250" t="s">
        <v>1426</v>
      </c>
      <c r="BG9" s="250" t="s">
        <v>1426</v>
      </c>
      <c r="BH9" s="250" t="s">
        <v>1426</v>
      </c>
      <c r="BI9" s="250" t="s">
        <v>1426</v>
      </c>
      <c r="BJ9" s="250" t="s">
        <v>1426</v>
      </c>
      <c r="BK9" s="250" t="s">
        <v>1426</v>
      </c>
      <c r="BL9" s="250" t="s">
        <v>1426</v>
      </c>
      <c r="BM9" s="250" t="s">
        <v>1426</v>
      </c>
      <c r="BN9" s="250" t="s">
        <v>1426</v>
      </c>
      <c r="BO9" s="250" t="s">
        <v>1426</v>
      </c>
      <c r="BP9" s="250" t="s">
        <v>1426</v>
      </c>
      <c r="BQ9" s="250" t="s">
        <v>1426</v>
      </c>
      <c r="BR9" s="250" t="s">
        <v>1426</v>
      </c>
      <c r="BS9" s="250" t="s">
        <v>1426</v>
      </c>
      <c r="BT9" s="250" t="s">
        <v>1426</v>
      </c>
      <c r="BU9" s="250" t="s">
        <v>1426</v>
      </c>
      <c r="BV9" s="250" t="s">
        <v>1426</v>
      </c>
    </row>
    <row r="10" spans="1:74" ht="11.1" customHeight="1" x14ac:dyDescent="0.2">
      <c r="A10" s="162" t="s">
        <v>1138</v>
      </c>
      <c r="B10" s="173" t="s">
        <v>1139</v>
      </c>
      <c r="C10" s="250">
        <v>0.16</v>
      </c>
      <c r="D10" s="250">
        <v>0.16</v>
      </c>
      <c r="E10" s="250">
        <v>0.16</v>
      </c>
      <c r="F10" s="250">
        <v>0.16</v>
      </c>
      <c r="G10" s="250">
        <v>0.16</v>
      </c>
      <c r="H10" s="250">
        <v>0.16</v>
      </c>
      <c r="I10" s="250">
        <v>0.16</v>
      </c>
      <c r="J10" s="250">
        <v>0.16</v>
      </c>
      <c r="K10" s="250">
        <v>0.16</v>
      </c>
      <c r="L10" s="250">
        <v>0.16</v>
      </c>
      <c r="M10" s="250">
        <v>0.16</v>
      </c>
      <c r="N10" s="250">
        <v>0.16</v>
      </c>
      <c r="O10" s="250">
        <v>0.13500000000000001</v>
      </c>
      <c r="P10" s="250">
        <v>0.13500000000000001</v>
      </c>
      <c r="Q10" s="250">
        <v>0.13500000000000001</v>
      </c>
      <c r="R10" s="250">
        <v>0.13500000000000001</v>
      </c>
      <c r="S10" s="250">
        <v>0.13500000000000001</v>
      </c>
      <c r="T10" s="250">
        <v>0.13500000000000001</v>
      </c>
      <c r="U10" s="250">
        <v>0.13500000000000001</v>
      </c>
      <c r="V10" s="250">
        <v>0.13</v>
      </c>
      <c r="W10" s="250">
        <v>0.13</v>
      </c>
      <c r="X10" s="250">
        <v>0.13500000000000001</v>
      </c>
      <c r="Y10" s="250">
        <v>0.13</v>
      </c>
      <c r="Z10" s="250">
        <v>0.13</v>
      </c>
      <c r="AA10" s="250">
        <v>0.13500000000000001</v>
      </c>
      <c r="AB10" s="250">
        <v>0.13500000000000001</v>
      </c>
      <c r="AC10" s="250">
        <v>0.13500000000000001</v>
      </c>
      <c r="AD10" s="250">
        <v>0.13500000000000001</v>
      </c>
      <c r="AE10" s="250">
        <v>0.13500000000000001</v>
      </c>
      <c r="AF10" s="250">
        <v>0.13</v>
      </c>
      <c r="AG10" s="250">
        <v>0.13500000000000001</v>
      </c>
      <c r="AH10" s="250">
        <v>0.13500000000000001</v>
      </c>
      <c r="AI10" s="250">
        <v>0.13500000000000001</v>
      </c>
      <c r="AJ10" s="250">
        <v>0.13500000000000001</v>
      </c>
      <c r="AK10" s="250">
        <v>0.12</v>
      </c>
      <c r="AL10" s="250">
        <v>0.11</v>
      </c>
      <c r="AM10" s="250">
        <v>0.11</v>
      </c>
      <c r="AN10" s="250">
        <v>0.1</v>
      </c>
      <c r="AO10" s="250">
        <v>0.12</v>
      </c>
      <c r="AP10" s="250">
        <v>0.12</v>
      </c>
      <c r="AQ10" s="250">
        <v>0.11</v>
      </c>
      <c r="AR10" s="250">
        <v>0.11</v>
      </c>
      <c r="AS10" s="250">
        <v>0.13500000000000001</v>
      </c>
      <c r="AT10" s="250">
        <v>0.13</v>
      </c>
      <c r="AU10" s="250">
        <v>0.12</v>
      </c>
      <c r="AV10" s="250">
        <v>0.13</v>
      </c>
      <c r="AW10" s="250">
        <v>0.12</v>
      </c>
      <c r="AX10" s="250">
        <v>0.13</v>
      </c>
      <c r="AY10" s="250" t="s">
        <v>1426</v>
      </c>
      <c r="AZ10" s="250" t="s">
        <v>1426</v>
      </c>
      <c r="BA10" s="250" t="s">
        <v>1426</v>
      </c>
      <c r="BB10" s="250" t="s">
        <v>1426</v>
      </c>
      <c r="BC10" s="250" t="s">
        <v>1426</v>
      </c>
      <c r="BD10" s="250" t="s">
        <v>1426</v>
      </c>
      <c r="BE10" s="250" t="s">
        <v>1426</v>
      </c>
      <c r="BF10" s="250" t="s">
        <v>1426</v>
      </c>
      <c r="BG10" s="250" t="s">
        <v>1426</v>
      </c>
      <c r="BH10" s="250" t="s">
        <v>1426</v>
      </c>
      <c r="BI10" s="250" t="s">
        <v>1426</v>
      </c>
      <c r="BJ10" s="250" t="s">
        <v>1426</v>
      </c>
      <c r="BK10" s="250" t="s">
        <v>1426</v>
      </c>
      <c r="BL10" s="250" t="s">
        <v>1426</v>
      </c>
      <c r="BM10" s="250" t="s">
        <v>1426</v>
      </c>
      <c r="BN10" s="250" t="s">
        <v>1426</v>
      </c>
      <c r="BO10" s="250" t="s">
        <v>1426</v>
      </c>
      <c r="BP10" s="250" t="s">
        <v>1426</v>
      </c>
      <c r="BQ10" s="250" t="s">
        <v>1426</v>
      </c>
      <c r="BR10" s="250" t="s">
        <v>1426</v>
      </c>
      <c r="BS10" s="250" t="s">
        <v>1426</v>
      </c>
      <c r="BT10" s="250" t="s">
        <v>1426</v>
      </c>
      <c r="BU10" s="250" t="s">
        <v>1426</v>
      </c>
      <c r="BV10" s="250" t="s">
        <v>1426</v>
      </c>
    </row>
    <row r="11" spans="1:74" ht="11.1" customHeight="1" x14ac:dyDescent="0.2">
      <c r="A11" s="162" t="s">
        <v>1057</v>
      </c>
      <c r="B11" s="173" t="s">
        <v>1058</v>
      </c>
      <c r="C11" s="250">
        <v>0.21</v>
      </c>
      <c r="D11" s="250">
        <v>0.21</v>
      </c>
      <c r="E11" s="250">
        <v>0.21</v>
      </c>
      <c r="F11" s="250">
        <v>0.21</v>
      </c>
      <c r="G11" s="250">
        <v>0.21</v>
      </c>
      <c r="H11" s="250">
        <v>0.21</v>
      </c>
      <c r="I11" s="250">
        <v>0.21</v>
      </c>
      <c r="J11" s="250">
        <v>0.21</v>
      </c>
      <c r="K11" s="250">
        <v>0.21</v>
      </c>
      <c r="L11" s="250">
        <v>0.2</v>
      </c>
      <c r="M11" s="250">
        <v>0.22</v>
      </c>
      <c r="N11" s="250">
        <v>0.22</v>
      </c>
      <c r="O11" s="250">
        <v>0.2</v>
      </c>
      <c r="P11" s="250">
        <v>0.185</v>
      </c>
      <c r="Q11" s="250">
        <v>0.19</v>
      </c>
      <c r="R11" s="250">
        <v>0.21</v>
      </c>
      <c r="S11" s="250">
        <v>0.2</v>
      </c>
      <c r="T11" s="250">
        <v>0.2</v>
      </c>
      <c r="U11" s="250">
        <v>0.21</v>
      </c>
      <c r="V11" s="250">
        <v>0.2</v>
      </c>
      <c r="W11" s="250">
        <v>0.2</v>
      </c>
      <c r="X11" s="250">
        <v>0.2</v>
      </c>
      <c r="Y11" s="250">
        <v>0.19</v>
      </c>
      <c r="Z11" s="250">
        <v>0.2</v>
      </c>
      <c r="AA11" s="250">
        <v>0.2</v>
      </c>
      <c r="AB11" s="250">
        <v>0.2</v>
      </c>
      <c r="AC11" s="250">
        <v>0.2</v>
      </c>
      <c r="AD11" s="250">
        <v>0.19</v>
      </c>
      <c r="AE11" s="250">
        <v>0.2</v>
      </c>
      <c r="AF11" s="250">
        <v>0.2</v>
      </c>
      <c r="AG11" s="250">
        <v>0.18</v>
      </c>
      <c r="AH11" s="250">
        <v>0.2</v>
      </c>
      <c r="AI11" s="250">
        <v>0.2</v>
      </c>
      <c r="AJ11" s="250">
        <v>0.2</v>
      </c>
      <c r="AK11" s="250">
        <v>0.18</v>
      </c>
      <c r="AL11" s="250">
        <v>0.2</v>
      </c>
      <c r="AM11" s="250">
        <v>0.21</v>
      </c>
      <c r="AN11" s="250">
        <v>0.2</v>
      </c>
      <c r="AO11" s="250">
        <v>0.2</v>
      </c>
      <c r="AP11" s="250">
        <v>0.18</v>
      </c>
      <c r="AQ11" s="250">
        <v>0.21</v>
      </c>
      <c r="AR11" s="250">
        <v>0.21</v>
      </c>
      <c r="AS11" s="250">
        <v>0.2</v>
      </c>
      <c r="AT11" s="250">
        <v>0.21</v>
      </c>
      <c r="AU11" s="250">
        <v>0.2</v>
      </c>
      <c r="AV11" s="250">
        <v>0.21</v>
      </c>
      <c r="AW11" s="250">
        <v>0.18</v>
      </c>
      <c r="AX11" s="250">
        <v>0.21</v>
      </c>
      <c r="AY11" s="250" t="s">
        <v>1426</v>
      </c>
      <c r="AZ11" s="250" t="s">
        <v>1426</v>
      </c>
      <c r="BA11" s="250" t="s">
        <v>1426</v>
      </c>
      <c r="BB11" s="250" t="s">
        <v>1426</v>
      </c>
      <c r="BC11" s="250" t="s">
        <v>1426</v>
      </c>
      <c r="BD11" s="250" t="s">
        <v>1426</v>
      </c>
      <c r="BE11" s="250" t="s">
        <v>1426</v>
      </c>
      <c r="BF11" s="250" t="s">
        <v>1426</v>
      </c>
      <c r="BG11" s="250" t="s">
        <v>1426</v>
      </c>
      <c r="BH11" s="250" t="s">
        <v>1426</v>
      </c>
      <c r="BI11" s="250" t="s">
        <v>1426</v>
      </c>
      <c r="BJ11" s="250" t="s">
        <v>1426</v>
      </c>
      <c r="BK11" s="250" t="s">
        <v>1426</v>
      </c>
      <c r="BL11" s="250" t="s">
        <v>1426</v>
      </c>
      <c r="BM11" s="250" t="s">
        <v>1426</v>
      </c>
      <c r="BN11" s="250" t="s">
        <v>1426</v>
      </c>
      <c r="BO11" s="250" t="s">
        <v>1426</v>
      </c>
      <c r="BP11" s="250" t="s">
        <v>1426</v>
      </c>
      <c r="BQ11" s="250" t="s">
        <v>1426</v>
      </c>
      <c r="BR11" s="250" t="s">
        <v>1426</v>
      </c>
      <c r="BS11" s="250" t="s">
        <v>1426</v>
      </c>
      <c r="BT11" s="250" t="s">
        <v>1426</v>
      </c>
      <c r="BU11" s="250" t="s">
        <v>1426</v>
      </c>
      <c r="BV11" s="250" t="s">
        <v>1426</v>
      </c>
    </row>
    <row r="12" spans="1:74" ht="11.1" customHeight="1" x14ac:dyDescent="0.2">
      <c r="A12" s="162" t="s">
        <v>1048</v>
      </c>
      <c r="B12" s="173" t="s">
        <v>323</v>
      </c>
      <c r="C12" s="250">
        <v>3.05</v>
      </c>
      <c r="D12" s="250">
        <v>3.2</v>
      </c>
      <c r="E12" s="250">
        <v>3.5</v>
      </c>
      <c r="F12" s="250">
        <v>3.59</v>
      </c>
      <c r="G12" s="250">
        <v>3.62</v>
      </c>
      <c r="H12" s="250">
        <v>3.63</v>
      </c>
      <c r="I12" s="250">
        <v>3.65</v>
      </c>
      <c r="J12" s="250">
        <v>3.67</v>
      </c>
      <c r="K12" s="250">
        <v>3.69</v>
      </c>
      <c r="L12" s="250">
        <v>3.7</v>
      </c>
      <c r="M12" s="250">
        <v>3.72</v>
      </c>
      <c r="N12" s="250">
        <v>3.78</v>
      </c>
      <c r="O12" s="250">
        <v>3.8</v>
      </c>
      <c r="P12" s="250">
        <v>3.8</v>
      </c>
      <c r="Q12" s="250">
        <v>3.81</v>
      </c>
      <c r="R12" s="250">
        <v>3.81</v>
      </c>
      <c r="S12" s="250">
        <v>3.81</v>
      </c>
      <c r="T12" s="250">
        <v>3.82</v>
      </c>
      <c r="U12" s="250">
        <v>3.83</v>
      </c>
      <c r="V12" s="250">
        <v>3.83</v>
      </c>
      <c r="W12" s="250">
        <v>3.84</v>
      </c>
      <c r="X12" s="250">
        <v>3.85</v>
      </c>
      <c r="Y12" s="250">
        <v>3.84</v>
      </c>
      <c r="Z12" s="250">
        <v>3.83</v>
      </c>
      <c r="AA12" s="250">
        <v>3.84</v>
      </c>
      <c r="AB12" s="250">
        <v>3.835</v>
      </c>
      <c r="AC12" s="250">
        <v>3.8149999999999999</v>
      </c>
      <c r="AD12" s="250">
        <v>3.8250000000000002</v>
      </c>
      <c r="AE12" s="250">
        <v>3.8050000000000002</v>
      </c>
      <c r="AF12" s="250">
        <v>3.78</v>
      </c>
      <c r="AG12" s="250">
        <v>3.722</v>
      </c>
      <c r="AH12" s="250">
        <v>3.52</v>
      </c>
      <c r="AI12" s="250">
        <v>3.4</v>
      </c>
      <c r="AJ12" s="250">
        <v>3.4</v>
      </c>
      <c r="AK12" s="250">
        <v>2.7</v>
      </c>
      <c r="AL12" s="250">
        <v>2.6</v>
      </c>
      <c r="AM12" s="250">
        <v>2.65</v>
      </c>
      <c r="AN12" s="250">
        <v>2.65</v>
      </c>
      <c r="AO12" s="250">
        <v>2.6</v>
      </c>
      <c r="AP12" s="250">
        <v>2.5</v>
      </c>
      <c r="AQ12" s="250">
        <v>2.2999999999999998</v>
      </c>
      <c r="AR12" s="250">
        <v>2.2000000000000002</v>
      </c>
      <c r="AS12" s="250">
        <v>2.1</v>
      </c>
      <c r="AT12" s="250">
        <v>2.1</v>
      </c>
      <c r="AU12" s="250">
        <v>2.1</v>
      </c>
      <c r="AV12" s="250">
        <v>2.1</v>
      </c>
      <c r="AW12" s="250">
        <v>2</v>
      </c>
      <c r="AX12" s="250">
        <v>2</v>
      </c>
      <c r="AY12" s="250" t="s">
        <v>1426</v>
      </c>
      <c r="AZ12" s="250" t="s">
        <v>1426</v>
      </c>
      <c r="BA12" s="250" t="s">
        <v>1426</v>
      </c>
      <c r="BB12" s="250" t="s">
        <v>1426</v>
      </c>
      <c r="BC12" s="250" t="s">
        <v>1426</v>
      </c>
      <c r="BD12" s="250" t="s">
        <v>1426</v>
      </c>
      <c r="BE12" s="250" t="s">
        <v>1426</v>
      </c>
      <c r="BF12" s="250" t="s">
        <v>1426</v>
      </c>
      <c r="BG12" s="250" t="s">
        <v>1426</v>
      </c>
      <c r="BH12" s="250" t="s">
        <v>1426</v>
      </c>
      <c r="BI12" s="250" t="s">
        <v>1426</v>
      </c>
      <c r="BJ12" s="250" t="s">
        <v>1426</v>
      </c>
      <c r="BK12" s="250" t="s">
        <v>1426</v>
      </c>
      <c r="BL12" s="250" t="s">
        <v>1426</v>
      </c>
      <c r="BM12" s="250" t="s">
        <v>1426</v>
      </c>
      <c r="BN12" s="250" t="s">
        <v>1426</v>
      </c>
      <c r="BO12" s="250" t="s">
        <v>1426</v>
      </c>
      <c r="BP12" s="250" t="s">
        <v>1426</v>
      </c>
      <c r="BQ12" s="250" t="s">
        <v>1426</v>
      </c>
      <c r="BR12" s="250" t="s">
        <v>1426</v>
      </c>
      <c r="BS12" s="250" t="s">
        <v>1426</v>
      </c>
      <c r="BT12" s="250" t="s">
        <v>1426</v>
      </c>
      <c r="BU12" s="250" t="s">
        <v>1426</v>
      </c>
      <c r="BV12" s="250" t="s">
        <v>1426</v>
      </c>
    </row>
    <row r="13" spans="1:74" ht="11.1" customHeight="1" x14ac:dyDescent="0.2">
      <c r="A13" s="162" t="s">
        <v>340</v>
      </c>
      <c r="B13" s="173" t="s">
        <v>331</v>
      </c>
      <c r="C13" s="250">
        <v>4.45</v>
      </c>
      <c r="D13" s="250">
        <v>4.2</v>
      </c>
      <c r="E13" s="250">
        <v>4.2</v>
      </c>
      <c r="F13" s="250">
        <v>4.45</v>
      </c>
      <c r="G13" s="250">
        <v>4.33</v>
      </c>
      <c r="H13" s="250">
        <v>4.38</v>
      </c>
      <c r="I13" s="250">
        <v>4.3899999999999997</v>
      </c>
      <c r="J13" s="250">
        <v>4.4349999999999996</v>
      </c>
      <c r="K13" s="250">
        <v>4.4550000000000001</v>
      </c>
      <c r="L13" s="250">
        <v>4.54</v>
      </c>
      <c r="M13" s="250">
        <v>4.62</v>
      </c>
      <c r="N13" s="250">
        <v>4.66</v>
      </c>
      <c r="O13" s="250">
        <v>4.54</v>
      </c>
      <c r="P13" s="250">
        <v>4.42</v>
      </c>
      <c r="Q13" s="250">
        <v>4.4050000000000002</v>
      </c>
      <c r="R13" s="250">
        <v>4.4000000000000004</v>
      </c>
      <c r="S13" s="250">
        <v>4.45</v>
      </c>
      <c r="T13" s="250">
        <v>4.4649999999999999</v>
      </c>
      <c r="U13" s="250">
        <v>4.4749999999999996</v>
      </c>
      <c r="V13" s="250">
        <v>4.5</v>
      </c>
      <c r="W13" s="250">
        <v>4.54</v>
      </c>
      <c r="X13" s="250">
        <v>4.3899999999999997</v>
      </c>
      <c r="Y13" s="250">
        <v>4.32</v>
      </c>
      <c r="Z13" s="250">
        <v>4.38</v>
      </c>
      <c r="AA13" s="250">
        <v>4.43</v>
      </c>
      <c r="AB13" s="250">
        <v>4.47</v>
      </c>
      <c r="AC13" s="250">
        <v>4.4800000000000004</v>
      </c>
      <c r="AD13" s="250">
        <v>4.4400000000000004</v>
      </c>
      <c r="AE13" s="250">
        <v>4.49</v>
      </c>
      <c r="AF13" s="250">
        <v>4.5739999999999998</v>
      </c>
      <c r="AG13" s="250">
        <v>4.6040000000000001</v>
      </c>
      <c r="AH13" s="250">
        <v>4.6749999999999998</v>
      </c>
      <c r="AI13" s="250">
        <v>4.7</v>
      </c>
      <c r="AJ13" s="250">
        <v>4.7300000000000004</v>
      </c>
      <c r="AK13" s="250">
        <v>4.7699999999999996</v>
      </c>
      <c r="AL13" s="250">
        <v>4.8</v>
      </c>
      <c r="AM13" s="250">
        <v>4.8499999999999996</v>
      </c>
      <c r="AN13" s="250">
        <v>4.78</v>
      </c>
      <c r="AO13" s="250">
        <v>4.62</v>
      </c>
      <c r="AP13" s="250">
        <v>4.7</v>
      </c>
      <c r="AQ13" s="250">
        <v>4.7</v>
      </c>
      <c r="AR13" s="250">
        <v>4.7</v>
      </c>
      <c r="AS13" s="250">
        <v>4.7</v>
      </c>
      <c r="AT13" s="250">
        <v>4.75</v>
      </c>
      <c r="AU13" s="250">
        <v>4.6500000000000004</v>
      </c>
      <c r="AV13" s="250">
        <v>4.75</v>
      </c>
      <c r="AW13" s="250">
        <v>4.6500000000000004</v>
      </c>
      <c r="AX13" s="250">
        <v>4.55</v>
      </c>
      <c r="AY13" s="250" t="s">
        <v>1426</v>
      </c>
      <c r="AZ13" s="250" t="s">
        <v>1426</v>
      </c>
      <c r="BA13" s="250" t="s">
        <v>1426</v>
      </c>
      <c r="BB13" s="250" t="s">
        <v>1426</v>
      </c>
      <c r="BC13" s="250" t="s">
        <v>1426</v>
      </c>
      <c r="BD13" s="250" t="s">
        <v>1426</v>
      </c>
      <c r="BE13" s="250" t="s">
        <v>1426</v>
      </c>
      <c r="BF13" s="250" t="s">
        <v>1426</v>
      </c>
      <c r="BG13" s="250" t="s">
        <v>1426</v>
      </c>
      <c r="BH13" s="250" t="s">
        <v>1426</v>
      </c>
      <c r="BI13" s="250" t="s">
        <v>1426</v>
      </c>
      <c r="BJ13" s="250" t="s">
        <v>1426</v>
      </c>
      <c r="BK13" s="250" t="s">
        <v>1426</v>
      </c>
      <c r="BL13" s="250" t="s">
        <v>1426</v>
      </c>
      <c r="BM13" s="250" t="s">
        <v>1426</v>
      </c>
      <c r="BN13" s="250" t="s">
        <v>1426</v>
      </c>
      <c r="BO13" s="250" t="s">
        <v>1426</v>
      </c>
      <c r="BP13" s="250" t="s">
        <v>1426</v>
      </c>
      <c r="BQ13" s="250" t="s">
        <v>1426</v>
      </c>
      <c r="BR13" s="250" t="s">
        <v>1426</v>
      </c>
      <c r="BS13" s="250" t="s">
        <v>1426</v>
      </c>
      <c r="BT13" s="250" t="s">
        <v>1426</v>
      </c>
      <c r="BU13" s="250" t="s">
        <v>1426</v>
      </c>
      <c r="BV13" s="250" t="s">
        <v>1426</v>
      </c>
    </row>
    <row r="14" spans="1:74" ht="11.1" customHeight="1" x14ac:dyDescent="0.2">
      <c r="A14" s="162" t="s">
        <v>333</v>
      </c>
      <c r="B14" s="173" t="s">
        <v>324</v>
      </c>
      <c r="C14" s="250">
        <v>2.9</v>
      </c>
      <c r="D14" s="250">
        <v>2.86</v>
      </c>
      <c r="E14" s="250">
        <v>2.88</v>
      </c>
      <c r="F14" s="250">
        <v>2.65</v>
      </c>
      <c r="G14" s="250">
        <v>2.86</v>
      </c>
      <c r="H14" s="250">
        <v>2.86</v>
      </c>
      <c r="I14" s="250">
        <v>2.9</v>
      </c>
      <c r="J14" s="250">
        <v>2.91</v>
      </c>
      <c r="K14" s="250">
        <v>2.91</v>
      </c>
      <c r="L14" s="250">
        <v>2.91</v>
      </c>
      <c r="M14" s="250">
        <v>2.92</v>
      </c>
      <c r="N14" s="250">
        <v>2.92</v>
      </c>
      <c r="O14" s="250">
        <v>2.78</v>
      </c>
      <c r="P14" s="250">
        <v>2.72</v>
      </c>
      <c r="Q14" s="250">
        <v>2.71</v>
      </c>
      <c r="R14" s="250">
        <v>2.71</v>
      </c>
      <c r="S14" s="250">
        <v>2.71</v>
      </c>
      <c r="T14" s="250">
        <v>2.72</v>
      </c>
      <c r="U14" s="250">
        <v>2.71</v>
      </c>
      <c r="V14" s="250">
        <v>2.71</v>
      </c>
      <c r="W14" s="250">
        <v>2.73</v>
      </c>
      <c r="X14" s="250">
        <v>2.74</v>
      </c>
      <c r="Y14" s="250">
        <v>2.71</v>
      </c>
      <c r="Z14" s="250">
        <v>2.7</v>
      </c>
      <c r="AA14" s="250">
        <v>2.71</v>
      </c>
      <c r="AB14" s="250">
        <v>2.71</v>
      </c>
      <c r="AC14" s="250">
        <v>2.72</v>
      </c>
      <c r="AD14" s="250">
        <v>2.71</v>
      </c>
      <c r="AE14" s="250">
        <v>2.71</v>
      </c>
      <c r="AF14" s="250">
        <v>2.72</v>
      </c>
      <c r="AG14" s="250">
        <v>2.8</v>
      </c>
      <c r="AH14" s="250">
        <v>2.8</v>
      </c>
      <c r="AI14" s="250">
        <v>2.8</v>
      </c>
      <c r="AJ14" s="250">
        <v>2.8</v>
      </c>
      <c r="AK14" s="250">
        <v>2.8</v>
      </c>
      <c r="AL14" s="250">
        <v>2.8</v>
      </c>
      <c r="AM14" s="250">
        <v>2.75</v>
      </c>
      <c r="AN14" s="250">
        <v>2.75</v>
      </c>
      <c r="AO14" s="250">
        <v>2.72</v>
      </c>
      <c r="AP14" s="250">
        <v>2.72</v>
      </c>
      <c r="AQ14" s="250">
        <v>2.72</v>
      </c>
      <c r="AR14" s="250">
        <v>2.72</v>
      </c>
      <c r="AS14" s="250">
        <v>2.7</v>
      </c>
      <c r="AT14" s="250">
        <v>2.7</v>
      </c>
      <c r="AU14" s="250">
        <v>2.7</v>
      </c>
      <c r="AV14" s="250">
        <v>2.7</v>
      </c>
      <c r="AW14" s="250">
        <v>2.7</v>
      </c>
      <c r="AX14" s="250">
        <v>2.71</v>
      </c>
      <c r="AY14" s="250" t="s">
        <v>1426</v>
      </c>
      <c r="AZ14" s="250" t="s">
        <v>1426</v>
      </c>
      <c r="BA14" s="250" t="s">
        <v>1426</v>
      </c>
      <c r="BB14" s="250" t="s">
        <v>1426</v>
      </c>
      <c r="BC14" s="250" t="s">
        <v>1426</v>
      </c>
      <c r="BD14" s="250" t="s">
        <v>1426</v>
      </c>
      <c r="BE14" s="250" t="s">
        <v>1426</v>
      </c>
      <c r="BF14" s="250" t="s">
        <v>1426</v>
      </c>
      <c r="BG14" s="250" t="s">
        <v>1426</v>
      </c>
      <c r="BH14" s="250" t="s">
        <v>1426</v>
      </c>
      <c r="BI14" s="250" t="s">
        <v>1426</v>
      </c>
      <c r="BJ14" s="250" t="s">
        <v>1426</v>
      </c>
      <c r="BK14" s="250" t="s">
        <v>1426</v>
      </c>
      <c r="BL14" s="250" t="s">
        <v>1426</v>
      </c>
      <c r="BM14" s="250" t="s">
        <v>1426</v>
      </c>
      <c r="BN14" s="250" t="s">
        <v>1426</v>
      </c>
      <c r="BO14" s="250" t="s">
        <v>1426</v>
      </c>
      <c r="BP14" s="250" t="s">
        <v>1426</v>
      </c>
      <c r="BQ14" s="250" t="s">
        <v>1426</v>
      </c>
      <c r="BR14" s="250" t="s">
        <v>1426</v>
      </c>
      <c r="BS14" s="250" t="s">
        <v>1426</v>
      </c>
      <c r="BT14" s="250" t="s">
        <v>1426</v>
      </c>
      <c r="BU14" s="250" t="s">
        <v>1426</v>
      </c>
      <c r="BV14" s="250" t="s">
        <v>1426</v>
      </c>
    </row>
    <row r="15" spans="1:74" ht="11.1" customHeight="1" x14ac:dyDescent="0.2">
      <c r="A15" s="162" t="s">
        <v>334</v>
      </c>
      <c r="B15" s="173" t="s">
        <v>325</v>
      </c>
      <c r="C15" s="250">
        <v>0.37</v>
      </c>
      <c r="D15" s="250">
        <v>0.36</v>
      </c>
      <c r="E15" s="250">
        <v>0.32</v>
      </c>
      <c r="F15" s="250">
        <v>0.33</v>
      </c>
      <c r="G15" s="250">
        <v>0.28499999999999998</v>
      </c>
      <c r="H15" s="250">
        <v>0.33</v>
      </c>
      <c r="I15" s="250">
        <v>0.31</v>
      </c>
      <c r="J15" s="250">
        <v>0.25</v>
      </c>
      <c r="K15" s="250">
        <v>0.31</v>
      </c>
      <c r="L15" s="250">
        <v>0.55000000000000004</v>
      </c>
      <c r="M15" s="250">
        <v>0.57999999999999996</v>
      </c>
      <c r="N15" s="250">
        <v>0.62</v>
      </c>
      <c r="O15" s="250">
        <v>0.68</v>
      </c>
      <c r="P15" s="250">
        <v>0.69</v>
      </c>
      <c r="Q15" s="250">
        <v>0.59</v>
      </c>
      <c r="R15" s="250">
        <v>0.53500000000000003</v>
      </c>
      <c r="S15" s="250">
        <v>0.78</v>
      </c>
      <c r="T15" s="250">
        <v>0.85</v>
      </c>
      <c r="U15" s="250">
        <v>1.0049999999999999</v>
      </c>
      <c r="V15" s="250">
        <v>0.89</v>
      </c>
      <c r="W15" s="250">
        <v>0.92500000000000004</v>
      </c>
      <c r="X15" s="250">
        <v>0.96</v>
      </c>
      <c r="Y15" s="250">
        <v>0.98</v>
      </c>
      <c r="Z15" s="250">
        <v>0.92</v>
      </c>
      <c r="AA15" s="250">
        <v>1.0149999999999999</v>
      </c>
      <c r="AB15" s="250">
        <v>0.99</v>
      </c>
      <c r="AC15" s="250">
        <v>0.98499999999999999</v>
      </c>
      <c r="AD15" s="250">
        <v>1.0049999999999999</v>
      </c>
      <c r="AE15" s="250">
        <v>0.99</v>
      </c>
      <c r="AF15" s="250">
        <v>0.75</v>
      </c>
      <c r="AG15" s="250">
        <v>0.65500000000000003</v>
      </c>
      <c r="AH15" s="250">
        <v>0.99</v>
      </c>
      <c r="AI15" s="250">
        <v>1.08</v>
      </c>
      <c r="AJ15" s="250">
        <v>1.08</v>
      </c>
      <c r="AK15" s="250">
        <v>1.1299999999999999</v>
      </c>
      <c r="AL15" s="250">
        <v>0.88</v>
      </c>
      <c r="AM15" s="250">
        <v>0.83</v>
      </c>
      <c r="AN15" s="250">
        <v>0.86</v>
      </c>
      <c r="AO15" s="250">
        <v>1.0900000000000001</v>
      </c>
      <c r="AP15" s="250">
        <v>1.17</v>
      </c>
      <c r="AQ15" s="250">
        <v>1.1599999999999999</v>
      </c>
      <c r="AR15" s="250">
        <v>1.1000000000000001</v>
      </c>
      <c r="AS15" s="250">
        <v>1.125</v>
      </c>
      <c r="AT15" s="250">
        <v>1.085</v>
      </c>
      <c r="AU15" s="250">
        <v>1.18</v>
      </c>
      <c r="AV15" s="250">
        <v>1.17</v>
      </c>
      <c r="AW15" s="250">
        <v>1.19</v>
      </c>
      <c r="AX15" s="250">
        <v>1.1499999999999999</v>
      </c>
      <c r="AY15" s="250" t="s">
        <v>1426</v>
      </c>
      <c r="AZ15" s="250" t="s">
        <v>1426</v>
      </c>
      <c r="BA15" s="250" t="s">
        <v>1426</v>
      </c>
      <c r="BB15" s="250" t="s">
        <v>1426</v>
      </c>
      <c r="BC15" s="250" t="s">
        <v>1426</v>
      </c>
      <c r="BD15" s="250" t="s">
        <v>1426</v>
      </c>
      <c r="BE15" s="250" t="s">
        <v>1426</v>
      </c>
      <c r="BF15" s="250" t="s">
        <v>1426</v>
      </c>
      <c r="BG15" s="250" t="s">
        <v>1426</v>
      </c>
      <c r="BH15" s="250" t="s">
        <v>1426</v>
      </c>
      <c r="BI15" s="250" t="s">
        <v>1426</v>
      </c>
      <c r="BJ15" s="250" t="s">
        <v>1426</v>
      </c>
      <c r="BK15" s="250" t="s">
        <v>1426</v>
      </c>
      <c r="BL15" s="250" t="s">
        <v>1426</v>
      </c>
      <c r="BM15" s="250" t="s">
        <v>1426</v>
      </c>
      <c r="BN15" s="250" t="s">
        <v>1426</v>
      </c>
      <c r="BO15" s="250" t="s">
        <v>1426</v>
      </c>
      <c r="BP15" s="250" t="s">
        <v>1426</v>
      </c>
      <c r="BQ15" s="250" t="s">
        <v>1426</v>
      </c>
      <c r="BR15" s="250" t="s">
        <v>1426</v>
      </c>
      <c r="BS15" s="250" t="s">
        <v>1426</v>
      </c>
      <c r="BT15" s="250" t="s">
        <v>1426</v>
      </c>
      <c r="BU15" s="250" t="s">
        <v>1426</v>
      </c>
      <c r="BV15" s="250" t="s">
        <v>1426</v>
      </c>
    </row>
    <row r="16" spans="1:74" ht="11.1" customHeight="1" x14ac:dyDescent="0.2">
      <c r="A16" s="162" t="s">
        <v>335</v>
      </c>
      <c r="B16" s="173" t="s">
        <v>326</v>
      </c>
      <c r="C16" s="250">
        <v>1.825</v>
      </c>
      <c r="D16" s="250">
        <v>1.78</v>
      </c>
      <c r="E16" s="250">
        <v>1.579</v>
      </c>
      <c r="F16" s="250">
        <v>1.57</v>
      </c>
      <c r="G16" s="250">
        <v>1.3089999999999999</v>
      </c>
      <c r="H16" s="250">
        <v>1.4350000000000001</v>
      </c>
      <c r="I16" s="250">
        <v>1.34</v>
      </c>
      <c r="J16" s="250">
        <v>1.21</v>
      </c>
      <c r="K16" s="250">
        <v>1.27</v>
      </c>
      <c r="L16" s="250">
        <v>1.41</v>
      </c>
      <c r="M16" s="250">
        <v>1.5</v>
      </c>
      <c r="N16" s="250">
        <v>1.35</v>
      </c>
      <c r="O16" s="250">
        <v>1.39</v>
      </c>
      <c r="P16" s="250">
        <v>1.43</v>
      </c>
      <c r="Q16" s="250">
        <v>1.33</v>
      </c>
      <c r="R16" s="250">
        <v>1.38</v>
      </c>
      <c r="S16" s="250">
        <v>1.52</v>
      </c>
      <c r="T16" s="250">
        <v>1.56</v>
      </c>
      <c r="U16" s="250">
        <v>1.655</v>
      </c>
      <c r="V16" s="250">
        <v>1.68</v>
      </c>
      <c r="W16" s="250">
        <v>1.7050000000000001</v>
      </c>
      <c r="X16" s="250">
        <v>1.69</v>
      </c>
      <c r="Y16" s="250">
        <v>1.73</v>
      </c>
      <c r="Z16" s="250">
        <v>1.7549999999999999</v>
      </c>
      <c r="AA16" s="250">
        <v>1.75</v>
      </c>
      <c r="AB16" s="250">
        <v>1.72</v>
      </c>
      <c r="AC16" s="250">
        <v>1.69</v>
      </c>
      <c r="AD16" s="250">
        <v>1.67</v>
      </c>
      <c r="AE16" s="250">
        <v>1.49</v>
      </c>
      <c r="AF16" s="250">
        <v>1.42</v>
      </c>
      <c r="AG16" s="250">
        <v>1.47</v>
      </c>
      <c r="AH16" s="250">
        <v>1.54</v>
      </c>
      <c r="AI16" s="250">
        <v>1.64</v>
      </c>
      <c r="AJ16" s="250">
        <v>1.6</v>
      </c>
      <c r="AK16" s="250">
        <v>1.59</v>
      </c>
      <c r="AL16" s="250">
        <v>1.62</v>
      </c>
      <c r="AM16" s="250">
        <v>1.55</v>
      </c>
      <c r="AN16" s="250">
        <v>1.58</v>
      </c>
      <c r="AO16" s="250">
        <v>1.61</v>
      </c>
      <c r="AP16" s="250">
        <v>1.68</v>
      </c>
      <c r="AQ16" s="250">
        <v>1.58</v>
      </c>
      <c r="AR16" s="250">
        <v>1.7</v>
      </c>
      <c r="AS16" s="250">
        <v>1.7</v>
      </c>
      <c r="AT16" s="250">
        <v>1.75</v>
      </c>
      <c r="AU16" s="250">
        <v>1.7</v>
      </c>
      <c r="AV16" s="250">
        <v>1.68</v>
      </c>
      <c r="AW16" s="250">
        <v>1.67</v>
      </c>
      <c r="AX16" s="250">
        <v>1.65</v>
      </c>
      <c r="AY16" s="250" t="s">
        <v>1426</v>
      </c>
      <c r="AZ16" s="250" t="s">
        <v>1426</v>
      </c>
      <c r="BA16" s="250" t="s">
        <v>1426</v>
      </c>
      <c r="BB16" s="250" t="s">
        <v>1426</v>
      </c>
      <c r="BC16" s="250" t="s">
        <v>1426</v>
      </c>
      <c r="BD16" s="250" t="s">
        <v>1426</v>
      </c>
      <c r="BE16" s="250" t="s">
        <v>1426</v>
      </c>
      <c r="BF16" s="250" t="s">
        <v>1426</v>
      </c>
      <c r="BG16" s="250" t="s">
        <v>1426</v>
      </c>
      <c r="BH16" s="250" t="s">
        <v>1426</v>
      </c>
      <c r="BI16" s="250" t="s">
        <v>1426</v>
      </c>
      <c r="BJ16" s="250" t="s">
        <v>1426</v>
      </c>
      <c r="BK16" s="250" t="s">
        <v>1426</v>
      </c>
      <c r="BL16" s="250" t="s">
        <v>1426</v>
      </c>
      <c r="BM16" s="250" t="s">
        <v>1426</v>
      </c>
      <c r="BN16" s="250" t="s">
        <v>1426</v>
      </c>
      <c r="BO16" s="250" t="s">
        <v>1426</v>
      </c>
      <c r="BP16" s="250" t="s">
        <v>1426</v>
      </c>
      <c r="BQ16" s="250" t="s">
        <v>1426</v>
      </c>
      <c r="BR16" s="250" t="s">
        <v>1426</v>
      </c>
      <c r="BS16" s="250" t="s">
        <v>1426</v>
      </c>
      <c r="BT16" s="250" t="s">
        <v>1426</v>
      </c>
      <c r="BU16" s="250" t="s">
        <v>1426</v>
      </c>
      <c r="BV16" s="250" t="s">
        <v>1426</v>
      </c>
    </row>
    <row r="17" spans="1:74" ht="11.1" customHeight="1" x14ac:dyDescent="0.2">
      <c r="A17" s="162" t="s">
        <v>336</v>
      </c>
      <c r="B17" s="173" t="s">
        <v>327</v>
      </c>
      <c r="C17" s="250">
        <v>10.199999999999999</v>
      </c>
      <c r="D17" s="250">
        <v>10.199999999999999</v>
      </c>
      <c r="E17" s="250">
        <v>10.199999999999999</v>
      </c>
      <c r="F17" s="250">
        <v>10.199999999999999</v>
      </c>
      <c r="G17" s="250">
        <v>10.3</v>
      </c>
      <c r="H17" s="250">
        <v>10.5</v>
      </c>
      <c r="I17" s="250">
        <v>10.63</v>
      </c>
      <c r="J17" s="250">
        <v>10.6</v>
      </c>
      <c r="K17" s="250">
        <v>10.56</v>
      </c>
      <c r="L17" s="250">
        <v>10.55</v>
      </c>
      <c r="M17" s="250">
        <v>10.6</v>
      </c>
      <c r="N17" s="250">
        <v>10.5</v>
      </c>
      <c r="O17" s="250">
        <v>9.98</v>
      </c>
      <c r="P17" s="250">
        <v>10</v>
      </c>
      <c r="Q17" s="250">
        <v>9.9499999999999993</v>
      </c>
      <c r="R17" s="250">
        <v>9.98</v>
      </c>
      <c r="S17" s="250">
        <v>10.050000000000001</v>
      </c>
      <c r="T17" s="250">
        <v>10.25</v>
      </c>
      <c r="U17" s="250">
        <v>10.199999999999999</v>
      </c>
      <c r="V17" s="250">
        <v>10.14</v>
      </c>
      <c r="W17" s="250">
        <v>10.19</v>
      </c>
      <c r="X17" s="250">
        <v>10.16</v>
      </c>
      <c r="Y17" s="250">
        <v>10.130000000000001</v>
      </c>
      <c r="Z17" s="250">
        <v>10.06</v>
      </c>
      <c r="AA17" s="250">
        <v>10.16</v>
      </c>
      <c r="AB17" s="250">
        <v>10.1</v>
      </c>
      <c r="AC17" s="250">
        <v>10.050000000000001</v>
      </c>
      <c r="AD17" s="250">
        <v>10.06</v>
      </c>
      <c r="AE17" s="250">
        <v>10.119999999999999</v>
      </c>
      <c r="AF17" s="250">
        <v>10.42</v>
      </c>
      <c r="AG17" s="250">
        <v>10.48</v>
      </c>
      <c r="AH17" s="250">
        <v>10.42</v>
      </c>
      <c r="AI17" s="250">
        <v>10.52</v>
      </c>
      <c r="AJ17" s="250">
        <v>10.72</v>
      </c>
      <c r="AK17" s="250">
        <v>11</v>
      </c>
      <c r="AL17" s="250">
        <v>10.5</v>
      </c>
      <c r="AM17" s="250">
        <v>10.050000000000001</v>
      </c>
      <c r="AN17" s="250">
        <v>10.1</v>
      </c>
      <c r="AO17" s="250">
        <v>9.85</v>
      </c>
      <c r="AP17" s="250">
        <v>9.85</v>
      </c>
      <c r="AQ17" s="250">
        <v>9.9</v>
      </c>
      <c r="AR17" s="250">
        <v>10</v>
      </c>
      <c r="AS17" s="250">
        <v>9.75</v>
      </c>
      <c r="AT17" s="250">
        <v>9.85</v>
      </c>
      <c r="AU17" s="250">
        <v>8.5</v>
      </c>
      <c r="AV17" s="250">
        <v>9.85</v>
      </c>
      <c r="AW17" s="250">
        <v>9.9</v>
      </c>
      <c r="AX17" s="250">
        <v>9.75</v>
      </c>
      <c r="AY17" s="250" t="s">
        <v>1426</v>
      </c>
      <c r="AZ17" s="250" t="s">
        <v>1426</v>
      </c>
      <c r="BA17" s="250" t="s">
        <v>1426</v>
      </c>
      <c r="BB17" s="250" t="s">
        <v>1426</v>
      </c>
      <c r="BC17" s="250" t="s">
        <v>1426</v>
      </c>
      <c r="BD17" s="250" t="s">
        <v>1426</v>
      </c>
      <c r="BE17" s="250" t="s">
        <v>1426</v>
      </c>
      <c r="BF17" s="250" t="s">
        <v>1426</v>
      </c>
      <c r="BG17" s="250" t="s">
        <v>1426</v>
      </c>
      <c r="BH17" s="250" t="s">
        <v>1426</v>
      </c>
      <c r="BI17" s="250" t="s">
        <v>1426</v>
      </c>
      <c r="BJ17" s="250" t="s">
        <v>1426</v>
      </c>
      <c r="BK17" s="250" t="s">
        <v>1426</v>
      </c>
      <c r="BL17" s="250" t="s">
        <v>1426</v>
      </c>
      <c r="BM17" s="250" t="s">
        <v>1426</v>
      </c>
      <c r="BN17" s="250" t="s">
        <v>1426</v>
      </c>
      <c r="BO17" s="250" t="s">
        <v>1426</v>
      </c>
      <c r="BP17" s="250" t="s">
        <v>1426</v>
      </c>
      <c r="BQ17" s="250" t="s">
        <v>1426</v>
      </c>
      <c r="BR17" s="250" t="s">
        <v>1426</v>
      </c>
      <c r="BS17" s="250" t="s">
        <v>1426</v>
      </c>
      <c r="BT17" s="250" t="s">
        <v>1426</v>
      </c>
      <c r="BU17" s="250" t="s">
        <v>1426</v>
      </c>
      <c r="BV17" s="250" t="s">
        <v>1426</v>
      </c>
    </row>
    <row r="18" spans="1:74" ht="11.1" customHeight="1" x14ac:dyDescent="0.2">
      <c r="A18" s="162" t="s">
        <v>337</v>
      </c>
      <c r="B18" s="173" t="s">
        <v>328</v>
      </c>
      <c r="C18" s="250">
        <v>2.9849999999999999</v>
      </c>
      <c r="D18" s="250">
        <v>2.7650000000000001</v>
      </c>
      <c r="E18" s="250">
        <v>2.79</v>
      </c>
      <c r="F18" s="250">
        <v>2.8</v>
      </c>
      <c r="G18" s="250">
        <v>2.98</v>
      </c>
      <c r="H18" s="250">
        <v>3.01</v>
      </c>
      <c r="I18" s="250">
        <v>3.03</v>
      </c>
      <c r="J18" s="250">
        <v>3.06</v>
      </c>
      <c r="K18" s="250">
        <v>3.09</v>
      </c>
      <c r="L18" s="250">
        <v>3.07</v>
      </c>
      <c r="M18" s="250">
        <v>3.1</v>
      </c>
      <c r="N18" s="250">
        <v>3.1</v>
      </c>
      <c r="O18" s="250">
        <v>2.94</v>
      </c>
      <c r="P18" s="250">
        <v>2.92</v>
      </c>
      <c r="Q18" s="250">
        <v>2.9</v>
      </c>
      <c r="R18" s="250">
        <v>2.88</v>
      </c>
      <c r="S18" s="250">
        <v>2.9</v>
      </c>
      <c r="T18" s="250">
        <v>2.92</v>
      </c>
      <c r="U18" s="250">
        <v>2.92</v>
      </c>
      <c r="V18" s="250">
        <v>2.92</v>
      </c>
      <c r="W18" s="250">
        <v>2.92</v>
      </c>
      <c r="X18" s="250">
        <v>2.91</v>
      </c>
      <c r="Y18" s="250">
        <v>2.88</v>
      </c>
      <c r="Z18" s="250">
        <v>2.9</v>
      </c>
      <c r="AA18" s="250">
        <v>2.91</v>
      </c>
      <c r="AB18" s="250">
        <v>2.87</v>
      </c>
      <c r="AC18" s="250">
        <v>2.85</v>
      </c>
      <c r="AD18" s="250">
        <v>2.86</v>
      </c>
      <c r="AE18" s="250">
        <v>2.84</v>
      </c>
      <c r="AF18" s="250">
        <v>2.88</v>
      </c>
      <c r="AG18" s="250">
        <v>2.91</v>
      </c>
      <c r="AH18" s="250">
        <v>2.95</v>
      </c>
      <c r="AI18" s="250">
        <v>2.95</v>
      </c>
      <c r="AJ18" s="250">
        <v>3</v>
      </c>
      <c r="AK18" s="250">
        <v>3.14</v>
      </c>
      <c r="AL18" s="250">
        <v>3.18</v>
      </c>
      <c r="AM18" s="250">
        <v>3.1</v>
      </c>
      <c r="AN18" s="250">
        <v>3.15</v>
      </c>
      <c r="AO18" s="250">
        <v>3.1</v>
      </c>
      <c r="AP18" s="250">
        <v>3.1</v>
      </c>
      <c r="AQ18" s="250">
        <v>3.1</v>
      </c>
      <c r="AR18" s="250">
        <v>3.15</v>
      </c>
      <c r="AS18" s="250">
        <v>3.1</v>
      </c>
      <c r="AT18" s="250">
        <v>3.15</v>
      </c>
      <c r="AU18" s="250">
        <v>3.15</v>
      </c>
      <c r="AV18" s="250">
        <v>3.2</v>
      </c>
      <c r="AW18" s="250">
        <v>3.25</v>
      </c>
      <c r="AX18" s="250">
        <v>3.15</v>
      </c>
      <c r="AY18" s="250" t="s">
        <v>1426</v>
      </c>
      <c r="AZ18" s="250" t="s">
        <v>1426</v>
      </c>
      <c r="BA18" s="250" t="s">
        <v>1426</v>
      </c>
      <c r="BB18" s="250" t="s">
        <v>1426</v>
      </c>
      <c r="BC18" s="250" t="s">
        <v>1426</v>
      </c>
      <c r="BD18" s="250" t="s">
        <v>1426</v>
      </c>
      <c r="BE18" s="250" t="s">
        <v>1426</v>
      </c>
      <c r="BF18" s="250" t="s">
        <v>1426</v>
      </c>
      <c r="BG18" s="250" t="s">
        <v>1426</v>
      </c>
      <c r="BH18" s="250" t="s">
        <v>1426</v>
      </c>
      <c r="BI18" s="250" t="s">
        <v>1426</v>
      </c>
      <c r="BJ18" s="250" t="s">
        <v>1426</v>
      </c>
      <c r="BK18" s="250" t="s">
        <v>1426</v>
      </c>
      <c r="BL18" s="250" t="s">
        <v>1426</v>
      </c>
      <c r="BM18" s="250" t="s">
        <v>1426</v>
      </c>
      <c r="BN18" s="250" t="s">
        <v>1426</v>
      </c>
      <c r="BO18" s="250" t="s">
        <v>1426</v>
      </c>
      <c r="BP18" s="250" t="s">
        <v>1426</v>
      </c>
      <c r="BQ18" s="250" t="s">
        <v>1426</v>
      </c>
      <c r="BR18" s="250" t="s">
        <v>1426</v>
      </c>
      <c r="BS18" s="250" t="s">
        <v>1426</v>
      </c>
      <c r="BT18" s="250" t="s">
        <v>1426</v>
      </c>
      <c r="BU18" s="250" t="s">
        <v>1426</v>
      </c>
      <c r="BV18" s="250" t="s">
        <v>1426</v>
      </c>
    </row>
    <row r="19" spans="1:74" ht="11.1" customHeight="1" x14ac:dyDescent="0.2">
      <c r="A19" s="162" t="s">
        <v>338</v>
      </c>
      <c r="B19" s="173" t="s">
        <v>329</v>
      </c>
      <c r="C19" s="250">
        <v>2.2999999999999998</v>
      </c>
      <c r="D19" s="250">
        <v>2.2999999999999998</v>
      </c>
      <c r="E19" s="250">
        <v>2.2999999999999998</v>
      </c>
      <c r="F19" s="250">
        <v>2.2999999999999998</v>
      </c>
      <c r="G19" s="250">
        <v>2.2000000000000002</v>
      </c>
      <c r="H19" s="250">
        <v>2.1800000000000002</v>
      </c>
      <c r="I19" s="250">
        <v>2.12</v>
      </c>
      <c r="J19" s="250">
        <v>2.11</v>
      </c>
      <c r="K19" s="250">
        <v>2.1</v>
      </c>
      <c r="L19" s="250">
        <v>2.09</v>
      </c>
      <c r="M19" s="250">
        <v>2.08</v>
      </c>
      <c r="N19" s="250">
        <v>2.0499999999999998</v>
      </c>
      <c r="O19" s="250">
        <v>2</v>
      </c>
      <c r="P19" s="250">
        <v>1.99</v>
      </c>
      <c r="Q19" s="250">
        <v>1.99</v>
      </c>
      <c r="R19" s="250">
        <v>1.98</v>
      </c>
      <c r="S19" s="250">
        <v>1.98</v>
      </c>
      <c r="T19" s="250">
        <v>1.96</v>
      </c>
      <c r="U19" s="250">
        <v>1.96</v>
      </c>
      <c r="V19" s="250">
        <v>1.9550000000000001</v>
      </c>
      <c r="W19" s="250">
        <v>1.94</v>
      </c>
      <c r="X19" s="250">
        <v>1.89</v>
      </c>
      <c r="Y19" s="250">
        <v>1.82</v>
      </c>
      <c r="Z19" s="250">
        <v>1.64</v>
      </c>
      <c r="AA19" s="250">
        <v>1.64</v>
      </c>
      <c r="AB19" s="250">
        <v>1.6</v>
      </c>
      <c r="AC19" s="250">
        <v>1.56</v>
      </c>
      <c r="AD19" s="250">
        <v>1.53</v>
      </c>
      <c r="AE19" s="250">
        <v>1.5</v>
      </c>
      <c r="AF19" s="250">
        <v>1.44</v>
      </c>
      <c r="AG19" s="250">
        <v>1.405</v>
      </c>
      <c r="AH19" s="250">
        <v>1.36</v>
      </c>
      <c r="AI19" s="250">
        <v>1.3260000000000001</v>
      </c>
      <c r="AJ19" s="250">
        <v>1.296</v>
      </c>
      <c r="AK19" s="250">
        <v>1.276</v>
      </c>
      <c r="AL19" s="250">
        <v>1.246</v>
      </c>
      <c r="AM19" s="250">
        <v>1.216</v>
      </c>
      <c r="AN19" s="250">
        <v>1.0860000000000001</v>
      </c>
      <c r="AO19" s="250">
        <v>0.84</v>
      </c>
      <c r="AP19" s="250">
        <v>0.83</v>
      </c>
      <c r="AQ19" s="250">
        <v>0.75</v>
      </c>
      <c r="AR19" s="250">
        <v>0.8</v>
      </c>
      <c r="AS19" s="250">
        <v>0.8</v>
      </c>
      <c r="AT19" s="250">
        <v>0.75</v>
      </c>
      <c r="AU19" s="250">
        <v>0.65</v>
      </c>
      <c r="AV19" s="250">
        <v>0.65</v>
      </c>
      <c r="AW19" s="250">
        <v>0.7</v>
      </c>
      <c r="AX19" s="250">
        <v>0.7</v>
      </c>
      <c r="AY19" s="250" t="s">
        <v>1426</v>
      </c>
      <c r="AZ19" s="250" t="s">
        <v>1426</v>
      </c>
      <c r="BA19" s="250" t="s">
        <v>1426</v>
      </c>
      <c r="BB19" s="250" t="s">
        <v>1426</v>
      </c>
      <c r="BC19" s="250" t="s">
        <v>1426</v>
      </c>
      <c r="BD19" s="250" t="s">
        <v>1426</v>
      </c>
      <c r="BE19" s="250" t="s">
        <v>1426</v>
      </c>
      <c r="BF19" s="250" t="s">
        <v>1426</v>
      </c>
      <c r="BG19" s="250" t="s">
        <v>1426</v>
      </c>
      <c r="BH19" s="250" t="s">
        <v>1426</v>
      </c>
      <c r="BI19" s="250" t="s">
        <v>1426</v>
      </c>
      <c r="BJ19" s="250" t="s">
        <v>1426</v>
      </c>
      <c r="BK19" s="250" t="s">
        <v>1426</v>
      </c>
      <c r="BL19" s="250" t="s">
        <v>1426</v>
      </c>
      <c r="BM19" s="250" t="s">
        <v>1426</v>
      </c>
      <c r="BN19" s="250" t="s">
        <v>1426</v>
      </c>
      <c r="BO19" s="250" t="s">
        <v>1426</v>
      </c>
      <c r="BP19" s="250" t="s">
        <v>1426</v>
      </c>
      <c r="BQ19" s="250" t="s">
        <v>1426</v>
      </c>
      <c r="BR19" s="250" t="s">
        <v>1426</v>
      </c>
      <c r="BS19" s="250" t="s">
        <v>1426</v>
      </c>
      <c r="BT19" s="250" t="s">
        <v>1426</v>
      </c>
      <c r="BU19" s="250" t="s">
        <v>1426</v>
      </c>
      <c r="BV19" s="250" t="s">
        <v>1426</v>
      </c>
    </row>
    <row r="20" spans="1:74" ht="11.1" customHeight="1" x14ac:dyDescent="0.2">
      <c r="A20" s="162" t="s">
        <v>307</v>
      </c>
      <c r="B20" s="173" t="s">
        <v>85</v>
      </c>
      <c r="C20" s="250">
        <v>32.023541999999999</v>
      </c>
      <c r="D20" s="250">
        <v>31.605530000000002</v>
      </c>
      <c r="E20" s="250">
        <v>31.711545000000001</v>
      </c>
      <c r="F20" s="250">
        <v>31.821058000000001</v>
      </c>
      <c r="G20" s="250">
        <v>31.847351</v>
      </c>
      <c r="H20" s="250">
        <v>32.275463000000002</v>
      </c>
      <c r="I20" s="250">
        <v>32.354995000000002</v>
      </c>
      <c r="J20" s="250">
        <v>32.232742999999999</v>
      </c>
      <c r="K20" s="250">
        <v>32.295520000000003</v>
      </c>
      <c r="L20" s="250">
        <v>32.551327000000001</v>
      </c>
      <c r="M20" s="250">
        <v>32.935315000000003</v>
      </c>
      <c r="N20" s="250">
        <v>32.793708000000002</v>
      </c>
      <c r="O20" s="250">
        <v>31.846</v>
      </c>
      <c r="P20" s="250">
        <v>31.727</v>
      </c>
      <c r="Q20" s="250">
        <v>31.346</v>
      </c>
      <c r="R20" s="250">
        <v>31.423999999999999</v>
      </c>
      <c r="S20" s="250">
        <v>31.931999999999999</v>
      </c>
      <c r="T20" s="250">
        <v>32.369999999999997</v>
      </c>
      <c r="U20" s="250">
        <v>32.591000000000001</v>
      </c>
      <c r="V20" s="250">
        <v>32.453000000000003</v>
      </c>
      <c r="W20" s="250">
        <v>32.594000000000001</v>
      </c>
      <c r="X20" s="250">
        <v>32.396000000000001</v>
      </c>
      <c r="Y20" s="250">
        <v>32.131999999999998</v>
      </c>
      <c r="Z20" s="250">
        <v>31.997</v>
      </c>
      <c r="AA20" s="250">
        <v>32.268999999999998</v>
      </c>
      <c r="AB20" s="250">
        <v>32.098999999999997</v>
      </c>
      <c r="AC20" s="250">
        <v>31.92</v>
      </c>
      <c r="AD20" s="250">
        <v>31.86</v>
      </c>
      <c r="AE20" s="250">
        <v>31.744</v>
      </c>
      <c r="AF20" s="250">
        <v>31.745999999999999</v>
      </c>
      <c r="AG20" s="250">
        <v>31.809000000000001</v>
      </c>
      <c r="AH20" s="250">
        <v>32.06</v>
      </c>
      <c r="AI20" s="250">
        <v>32.183999999999997</v>
      </c>
      <c r="AJ20" s="250">
        <v>32.353999999999999</v>
      </c>
      <c r="AK20" s="250">
        <v>32.110999999999997</v>
      </c>
      <c r="AL20" s="250">
        <v>31.335000000000001</v>
      </c>
      <c r="AM20" s="250">
        <v>30.68</v>
      </c>
      <c r="AN20" s="250">
        <v>30.623999999999999</v>
      </c>
      <c r="AO20" s="250">
        <v>30.125</v>
      </c>
      <c r="AP20" s="250">
        <v>30.184000000000001</v>
      </c>
      <c r="AQ20" s="250">
        <v>29.867000000000001</v>
      </c>
      <c r="AR20" s="250">
        <v>29.956</v>
      </c>
      <c r="AS20" s="250">
        <v>29.576000000000001</v>
      </c>
      <c r="AT20" s="250">
        <v>29.795000000000002</v>
      </c>
      <c r="AU20" s="250">
        <v>28.231999999999999</v>
      </c>
      <c r="AV20" s="250">
        <v>29.594999999999999</v>
      </c>
      <c r="AW20" s="250">
        <v>29.539586</v>
      </c>
      <c r="AX20" s="250">
        <v>29.29</v>
      </c>
      <c r="AY20" s="403">
        <v>29.343644000000001</v>
      </c>
      <c r="AZ20" s="403">
        <v>29.165859999999999</v>
      </c>
      <c r="BA20" s="403">
        <v>29.105454000000002</v>
      </c>
      <c r="BB20" s="403">
        <v>29.058367000000001</v>
      </c>
      <c r="BC20" s="403">
        <v>29.135010999999999</v>
      </c>
      <c r="BD20" s="403">
        <v>29.224029999999999</v>
      </c>
      <c r="BE20" s="403">
        <v>29.321453999999999</v>
      </c>
      <c r="BF20" s="403">
        <v>29.310897000000001</v>
      </c>
      <c r="BG20" s="403">
        <v>29.193695000000002</v>
      </c>
      <c r="BH20" s="403">
        <v>29.099623000000001</v>
      </c>
      <c r="BI20" s="403">
        <v>29.17811</v>
      </c>
      <c r="BJ20" s="403">
        <v>29.185614999999999</v>
      </c>
      <c r="BK20" s="403">
        <v>29.319223000000001</v>
      </c>
      <c r="BL20" s="403">
        <v>29.309289</v>
      </c>
      <c r="BM20" s="403">
        <v>29.290966999999998</v>
      </c>
      <c r="BN20" s="403">
        <v>29.292110999999998</v>
      </c>
      <c r="BO20" s="403">
        <v>29.278606</v>
      </c>
      <c r="BP20" s="403">
        <v>29.275172000000001</v>
      </c>
      <c r="BQ20" s="403">
        <v>29.291615</v>
      </c>
      <c r="BR20" s="403">
        <v>29.264724999999999</v>
      </c>
      <c r="BS20" s="403">
        <v>29.256557000000001</v>
      </c>
      <c r="BT20" s="403">
        <v>29.274391000000001</v>
      </c>
      <c r="BU20" s="403">
        <v>29.253049000000001</v>
      </c>
      <c r="BV20" s="403">
        <v>29.241136999999998</v>
      </c>
    </row>
    <row r="21" spans="1:74" ht="11.1" customHeight="1" x14ac:dyDescent="0.2">
      <c r="C21" s="473"/>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485"/>
      <c r="AZ21" s="485"/>
      <c r="BA21" s="485"/>
      <c r="BB21" s="485"/>
      <c r="BC21" s="485"/>
      <c r="BD21" s="485"/>
      <c r="BE21" s="485"/>
      <c r="BF21" s="485"/>
      <c r="BG21" s="485"/>
      <c r="BH21" s="485"/>
      <c r="BI21" s="485"/>
      <c r="BJ21" s="485"/>
      <c r="BK21" s="485"/>
      <c r="BL21" s="485"/>
      <c r="BM21" s="485"/>
      <c r="BN21" s="485"/>
      <c r="BO21" s="485"/>
      <c r="BP21" s="485"/>
      <c r="BQ21" s="485"/>
      <c r="BR21" s="485"/>
      <c r="BS21" s="485"/>
      <c r="BT21" s="485"/>
      <c r="BU21" s="485"/>
      <c r="BV21" s="485"/>
    </row>
    <row r="22" spans="1:74" ht="11.1" customHeight="1" x14ac:dyDescent="0.2">
      <c r="A22" s="162" t="s">
        <v>388</v>
      </c>
      <c r="B22" s="172" t="s">
        <v>1035</v>
      </c>
      <c r="C22" s="250">
        <v>5.2322259293000002</v>
      </c>
      <c r="D22" s="250">
        <v>5.1812522231000004</v>
      </c>
      <c r="E22" s="250">
        <v>5.3270457904999997</v>
      </c>
      <c r="F22" s="250">
        <v>5.3080938288999997</v>
      </c>
      <c r="G22" s="250">
        <v>5.1558544725999997</v>
      </c>
      <c r="H22" s="250">
        <v>5.1544153673000004</v>
      </c>
      <c r="I22" s="250">
        <v>5.2733932817999998</v>
      </c>
      <c r="J22" s="250">
        <v>5.2710127582000004</v>
      </c>
      <c r="K22" s="250">
        <v>5.2225808459999996</v>
      </c>
      <c r="L22" s="250">
        <v>5.2860507522000004</v>
      </c>
      <c r="M22" s="250">
        <v>5.3721960944999996</v>
      </c>
      <c r="N22" s="250">
        <v>5.2552883383999998</v>
      </c>
      <c r="O22" s="250">
        <v>5.4146233731000004</v>
      </c>
      <c r="P22" s="250">
        <v>5.3337048620000003</v>
      </c>
      <c r="Q22" s="250">
        <v>5.2227913590000004</v>
      </c>
      <c r="R22" s="250">
        <v>5.3557423429000002</v>
      </c>
      <c r="S22" s="250">
        <v>5.3309157780999996</v>
      </c>
      <c r="T22" s="250">
        <v>5.2889109274999999</v>
      </c>
      <c r="U22" s="250">
        <v>5.3033611030000003</v>
      </c>
      <c r="V22" s="250">
        <v>5.2352022239</v>
      </c>
      <c r="W22" s="250">
        <v>5.2530434888000004</v>
      </c>
      <c r="X22" s="250">
        <v>5.1861060205999996</v>
      </c>
      <c r="Y22" s="250">
        <v>5.2889095972</v>
      </c>
      <c r="Z22" s="250">
        <v>5.3483978478000003</v>
      </c>
      <c r="AA22" s="250">
        <v>5.3784716775000003</v>
      </c>
      <c r="AB22" s="250">
        <v>5.3915280432000001</v>
      </c>
      <c r="AC22" s="250">
        <v>5.3208951049</v>
      </c>
      <c r="AD22" s="250">
        <v>5.2805706694000003</v>
      </c>
      <c r="AE22" s="250">
        <v>5.2660894998999996</v>
      </c>
      <c r="AF22" s="250">
        <v>5.3154071010999999</v>
      </c>
      <c r="AG22" s="250">
        <v>5.3052412676999996</v>
      </c>
      <c r="AH22" s="250">
        <v>5.3187698678000004</v>
      </c>
      <c r="AI22" s="250">
        <v>5.4644680000000001</v>
      </c>
      <c r="AJ22" s="250">
        <v>5.4314679999999997</v>
      </c>
      <c r="AK22" s="250">
        <v>5.4404680000000001</v>
      </c>
      <c r="AL22" s="250">
        <v>5.4194680000000002</v>
      </c>
      <c r="AM22" s="250">
        <v>5.5584680000000004</v>
      </c>
      <c r="AN22" s="250">
        <v>5.5814680000000001</v>
      </c>
      <c r="AO22" s="250">
        <v>5.6004680000000002</v>
      </c>
      <c r="AP22" s="250">
        <v>5.5874680000000003</v>
      </c>
      <c r="AQ22" s="250">
        <v>5.4574680000000004</v>
      </c>
      <c r="AR22" s="250">
        <v>5.4654680000000004</v>
      </c>
      <c r="AS22" s="250">
        <v>5.4684679999999997</v>
      </c>
      <c r="AT22" s="250">
        <v>5.4684679999999997</v>
      </c>
      <c r="AU22" s="250">
        <v>5.1254679999999997</v>
      </c>
      <c r="AV22" s="250">
        <v>5.3715113883000001</v>
      </c>
      <c r="AW22" s="250">
        <v>5.2505313176000001</v>
      </c>
      <c r="AX22" s="250">
        <v>5.1433586356000003</v>
      </c>
      <c r="AY22" s="403">
        <v>5.0729283703999997</v>
      </c>
      <c r="AZ22" s="403">
        <v>5.0766469893000004</v>
      </c>
      <c r="BA22" s="403">
        <v>5.0286080944</v>
      </c>
      <c r="BB22" s="403">
        <v>5.0310711539000001</v>
      </c>
      <c r="BC22" s="403">
        <v>5.0334961262000002</v>
      </c>
      <c r="BD22" s="403">
        <v>5.0366988531999999</v>
      </c>
      <c r="BE22" s="403">
        <v>5.0392717350999998</v>
      </c>
      <c r="BF22" s="403">
        <v>5.0416027732000002</v>
      </c>
      <c r="BG22" s="403">
        <v>5.0440112163000004</v>
      </c>
      <c r="BH22" s="403">
        <v>5.0460156502000002</v>
      </c>
      <c r="BI22" s="403">
        <v>5.0490918503</v>
      </c>
      <c r="BJ22" s="403">
        <v>5.0521991129000003</v>
      </c>
      <c r="BK22" s="403">
        <v>5.0330145134000004</v>
      </c>
      <c r="BL22" s="403">
        <v>5.0367161189000003</v>
      </c>
      <c r="BM22" s="403">
        <v>5.0386561151000002</v>
      </c>
      <c r="BN22" s="403">
        <v>5.0410332275999998</v>
      </c>
      <c r="BO22" s="403">
        <v>5.0435117530999998</v>
      </c>
      <c r="BP22" s="403">
        <v>5.0466284324000004</v>
      </c>
      <c r="BQ22" s="403">
        <v>5.0491991833999998</v>
      </c>
      <c r="BR22" s="403">
        <v>5.0514129037000002</v>
      </c>
      <c r="BS22" s="403">
        <v>5.0538111801000003</v>
      </c>
      <c r="BT22" s="403">
        <v>5.055673788</v>
      </c>
      <c r="BU22" s="403">
        <v>5.0586668953</v>
      </c>
      <c r="BV22" s="403">
        <v>5.0617369632999996</v>
      </c>
    </row>
    <row r="23" spans="1:74" ht="11.1" customHeight="1" x14ac:dyDescent="0.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485"/>
      <c r="AZ23" s="485"/>
      <c r="BA23" s="485"/>
      <c r="BB23" s="485"/>
      <c r="BC23" s="485"/>
      <c r="BD23" s="485"/>
      <c r="BE23" s="485"/>
      <c r="BF23" s="485"/>
      <c r="BG23" s="485"/>
      <c r="BH23" s="485"/>
      <c r="BI23" s="485"/>
      <c r="BJ23" s="485"/>
      <c r="BK23" s="485"/>
      <c r="BL23" s="485"/>
      <c r="BM23" s="485"/>
      <c r="BN23" s="485"/>
      <c r="BO23" s="485"/>
      <c r="BP23" s="485"/>
      <c r="BQ23" s="485"/>
      <c r="BR23" s="485"/>
      <c r="BS23" s="485"/>
      <c r="BT23" s="485"/>
      <c r="BU23" s="485"/>
      <c r="BV23" s="485"/>
    </row>
    <row r="24" spans="1:74" ht="11.1" customHeight="1" x14ac:dyDescent="0.2">
      <c r="A24" s="162" t="s">
        <v>306</v>
      </c>
      <c r="B24" s="172" t="s">
        <v>86</v>
      </c>
      <c r="C24" s="250">
        <v>37.255767929000001</v>
      </c>
      <c r="D24" s="250">
        <v>36.786782223000003</v>
      </c>
      <c r="E24" s="250">
        <v>37.038590790999997</v>
      </c>
      <c r="F24" s="250">
        <v>37.129151829000001</v>
      </c>
      <c r="G24" s="250">
        <v>37.003205473000001</v>
      </c>
      <c r="H24" s="250">
        <v>37.429878367000001</v>
      </c>
      <c r="I24" s="250">
        <v>37.628388282000003</v>
      </c>
      <c r="J24" s="250">
        <v>37.503755757999997</v>
      </c>
      <c r="K24" s="250">
        <v>37.518100846000003</v>
      </c>
      <c r="L24" s="250">
        <v>37.837377752000002</v>
      </c>
      <c r="M24" s="250">
        <v>38.307511093999999</v>
      </c>
      <c r="N24" s="250">
        <v>38.048996338000002</v>
      </c>
      <c r="O24" s="250">
        <v>37.260623373000001</v>
      </c>
      <c r="P24" s="250">
        <v>37.060704862000001</v>
      </c>
      <c r="Q24" s="250">
        <v>36.568791359000002</v>
      </c>
      <c r="R24" s="250">
        <v>36.779742343000002</v>
      </c>
      <c r="S24" s="250">
        <v>37.262915778</v>
      </c>
      <c r="T24" s="250">
        <v>37.658910927999997</v>
      </c>
      <c r="U24" s="250">
        <v>37.894361103000001</v>
      </c>
      <c r="V24" s="250">
        <v>37.688202224000001</v>
      </c>
      <c r="W24" s="250">
        <v>37.847043489000001</v>
      </c>
      <c r="X24" s="250">
        <v>37.582106021000001</v>
      </c>
      <c r="Y24" s="250">
        <v>37.420909596999998</v>
      </c>
      <c r="Z24" s="250">
        <v>37.345397847999998</v>
      </c>
      <c r="AA24" s="250">
        <v>37.647471678000002</v>
      </c>
      <c r="AB24" s="250">
        <v>37.490528042999998</v>
      </c>
      <c r="AC24" s="250">
        <v>37.240895105</v>
      </c>
      <c r="AD24" s="250">
        <v>37.140570668999999</v>
      </c>
      <c r="AE24" s="250">
        <v>37.010089499999999</v>
      </c>
      <c r="AF24" s="250">
        <v>37.061407101</v>
      </c>
      <c r="AG24" s="250">
        <v>37.114241268000001</v>
      </c>
      <c r="AH24" s="250">
        <v>37.378769867999999</v>
      </c>
      <c r="AI24" s="250">
        <v>37.648468000000001</v>
      </c>
      <c r="AJ24" s="250">
        <v>37.785468000000002</v>
      </c>
      <c r="AK24" s="250">
        <v>37.551468</v>
      </c>
      <c r="AL24" s="250">
        <v>36.754468000000003</v>
      </c>
      <c r="AM24" s="250">
        <v>36.238467999999997</v>
      </c>
      <c r="AN24" s="250">
        <v>36.205468000000003</v>
      </c>
      <c r="AO24" s="250">
        <v>35.725467999999999</v>
      </c>
      <c r="AP24" s="250">
        <v>35.771467999999999</v>
      </c>
      <c r="AQ24" s="250">
        <v>35.324468000000003</v>
      </c>
      <c r="AR24" s="250">
        <v>35.421467999999997</v>
      </c>
      <c r="AS24" s="250">
        <v>35.044468000000002</v>
      </c>
      <c r="AT24" s="250">
        <v>35.263468000000003</v>
      </c>
      <c r="AU24" s="250">
        <v>33.357467999999997</v>
      </c>
      <c r="AV24" s="250">
        <v>34.966511388000001</v>
      </c>
      <c r="AW24" s="250">
        <v>34.790117318</v>
      </c>
      <c r="AX24" s="250">
        <v>34.433358636000001</v>
      </c>
      <c r="AY24" s="403">
        <v>34.416572369999997</v>
      </c>
      <c r="AZ24" s="403">
        <v>34.242506988999999</v>
      </c>
      <c r="BA24" s="403">
        <v>34.134062094000001</v>
      </c>
      <c r="BB24" s="403">
        <v>34.089438154</v>
      </c>
      <c r="BC24" s="403">
        <v>34.168507126000002</v>
      </c>
      <c r="BD24" s="403">
        <v>34.260728853000003</v>
      </c>
      <c r="BE24" s="403">
        <v>34.360725735000003</v>
      </c>
      <c r="BF24" s="403">
        <v>34.352499772999998</v>
      </c>
      <c r="BG24" s="403">
        <v>34.237706215999999</v>
      </c>
      <c r="BH24" s="403">
        <v>34.145638650000002</v>
      </c>
      <c r="BI24" s="403">
        <v>34.22720185</v>
      </c>
      <c r="BJ24" s="403">
        <v>34.237814112999999</v>
      </c>
      <c r="BK24" s="403">
        <v>34.352237512999999</v>
      </c>
      <c r="BL24" s="403">
        <v>34.346005118999997</v>
      </c>
      <c r="BM24" s="403">
        <v>34.329623114999997</v>
      </c>
      <c r="BN24" s="403">
        <v>34.333144228000002</v>
      </c>
      <c r="BO24" s="403">
        <v>34.322117753000001</v>
      </c>
      <c r="BP24" s="403">
        <v>34.321800432000003</v>
      </c>
      <c r="BQ24" s="403">
        <v>34.340814182999999</v>
      </c>
      <c r="BR24" s="403">
        <v>34.316137904000001</v>
      </c>
      <c r="BS24" s="403">
        <v>34.310368179999998</v>
      </c>
      <c r="BT24" s="403">
        <v>34.330064788000001</v>
      </c>
      <c r="BU24" s="403">
        <v>34.311715894999999</v>
      </c>
      <c r="BV24" s="403">
        <v>34.302873963000003</v>
      </c>
    </row>
    <row r="25" spans="1:74" ht="11.1" customHeight="1" x14ac:dyDescent="0.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485"/>
      <c r="AZ25" s="485"/>
      <c r="BA25" s="485"/>
      <c r="BB25" s="485"/>
      <c r="BC25" s="485"/>
      <c r="BD25" s="485"/>
      <c r="BE25" s="485"/>
      <c r="BF25" s="485"/>
      <c r="BG25" s="485"/>
      <c r="BH25" s="485"/>
      <c r="BI25" s="485"/>
      <c r="BJ25" s="485"/>
      <c r="BK25" s="485"/>
      <c r="BL25" s="485"/>
      <c r="BM25" s="485"/>
      <c r="BN25" s="485"/>
      <c r="BO25" s="485"/>
      <c r="BP25" s="485"/>
      <c r="BQ25" s="485"/>
      <c r="BR25" s="485"/>
      <c r="BS25" s="485"/>
      <c r="BT25" s="485"/>
      <c r="BU25" s="485"/>
      <c r="BV25" s="485"/>
    </row>
    <row r="26" spans="1:74" ht="11.1" customHeight="1" x14ac:dyDescent="0.2">
      <c r="B26" s="252" t="s">
        <v>332</v>
      </c>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403"/>
      <c r="AZ26" s="403"/>
      <c r="BA26" s="403"/>
      <c r="BB26" s="403"/>
      <c r="BC26" s="403"/>
      <c r="BD26" s="403"/>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62" t="s">
        <v>565</v>
      </c>
      <c r="B27" s="173" t="s">
        <v>566</v>
      </c>
      <c r="C27" s="250">
        <v>5.6050000000000004</v>
      </c>
      <c r="D27" s="250">
        <v>5.5410000000000004</v>
      </c>
      <c r="E27" s="250">
        <v>5.29</v>
      </c>
      <c r="F27" s="250">
        <v>5.2764030000000002</v>
      </c>
      <c r="G27" s="250">
        <v>5.0013509999999997</v>
      </c>
      <c r="H27" s="250">
        <v>5.1654629999999999</v>
      </c>
      <c r="I27" s="250">
        <v>5.09</v>
      </c>
      <c r="J27" s="250">
        <v>4.899</v>
      </c>
      <c r="K27" s="250">
        <v>4.931</v>
      </c>
      <c r="L27" s="250">
        <v>5.1393269999999998</v>
      </c>
      <c r="M27" s="250">
        <v>5.3516599999999999</v>
      </c>
      <c r="N27" s="250">
        <v>5.24</v>
      </c>
      <c r="O27" s="250">
        <v>5.27</v>
      </c>
      <c r="P27" s="250">
        <v>5.3419999999999996</v>
      </c>
      <c r="Q27" s="250">
        <v>5.05</v>
      </c>
      <c r="R27" s="250">
        <v>5.1360000000000001</v>
      </c>
      <c r="S27" s="250">
        <v>5.4989999999999997</v>
      </c>
      <c r="T27" s="250">
        <v>5.6950000000000003</v>
      </c>
      <c r="U27" s="250">
        <v>5.9550000000000001</v>
      </c>
      <c r="V27" s="250">
        <v>5.8620000000000001</v>
      </c>
      <c r="W27" s="250">
        <v>5.9050000000000002</v>
      </c>
      <c r="X27" s="250">
        <v>5.93</v>
      </c>
      <c r="Y27" s="250">
        <v>5.9109999999999996</v>
      </c>
      <c r="Z27" s="250">
        <v>5.9669999999999996</v>
      </c>
      <c r="AA27" s="250">
        <v>6.0659999999999998</v>
      </c>
      <c r="AB27" s="250">
        <v>6.0010000000000003</v>
      </c>
      <c r="AC27" s="250">
        <v>5.9340000000000002</v>
      </c>
      <c r="AD27" s="250">
        <v>5.9180000000000001</v>
      </c>
      <c r="AE27" s="250">
        <v>5.7629999999999999</v>
      </c>
      <c r="AF27" s="250">
        <v>5.415</v>
      </c>
      <c r="AG27" s="250">
        <v>5.3650000000000002</v>
      </c>
      <c r="AH27" s="250">
        <v>5.8049999999999997</v>
      </c>
      <c r="AI27" s="250">
        <v>5.97</v>
      </c>
      <c r="AJ27" s="250">
        <v>5.8949999999999996</v>
      </c>
      <c r="AK27" s="250">
        <v>5.91</v>
      </c>
      <c r="AL27" s="250">
        <v>5.69</v>
      </c>
      <c r="AM27" s="250">
        <v>5.54</v>
      </c>
      <c r="AN27" s="250">
        <v>5.5750000000000002</v>
      </c>
      <c r="AO27" s="250">
        <v>5.8650000000000002</v>
      </c>
      <c r="AP27" s="250">
        <v>5.9550000000000001</v>
      </c>
      <c r="AQ27" s="250">
        <v>5.8650000000000002</v>
      </c>
      <c r="AR27" s="250">
        <v>5.8550000000000004</v>
      </c>
      <c r="AS27" s="250">
        <v>5.8849999999999998</v>
      </c>
      <c r="AT27" s="250">
        <v>5.9450000000000003</v>
      </c>
      <c r="AU27" s="250">
        <v>5.9349999999999996</v>
      </c>
      <c r="AV27" s="250">
        <v>5.8949999999999996</v>
      </c>
      <c r="AW27" s="250">
        <v>5.8045859999999996</v>
      </c>
      <c r="AX27" s="250">
        <v>5.8949999999999996</v>
      </c>
      <c r="AY27" s="486">
        <v>5.6986439999999998</v>
      </c>
      <c r="AZ27" s="486">
        <v>5.6708600000000002</v>
      </c>
      <c r="BA27" s="486">
        <v>5.6604539999999997</v>
      </c>
      <c r="BB27" s="486">
        <v>5.663367</v>
      </c>
      <c r="BC27" s="486">
        <v>5.6500110000000001</v>
      </c>
      <c r="BD27" s="486">
        <v>5.6490299999999998</v>
      </c>
      <c r="BE27" s="486">
        <v>5.6564540000000001</v>
      </c>
      <c r="BF27" s="486">
        <v>5.6558970000000004</v>
      </c>
      <c r="BG27" s="486">
        <v>5.648695</v>
      </c>
      <c r="BH27" s="486">
        <v>5.6646229999999997</v>
      </c>
      <c r="BI27" s="486">
        <v>5.6531099999999999</v>
      </c>
      <c r="BJ27" s="486">
        <v>5.6706149999999997</v>
      </c>
      <c r="BK27" s="486">
        <v>5.6442230000000002</v>
      </c>
      <c r="BL27" s="486">
        <v>5.6432890000000002</v>
      </c>
      <c r="BM27" s="486">
        <v>5.6339670000000002</v>
      </c>
      <c r="BN27" s="486">
        <v>5.6441109999999997</v>
      </c>
      <c r="BO27" s="486">
        <v>5.6396059999999997</v>
      </c>
      <c r="BP27" s="486">
        <v>5.6451719999999996</v>
      </c>
      <c r="BQ27" s="486">
        <v>5.6706149999999997</v>
      </c>
      <c r="BR27" s="486">
        <v>5.6527250000000002</v>
      </c>
      <c r="BS27" s="486">
        <v>5.6535570000000002</v>
      </c>
      <c r="BT27" s="486">
        <v>5.6803910000000002</v>
      </c>
      <c r="BU27" s="486">
        <v>5.6680489999999999</v>
      </c>
      <c r="BV27" s="486">
        <v>5.6651369999999996</v>
      </c>
    </row>
    <row r="28" spans="1:74" ht="11.1" customHeight="1" x14ac:dyDescent="0.2">
      <c r="A28" s="162" t="s">
        <v>567</v>
      </c>
      <c r="B28" s="173" t="s">
        <v>568</v>
      </c>
      <c r="C28" s="250">
        <v>24.934999999999999</v>
      </c>
      <c r="D28" s="250">
        <v>24.675000000000001</v>
      </c>
      <c r="E28" s="250">
        <v>25.02</v>
      </c>
      <c r="F28" s="250">
        <v>25.05</v>
      </c>
      <c r="G28" s="250">
        <v>25.34</v>
      </c>
      <c r="H28" s="250">
        <v>25.43</v>
      </c>
      <c r="I28" s="250">
        <v>25.52</v>
      </c>
      <c r="J28" s="250">
        <v>25.625</v>
      </c>
      <c r="K28" s="250">
        <v>25.695</v>
      </c>
      <c r="L28" s="250">
        <v>25.77</v>
      </c>
      <c r="M28" s="250">
        <v>25.91</v>
      </c>
      <c r="N28" s="250">
        <v>26.01</v>
      </c>
      <c r="O28" s="250">
        <v>26.03</v>
      </c>
      <c r="P28" s="250">
        <v>26.03</v>
      </c>
      <c r="Q28" s="250">
        <v>26.04</v>
      </c>
      <c r="R28" s="250">
        <v>26.02</v>
      </c>
      <c r="S28" s="250">
        <v>26.02</v>
      </c>
      <c r="T28" s="250">
        <v>26.03</v>
      </c>
      <c r="U28" s="250">
        <v>26.04</v>
      </c>
      <c r="V28" s="250">
        <v>26.04</v>
      </c>
      <c r="W28" s="250">
        <v>26.05</v>
      </c>
      <c r="X28" s="250">
        <v>26.06</v>
      </c>
      <c r="Y28" s="250">
        <v>25.93</v>
      </c>
      <c r="Z28" s="250">
        <v>25.92</v>
      </c>
      <c r="AA28" s="250">
        <v>25.82</v>
      </c>
      <c r="AB28" s="250">
        <v>25.855</v>
      </c>
      <c r="AC28" s="250">
        <v>25.844999999999999</v>
      </c>
      <c r="AD28" s="250">
        <v>25.815000000000001</v>
      </c>
      <c r="AE28" s="250">
        <v>25.844999999999999</v>
      </c>
      <c r="AF28" s="250">
        <v>25.904</v>
      </c>
      <c r="AG28" s="250">
        <v>25.876000000000001</v>
      </c>
      <c r="AH28" s="250">
        <v>25.745000000000001</v>
      </c>
      <c r="AI28" s="250">
        <v>25.65</v>
      </c>
      <c r="AJ28" s="250">
        <v>25.73</v>
      </c>
      <c r="AK28" s="250">
        <v>25.11</v>
      </c>
      <c r="AL28" s="250">
        <v>25.08</v>
      </c>
      <c r="AM28" s="250">
        <v>25.43</v>
      </c>
      <c r="AN28" s="250">
        <v>25.36</v>
      </c>
      <c r="AO28" s="250">
        <v>25.15</v>
      </c>
      <c r="AP28" s="250">
        <v>25.13</v>
      </c>
      <c r="AQ28" s="250">
        <v>24.93</v>
      </c>
      <c r="AR28" s="250">
        <v>24.83</v>
      </c>
      <c r="AS28" s="250">
        <v>24.73</v>
      </c>
      <c r="AT28" s="250">
        <v>24.78</v>
      </c>
      <c r="AU28" s="250">
        <v>22.33</v>
      </c>
      <c r="AV28" s="250">
        <v>24.03</v>
      </c>
      <c r="AW28" s="250">
        <v>24.12</v>
      </c>
      <c r="AX28" s="250">
        <v>24.23</v>
      </c>
      <c r="AY28" s="486">
        <v>24.78</v>
      </c>
      <c r="AZ28" s="486">
        <v>24.78</v>
      </c>
      <c r="BA28" s="486">
        <v>24.78</v>
      </c>
      <c r="BB28" s="486">
        <v>24.78</v>
      </c>
      <c r="BC28" s="486">
        <v>24.78</v>
      </c>
      <c r="BD28" s="486">
        <v>24.98</v>
      </c>
      <c r="BE28" s="486">
        <v>25.004999999999999</v>
      </c>
      <c r="BF28" s="486">
        <v>25.03</v>
      </c>
      <c r="BG28" s="486">
        <v>25.055</v>
      </c>
      <c r="BH28" s="486">
        <v>25.08</v>
      </c>
      <c r="BI28" s="486">
        <v>25.105</v>
      </c>
      <c r="BJ28" s="486">
        <v>25.13</v>
      </c>
      <c r="BK28" s="486">
        <v>25.125</v>
      </c>
      <c r="BL28" s="486">
        <v>25.151</v>
      </c>
      <c r="BM28" s="486">
        <v>25.177</v>
      </c>
      <c r="BN28" s="486">
        <v>25.202999999999999</v>
      </c>
      <c r="BO28" s="486">
        <v>25.228999999999999</v>
      </c>
      <c r="BP28" s="486">
        <v>25.254999999999999</v>
      </c>
      <c r="BQ28" s="486">
        <v>25.256</v>
      </c>
      <c r="BR28" s="486">
        <v>25.257000000000001</v>
      </c>
      <c r="BS28" s="486">
        <v>25.257999999999999</v>
      </c>
      <c r="BT28" s="486">
        <v>25.259</v>
      </c>
      <c r="BU28" s="486">
        <v>25.26</v>
      </c>
      <c r="BV28" s="486">
        <v>25.260999999999999</v>
      </c>
    </row>
    <row r="29" spans="1:74" ht="11.1" customHeight="1" x14ac:dyDescent="0.2">
      <c r="A29" s="162" t="s">
        <v>1060</v>
      </c>
      <c r="B29" s="173" t="s">
        <v>1064</v>
      </c>
      <c r="C29" s="250">
        <v>2.8340000000000001</v>
      </c>
      <c r="D29" s="250">
        <v>2.84</v>
      </c>
      <c r="E29" s="250">
        <v>2.8519999999999999</v>
      </c>
      <c r="F29" s="250">
        <v>2.855</v>
      </c>
      <c r="G29" s="250">
        <v>2.7559999999999998</v>
      </c>
      <c r="H29" s="250">
        <v>2.73</v>
      </c>
      <c r="I29" s="250">
        <v>2.665</v>
      </c>
      <c r="J29" s="250">
        <v>2.6589999999999998</v>
      </c>
      <c r="K29" s="250">
        <v>2.66</v>
      </c>
      <c r="L29" s="250">
        <v>2.6419999999999999</v>
      </c>
      <c r="M29" s="250">
        <v>2.6240000000000001</v>
      </c>
      <c r="N29" s="250">
        <v>2.5939999999999999</v>
      </c>
      <c r="O29" s="250">
        <v>2.536</v>
      </c>
      <c r="P29" s="250">
        <v>2.5249999999999999</v>
      </c>
      <c r="Q29" s="250">
        <v>2.5209999999999999</v>
      </c>
      <c r="R29" s="250">
        <v>2.508</v>
      </c>
      <c r="S29" s="250">
        <v>2.5129999999999999</v>
      </c>
      <c r="T29" s="250">
        <v>2.5</v>
      </c>
      <c r="U29" s="250">
        <v>2.5009999999999999</v>
      </c>
      <c r="V29" s="250">
        <v>2.4910000000000001</v>
      </c>
      <c r="W29" s="250">
        <v>2.4689999999999999</v>
      </c>
      <c r="X29" s="250">
        <v>2.4159999999999999</v>
      </c>
      <c r="Y29" s="250">
        <v>2.3410000000000002</v>
      </c>
      <c r="Z29" s="250">
        <v>2.16</v>
      </c>
      <c r="AA29" s="250">
        <v>2.153</v>
      </c>
      <c r="AB29" s="250">
        <v>2.113</v>
      </c>
      <c r="AC29" s="250">
        <v>2.0712540000000002</v>
      </c>
      <c r="AD29" s="250">
        <v>2.0470000000000002</v>
      </c>
      <c r="AE29" s="250">
        <v>2.016</v>
      </c>
      <c r="AF29" s="250">
        <v>1.9570959999999999</v>
      </c>
      <c r="AG29" s="250">
        <v>1.9283410000000001</v>
      </c>
      <c r="AH29" s="250">
        <v>1.89</v>
      </c>
      <c r="AI29" s="250">
        <v>1.8445</v>
      </c>
      <c r="AJ29" s="250">
        <v>1.809491</v>
      </c>
      <c r="AK29" s="250">
        <v>1.7909999999999999</v>
      </c>
      <c r="AL29" s="250">
        <v>1.7654529999999999</v>
      </c>
      <c r="AM29" s="250">
        <v>1.74</v>
      </c>
      <c r="AN29" s="250">
        <v>1.6193599999999999</v>
      </c>
      <c r="AO29" s="250">
        <v>1.370147</v>
      </c>
      <c r="AP29" s="250">
        <v>1.359</v>
      </c>
      <c r="AQ29" s="250">
        <v>1.282</v>
      </c>
      <c r="AR29" s="250">
        <v>1.331</v>
      </c>
      <c r="AS29" s="250">
        <v>1.341</v>
      </c>
      <c r="AT29" s="250">
        <v>1.3</v>
      </c>
      <c r="AU29" s="250">
        <v>1.1970000000000001</v>
      </c>
      <c r="AV29" s="250">
        <v>1.1000000000000001</v>
      </c>
      <c r="AW29" s="250">
        <v>1.2350000000000001</v>
      </c>
      <c r="AX29" s="250">
        <v>1.2350000000000001</v>
      </c>
      <c r="AY29" s="486">
        <v>1.1850000000000001</v>
      </c>
      <c r="AZ29" s="486">
        <v>1.135</v>
      </c>
      <c r="BA29" s="486">
        <v>1.085</v>
      </c>
      <c r="BB29" s="486">
        <v>1.0349999999999999</v>
      </c>
      <c r="BC29" s="486">
        <v>1.0249999999999999</v>
      </c>
      <c r="BD29" s="486">
        <v>1.0149999999999999</v>
      </c>
      <c r="BE29" s="486">
        <v>1.0049999999999999</v>
      </c>
      <c r="BF29" s="486">
        <v>0.995</v>
      </c>
      <c r="BG29" s="486">
        <v>0.98499999999999999</v>
      </c>
      <c r="BH29" s="486">
        <v>0.97499999999999998</v>
      </c>
      <c r="BI29" s="486">
        <v>0.96499999999999997</v>
      </c>
      <c r="BJ29" s="486">
        <v>0.95499999999999996</v>
      </c>
      <c r="BK29" s="486">
        <v>0.94499999999999995</v>
      </c>
      <c r="BL29" s="486">
        <v>0.93500000000000005</v>
      </c>
      <c r="BM29" s="486">
        <v>0.92500000000000004</v>
      </c>
      <c r="BN29" s="486">
        <v>0.91500000000000004</v>
      </c>
      <c r="BO29" s="486">
        <v>0.90500000000000003</v>
      </c>
      <c r="BP29" s="486">
        <v>0.89500000000000002</v>
      </c>
      <c r="BQ29" s="486">
        <v>0.88500000000000001</v>
      </c>
      <c r="BR29" s="486">
        <v>0.875</v>
      </c>
      <c r="BS29" s="486">
        <v>0.86499999999999999</v>
      </c>
      <c r="BT29" s="486">
        <v>0.85499999999999998</v>
      </c>
      <c r="BU29" s="486">
        <v>0.84499999999999997</v>
      </c>
      <c r="BV29" s="486">
        <v>0.83499999999999996</v>
      </c>
    </row>
    <row r="30" spans="1:74" ht="11.1" customHeight="1" x14ac:dyDescent="0.2">
      <c r="A30" s="162" t="s">
        <v>581</v>
      </c>
      <c r="B30" s="173" t="s">
        <v>85</v>
      </c>
      <c r="C30" s="250">
        <v>33.374000000000002</v>
      </c>
      <c r="D30" s="250">
        <v>33.055999999999997</v>
      </c>
      <c r="E30" s="250">
        <v>33.161999999999999</v>
      </c>
      <c r="F30" s="250">
        <v>33.181403000000003</v>
      </c>
      <c r="G30" s="250">
        <v>33.097351000000003</v>
      </c>
      <c r="H30" s="250">
        <v>33.325462999999999</v>
      </c>
      <c r="I30" s="250">
        <v>33.274999999999999</v>
      </c>
      <c r="J30" s="250">
        <v>33.183</v>
      </c>
      <c r="K30" s="250">
        <v>33.286000000000001</v>
      </c>
      <c r="L30" s="250">
        <v>33.551327000000001</v>
      </c>
      <c r="M30" s="250">
        <v>33.885660000000001</v>
      </c>
      <c r="N30" s="250">
        <v>33.844000000000001</v>
      </c>
      <c r="O30" s="250">
        <v>33.835999999999999</v>
      </c>
      <c r="P30" s="250">
        <v>33.896999999999998</v>
      </c>
      <c r="Q30" s="250">
        <v>33.610999999999997</v>
      </c>
      <c r="R30" s="250">
        <v>33.664000000000001</v>
      </c>
      <c r="S30" s="250">
        <v>34.031999999999996</v>
      </c>
      <c r="T30" s="250">
        <v>34.225000000000001</v>
      </c>
      <c r="U30" s="250">
        <v>34.496000000000002</v>
      </c>
      <c r="V30" s="250">
        <v>34.393000000000001</v>
      </c>
      <c r="W30" s="250">
        <v>34.423999999999999</v>
      </c>
      <c r="X30" s="250">
        <v>34.405999999999999</v>
      </c>
      <c r="Y30" s="250">
        <v>34.182000000000002</v>
      </c>
      <c r="Z30" s="250">
        <v>34.046999999999997</v>
      </c>
      <c r="AA30" s="250">
        <v>34.039000000000001</v>
      </c>
      <c r="AB30" s="250">
        <v>33.969000000000001</v>
      </c>
      <c r="AC30" s="250">
        <v>33.850254</v>
      </c>
      <c r="AD30" s="250">
        <v>33.78</v>
      </c>
      <c r="AE30" s="250">
        <v>33.624000000000002</v>
      </c>
      <c r="AF30" s="250">
        <v>33.276096000000003</v>
      </c>
      <c r="AG30" s="250">
        <v>33.169341000000003</v>
      </c>
      <c r="AH30" s="250">
        <v>33.44</v>
      </c>
      <c r="AI30" s="250">
        <v>33.464500000000001</v>
      </c>
      <c r="AJ30" s="250">
        <v>33.434491000000001</v>
      </c>
      <c r="AK30" s="250">
        <v>32.811</v>
      </c>
      <c r="AL30" s="250">
        <v>32.535452999999997</v>
      </c>
      <c r="AM30" s="250">
        <v>32.71</v>
      </c>
      <c r="AN30" s="250">
        <v>32.554360000000003</v>
      </c>
      <c r="AO30" s="250">
        <v>32.385147000000003</v>
      </c>
      <c r="AP30" s="250">
        <v>32.444000000000003</v>
      </c>
      <c r="AQ30" s="250">
        <v>32.076999999999998</v>
      </c>
      <c r="AR30" s="250">
        <v>32.015999999999998</v>
      </c>
      <c r="AS30" s="250">
        <v>31.956</v>
      </c>
      <c r="AT30" s="250">
        <v>32.024999999999999</v>
      </c>
      <c r="AU30" s="250">
        <v>29.462</v>
      </c>
      <c r="AV30" s="250">
        <v>31.024999999999999</v>
      </c>
      <c r="AW30" s="250">
        <v>31.159586000000001</v>
      </c>
      <c r="AX30" s="250">
        <v>31.36</v>
      </c>
      <c r="AY30" s="403">
        <v>31.663644000000001</v>
      </c>
      <c r="AZ30" s="403">
        <v>31.58586</v>
      </c>
      <c r="BA30" s="403">
        <v>31.525454</v>
      </c>
      <c r="BB30" s="403">
        <v>31.478366999999999</v>
      </c>
      <c r="BC30" s="403">
        <v>31.455010999999999</v>
      </c>
      <c r="BD30" s="403">
        <v>31.644030000000001</v>
      </c>
      <c r="BE30" s="403">
        <v>31.666454000000002</v>
      </c>
      <c r="BF30" s="403">
        <v>31.680897000000002</v>
      </c>
      <c r="BG30" s="403">
        <v>31.688694999999999</v>
      </c>
      <c r="BH30" s="403">
        <v>31.719622999999999</v>
      </c>
      <c r="BI30" s="403">
        <v>31.723109999999998</v>
      </c>
      <c r="BJ30" s="403">
        <v>31.755614999999999</v>
      </c>
      <c r="BK30" s="403">
        <v>31.714223</v>
      </c>
      <c r="BL30" s="403">
        <v>31.729289000000001</v>
      </c>
      <c r="BM30" s="403">
        <v>31.735966999999999</v>
      </c>
      <c r="BN30" s="403">
        <v>31.762111000000001</v>
      </c>
      <c r="BO30" s="403">
        <v>31.773606000000001</v>
      </c>
      <c r="BP30" s="403">
        <v>31.795172000000001</v>
      </c>
      <c r="BQ30" s="403">
        <v>31.811615</v>
      </c>
      <c r="BR30" s="403">
        <v>31.784725000000002</v>
      </c>
      <c r="BS30" s="403">
        <v>31.776557</v>
      </c>
      <c r="BT30" s="403">
        <v>31.794391000000001</v>
      </c>
      <c r="BU30" s="403">
        <v>31.773049</v>
      </c>
      <c r="BV30" s="403">
        <v>31.761137000000002</v>
      </c>
    </row>
    <row r="31" spans="1:74" ht="11.1" customHeight="1" x14ac:dyDescent="0.2">
      <c r="B31" s="172"/>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403"/>
      <c r="AZ31" s="403"/>
      <c r="BA31" s="403"/>
      <c r="BB31" s="403"/>
      <c r="BC31" s="403"/>
      <c r="BD31" s="403"/>
      <c r="BE31" s="403"/>
      <c r="BF31" s="403"/>
      <c r="BG31" s="403"/>
      <c r="BH31" s="403"/>
      <c r="BI31" s="403"/>
      <c r="BJ31" s="403"/>
      <c r="BK31" s="403"/>
      <c r="BL31" s="403"/>
      <c r="BM31" s="403"/>
      <c r="BN31" s="403"/>
      <c r="BO31" s="403"/>
      <c r="BP31" s="403"/>
      <c r="BQ31" s="403"/>
      <c r="BR31" s="403"/>
      <c r="BS31" s="403"/>
      <c r="BT31" s="403"/>
      <c r="BU31" s="403"/>
      <c r="BV31" s="403"/>
    </row>
    <row r="32" spans="1:74" ht="11.1" customHeight="1" x14ac:dyDescent="0.2">
      <c r="B32" s="252" t="s">
        <v>16</v>
      </c>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403"/>
      <c r="AZ32" s="403"/>
      <c r="BA32" s="403"/>
      <c r="BB32" s="403"/>
      <c r="BC32" s="403"/>
      <c r="BD32" s="403"/>
      <c r="BE32" s="403"/>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A33" s="162" t="s">
        <v>569</v>
      </c>
      <c r="B33" s="173" t="s">
        <v>566</v>
      </c>
      <c r="C33" s="250">
        <v>4.5800000000000002E-4</v>
      </c>
      <c r="D33" s="250">
        <v>4.6999999999999999E-4</v>
      </c>
      <c r="E33" s="250">
        <v>4.55E-4</v>
      </c>
      <c r="F33" s="250">
        <v>3.4499999999999998E-4</v>
      </c>
      <c r="G33" s="250">
        <v>0</v>
      </c>
      <c r="H33" s="250">
        <v>0</v>
      </c>
      <c r="I33" s="250">
        <v>5.0000000000000004E-6</v>
      </c>
      <c r="J33" s="250">
        <v>2.5700000000000001E-4</v>
      </c>
      <c r="K33" s="250">
        <v>4.8000000000000001E-4</v>
      </c>
      <c r="L33" s="250">
        <v>0</v>
      </c>
      <c r="M33" s="250">
        <v>3.4499999999999998E-4</v>
      </c>
      <c r="N33" s="250">
        <v>2.92E-4</v>
      </c>
      <c r="O33" s="250">
        <v>0</v>
      </c>
      <c r="P33" s="250">
        <v>0</v>
      </c>
      <c r="Q33" s="250">
        <v>0</v>
      </c>
      <c r="R33" s="250">
        <v>0</v>
      </c>
      <c r="S33" s="250">
        <v>0</v>
      </c>
      <c r="T33" s="250">
        <v>0</v>
      </c>
      <c r="U33" s="250">
        <v>0</v>
      </c>
      <c r="V33" s="250">
        <v>0</v>
      </c>
      <c r="W33" s="250">
        <v>0</v>
      </c>
      <c r="X33" s="250">
        <v>0</v>
      </c>
      <c r="Y33" s="250">
        <v>0</v>
      </c>
      <c r="Z33" s="250">
        <v>0</v>
      </c>
      <c r="AA33" s="250">
        <v>0</v>
      </c>
      <c r="AB33" s="250">
        <v>0</v>
      </c>
      <c r="AC33" s="250">
        <v>0</v>
      </c>
      <c r="AD33" s="250">
        <v>0</v>
      </c>
      <c r="AE33" s="250">
        <v>0</v>
      </c>
      <c r="AF33" s="250">
        <v>0</v>
      </c>
      <c r="AG33" s="250">
        <v>0</v>
      </c>
      <c r="AH33" s="250">
        <v>0</v>
      </c>
      <c r="AI33" s="250">
        <v>0</v>
      </c>
      <c r="AJ33" s="250">
        <v>0</v>
      </c>
      <c r="AK33" s="250">
        <v>0</v>
      </c>
      <c r="AL33" s="250">
        <v>0</v>
      </c>
      <c r="AM33" s="250">
        <v>0</v>
      </c>
      <c r="AN33" s="250">
        <v>0</v>
      </c>
      <c r="AO33" s="250">
        <v>0</v>
      </c>
      <c r="AP33" s="250">
        <v>0</v>
      </c>
      <c r="AQ33" s="250">
        <v>0</v>
      </c>
      <c r="AR33" s="250">
        <v>0</v>
      </c>
      <c r="AS33" s="250">
        <v>0</v>
      </c>
      <c r="AT33" s="250">
        <v>0</v>
      </c>
      <c r="AU33" s="250">
        <v>0</v>
      </c>
      <c r="AV33" s="250">
        <v>0</v>
      </c>
      <c r="AW33" s="250">
        <v>0</v>
      </c>
      <c r="AX33" s="250">
        <v>0</v>
      </c>
      <c r="AY33" s="486">
        <v>0</v>
      </c>
      <c r="AZ33" s="486">
        <v>0</v>
      </c>
      <c r="BA33" s="486">
        <v>0</v>
      </c>
      <c r="BB33" s="486">
        <v>0</v>
      </c>
      <c r="BC33" s="486">
        <v>0</v>
      </c>
      <c r="BD33" s="486">
        <v>0</v>
      </c>
      <c r="BE33" s="486">
        <v>0</v>
      </c>
      <c r="BF33" s="486">
        <v>0</v>
      </c>
      <c r="BG33" s="486">
        <v>0</v>
      </c>
      <c r="BH33" s="486">
        <v>0</v>
      </c>
      <c r="BI33" s="486">
        <v>0</v>
      </c>
      <c r="BJ33" s="486">
        <v>0</v>
      </c>
      <c r="BK33" s="486">
        <v>0</v>
      </c>
      <c r="BL33" s="486">
        <v>0</v>
      </c>
      <c r="BM33" s="486">
        <v>0</v>
      </c>
      <c r="BN33" s="486">
        <v>0</v>
      </c>
      <c r="BO33" s="486">
        <v>0</v>
      </c>
      <c r="BP33" s="486">
        <v>0</v>
      </c>
      <c r="BQ33" s="486">
        <v>0</v>
      </c>
      <c r="BR33" s="486">
        <v>0</v>
      </c>
      <c r="BS33" s="486">
        <v>0</v>
      </c>
      <c r="BT33" s="486">
        <v>0</v>
      </c>
      <c r="BU33" s="486">
        <v>0</v>
      </c>
      <c r="BV33" s="486">
        <v>0</v>
      </c>
    </row>
    <row r="34" spans="1:74" ht="11.1" customHeight="1" x14ac:dyDescent="0.2">
      <c r="A34" s="162" t="s">
        <v>570</v>
      </c>
      <c r="B34" s="173" t="s">
        <v>568</v>
      </c>
      <c r="C34" s="250">
        <v>1.35</v>
      </c>
      <c r="D34" s="250">
        <v>1.45</v>
      </c>
      <c r="E34" s="250">
        <v>1.45</v>
      </c>
      <c r="F34" s="250">
        <v>1.36</v>
      </c>
      <c r="G34" s="250">
        <v>1.25</v>
      </c>
      <c r="H34" s="250">
        <v>1.05</v>
      </c>
      <c r="I34" s="250">
        <v>0.92</v>
      </c>
      <c r="J34" s="250">
        <v>0.95</v>
      </c>
      <c r="K34" s="250">
        <v>0.99</v>
      </c>
      <c r="L34" s="250">
        <v>1</v>
      </c>
      <c r="M34" s="250">
        <v>0.95</v>
      </c>
      <c r="N34" s="250">
        <v>1.05</v>
      </c>
      <c r="O34" s="250">
        <v>1.99</v>
      </c>
      <c r="P34" s="250">
        <v>2.17</v>
      </c>
      <c r="Q34" s="250">
        <v>2.2650000000000001</v>
      </c>
      <c r="R34" s="250">
        <v>2.2400000000000002</v>
      </c>
      <c r="S34" s="250">
        <v>2.1</v>
      </c>
      <c r="T34" s="250">
        <v>1.855</v>
      </c>
      <c r="U34" s="250">
        <v>1.905</v>
      </c>
      <c r="V34" s="250">
        <v>1.94</v>
      </c>
      <c r="W34" s="250">
        <v>1.83</v>
      </c>
      <c r="X34" s="250">
        <v>2.0099999999999998</v>
      </c>
      <c r="Y34" s="250">
        <v>2.0499999999999998</v>
      </c>
      <c r="Z34" s="250">
        <v>2.0499999999999998</v>
      </c>
      <c r="AA34" s="250">
        <v>1.77</v>
      </c>
      <c r="AB34" s="250">
        <v>1.87</v>
      </c>
      <c r="AC34" s="250">
        <v>1.93</v>
      </c>
      <c r="AD34" s="250">
        <v>1.92</v>
      </c>
      <c r="AE34" s="250">
        <v>1.88</v>
      </c>
      <c r="AF34" s="250">
        <v>1.53</v>
      </c>
      <c r="AG34" s="250">
        <v>1.36</v>
      </c>
      <c r="AH34" s="250">
        <v>1.38</v>
      </c>
      <c r="AI34" s="250">
        <v>1.28</v>
      </c>
      <c r="AJ34" s="250">
        <v>1.08</v>
      </c>
      <c r="AK34" s="250">
        <v>0.7</v>
      </c>
      <c r="AL34" s="250">
        <v>1.2</v>
      </c>
      <c r="AM34" s="250">
        <v>2.0299999999999998</v>
      </c>
      <c r="AN34" s="250">
        <v>1.93</v>
      </c>
      <c r="AO34" s="250">
        <v>2.2599999999999998</v>
      </c>
      <c r="AP34" s="250">
        <v>2.2599999999999998</v>
      </c>
      <c r="AQ34" s="250">
        <v>2.21</v>
      </c>
      <c r="AR34" s="250">
        <v>2.06</v>
      </c>
      <c r="AS34" s="250">
        <v>2.38</v>
      </c>
      <c r="AT34" s="250">
        <v>2.23</v>
      </c>
      <c r="AU34" s="250">
        <v>1.23</v>
      </c>
      <c r="AV34" s="250">
        <v>1.43</v>
      </c>
      <c r="AW34" s="250">
        <v>1.62</v>
      </c>
      <c r="AX34" s="250">
        <v>2.0699999999999998</v>
      </c>
      <c r="AY34" s="486">
        <v>2.3199999999999998</v>
      </c>
      <c r="AZ34" s="486">
        <v>2.42</v>
      </c>
      <c r="BA34" s="486">
        <v>2.42</v>
      </c>
      <c r="BB34" s="486">
        <v>2.42</v>
      </c>
      <c r="BC34" s="486">
        <v>2.3199999999999998</v>
      </c>
      <c r="BD34" s="486">
        <v>2.42</v>
      </c>
      <c r="BE34" s="486">
        <v>2.3450000000000002</v>
      </c>
      <c r="BF34" s="486">
        <v>2.37</v>
      </c>
      <c r="BG34" s="486">
        <v>2.4950000000000001</v>
      </c>
      <c r="BH34" s="486">
        <v>2.62</v>
      </c>
      <c r="BI34" s="486">
        <v>2.5449999999999999</v>
      </c>
      <c r="BJ34" s="486">
        <v>2.57</v>
      </c>
      <c r="BK34" s="486">
        <v>2.395</v>
      </c>
      <c r="BL34" s="486">
        <v>2.42</v>
      </c>
      <c r="BM34" s="486">
        <v>2.4449999999999998</v>
      </c>
      <c r="BN34" s="486">
        <v>2.4700000000000002</v>
      </c>
      <c r="BO34" s="486">
        <v>2.4950000000000001</v>
      </c>
      <c r="BP34" s="486">
        <v>2.52</v>
      </c>
      <c r="BQ34" s="486">
        <v>2.52</v>
      </c>
      <c r="BR34" s="486">
        <v>2.52</v>
      </c>
      <c r="BS34" s="486">
        <v>2.52</v>
      </c>
      <c r="BT34" s="486">
        <v>2.52</v>
      </c>
      <c r="BU34" s="486">
        <v>2.52</v>
      </c>
      <c r="BV34" s="486">
        <v>2.52</v>
      </c>
    </row>
    <row r="35" spans="1:74" ht="11.1" customHeight="1" x14ac:dyDescent="0.2">
      <c r="A35" s="162" t="s">
        <v>1061</v>
      </c>
      <c r="B35" s="173" t="s">
        <v>1064</v>
      </c>
      <c r="C35" s="250">
        <v>0</v>
      </c>
      <c r="D35" s="250">
        <v>0</v>
      </c>
      <c r="E35" s="250">
        <v>0</v>
      </c>
      <c r="F35" s="250">
        <v>0</v>
      </c>
      <c r="G35" s="250">
        <v>0</v>
      </c>
      <c r="H35" s="250">
        <v>0</v>
      </c>
      <c r="I35" s="250">
        <v>0</v>
      </c>
      <c r="J35" s="250">
        <v>0</v>
      </c>
      <c r="K35" s="250">
        <v>0</v>
      </c>
      <c r="L35" s="250">
        <v>0</v>
      </c>
      <c r="M35" s="250">
        <v>0</v>
      </c>
      <c r="N35" s="250">
        <v>0</v>
      </c>
      <c r="O35" s="250">
        <v>0</v>
      </c>
      <c r="P35" s="250">
        <v>0</v>
      </c>
      <c r="Q35" s="250">
        <v>0</v>
      </c>
      <c r="R35" s="250">
        <v>0</v>
      </c>
      <c r="S35" s="250">
        <v>0</v>
      </c>
      <c r="T35" s="250">
        <v>0</v>
      </c>
      <c r="U35" s="250">
        <v>0</v>
      </c>
      <c r="V35" s="250">
        <v>0</v>
      </c>
      <c r="W35" s="250">
        <v>0</v>
      </c>
      <c r="X35" s="250">
        <v>0</v>
      </c>
      <c r="Y35" s="250">
        <v>0</v>
      </c>
      <c r="Z35" s="250">
        <v>0</v>
      </c>
      <c r="AA35" s="250">
        <v>0</v>
      </c>
      <c r="AB35" s="250">
        <v>0</v>
      </c>
      <c r="AC35" s="250">
        <v>2.5399999999999999E-4</v>
      </c>
      <c r="AD35" s="250">
        <v>0</v>
      </c>
      <c r="AE35" s="250">
        <v>0</v>
      </c>
      <c r="AF35" s="250">
        <v>9.6000000000000002E-5</v>
      </c>
      <c r="AG35" s="250">
        <v>3.4099999999999999E-4</v>
      </c>
      <c r="AH35" s="250">
        <v>0</v>
      </c>
      <c r="AI35" s="250">
        <v>5.0000000000000001E-4</v>
      </c>
      <c r="AJ35" s="250">
        <v>4.9100000000000001E-4</v>
      </c>
      <c r="AK35" s="250">
        <v>0</v>
      </c>
      <c r="AL35" s="250">
        <v>4.5300000000000001E-4</v>
      </c>
      <c r="AM35" s="250">
        <v>0</v>
      </c>
      <c r="AN35" s="250">
        <v>3.6000000000000002E-4</v>
      </c>
      <c r="AO35" s="250">
        <v>1.47E-4</v>
      </c>
      <c r="AP35" s="250">
        <v>0</v>
      </c>
      <c r="AQ35" s="250">
        <v>0</v>
      </c>
      <c r="AR35" s="250">
        <v>0</v>
      </c>
      <c r="AS35" s="250">
        <v>0</v>
      </c>
      <c r="AT35" s="250">
        <v>0</v>
      </c>
      <c r="AU35" s="250">
        <v>0</v>
      </c>
      <c r="AV35" s="250">
        <v>0</v>
      </c>
      <c r="AW35" s="250">
        <v>0</v>
      </c>
      <c r="AX35" s="250">
        <v>0</v>
      </c>
      <c r="AY35" s="486">
        <v>0</v>
      </c>
      <c r="AZ35" s="486">
        <v>0</v>
      </c>
      <c r="BA35" s="486">
        <v>0</v>
      </c>
      <c r="BB35" s="486">
        <v>0</v>
      </c>
      <c r="BC35" s="486">
        <v>0</v>
      </c>
      <c r="BD35" s="486">
        <v>0</v>
      </c>
      <c r="BE35" s="486">
        <v>0</v>
      </c>
      <c r="BF35" s="486">
        <v>0</v>
      </c>
      <c r="BG35" s="486">
        <v>0</v>
      </c>
      <c r="BH35" s="486">
        <v>0</v>
      </c>
      <c r="BI35" s="486">
        <v>0</v>
      </c>
      <c r="BJ35" s="486">
        <v>0</v>
      </c>
      <c r="BK35" s="486">
        <v>0</v>
      </c>
      <c r="BL35" s="486">
        <v>0</v>
      </c>
      <c r="BM35" s="486">
        <v>0</v>
      </c>
      <c r="BN35" s="486">
        <v>0</v>
      </c>
      <c r="BO35" s="486">
        <v>0</v>
      </c>
      <c r="BP35" s="486">
        <v>0</v>
      </c>
      <c r="BQ35" s="486">
        <v>0</v>
      </c>
      <c r="BR35" s="486">
        <v>0</v>
      </c>
      <c r="BS35" s="486">
        <v>0</v>
      </c>
      <c r="BT35" s="486">
        <v>0</v>
      </c>
      <c r="BU35" s="486">
        <v>0</v>
      </c>
      <c r="BV35" s="486">
        <v>0</v>
      </c>
    </row>
    <row r="36" spans="1:74" ht="11.1" customHeight="1" x14ac:dyDescent="0.2">
      <c r="A36" s="162" t="s">
        <v>832</v>
      </c>
      <c r="B36" s="173" t="s">
        <v>85</v>
      </c>
      <c r="C36" s="250">
        <v>1.3504579999999999</v>
      </c>
      <c r="D36" s="250">
        <v>1.4504699999999999</v>
      </c>
      <c r="E36" s="250">
        <v>1.450455</v>
      </c>
      <c r="F36" s="250">
        <v>1.3603449999999999</v>
      </c>
      <c r="G36" s="250">
        <v>1.25</v>
      </c>
      <c r="H36" s="250">
        <v>1.05</v>
      </c>
      <c r="I36" s="250">
        <v>0.92000499999999996</v>
      </c>
      <c r="J36" s="250">
        <v>0.95025700000000002</v>
      </c>
      <c r="K36" s="250">
        <v>0.99048000000000003</v>
      </c>
      <c r="L36" s="250">
        <v>1</v>
      </c>
      <c r="M36" s="250">
        <v>0.950345</v>
      </c>
      <c r="N36" s="250">
        <v>1.050292</v>
      </c>
      <c r="O36" s="250">
        <v>1.99</v>
      </c>
      <c r="P36" s="250">
        <v>2.17</v>
      </c>
      <c r="Q36" s="250">
        <v>2.2650000000000001</v>
      </c>
      <c r="R36" s="250">
        <v>2.2400000000000002</v>
      </c>
      <c r="S36" s="250">
        <v>2.1</v>
      </c>
      <c r="T36" s="250">
        <v>1.855</v>
      </c>
      <c r="U36" s="250">
        <v>1.905</v>
      </c>
      <c r="V36" s="250">
        <v>1.94</v>
      </c>
      <c r="W36" s="250">
        <v>1.83</v>
      </c>
      <c r="X36" s="250">
        <v>2.0099999999999998</v>
      </c>
      <c r="Y36" s="250">
        <v>2.0499999999999998</v>
      </c>
      <c r="Z36" s="250">
        <v>2.0499999999999998</v>
      </c>
      <c r="AA36" s="250">
        <v>1.77</v>
      </c>
      <c r="AB36" s="250">
        <v>1.87</v>
      </c>
      <c r="AC36" s="250">
        <v>1.9302539999999999</v>
      </c>
      <c r="AD36" s="250">
        <v>1.92</v>
      </c>
      <c r="AE36" s="250">
        <v>1.88</v>
      </c>
      <c r="AF36" s="250">
        <v>1.5300959999999999</v>
      </c>
      <c r="AG36" s="250">
        <v>1.360341</v>
      </c>
      <c r="AH36" s="250">
        <v>1.38</v>
      </c>
      <c r="AI36" s="250">
        <v>1.2805</v>
      </c>
      <c r="AJ36" s="250">
        <v>1.0804910000000001</v>
      </c>
      <c r="AK36" s="250">
        <v>0.7</v>
      </c>
      <c r="AL36" s="250">
        <v>1.200453</v>
      </c>
      <c r="AM36" s="250">
        <v>2.0299999999999998</v>
      </c>
      <c r="AN36" s="250">
        <v>1.9303600000000001</v>
      </c>
      <c r="AO36" s="250">
        <v>2.2601469999999999</v>
      </c>
      <c r="AP36" s="250">
        <v>2.2599999999999998</v>
      </c>
      <c r="AQ36" s="250">
        <v>2.21</v>
      </c>
      <c r="AR36" s="250">
        <v>2.06</v>
      </c>
      <c r="AS36" s="250">
        <v>2.38</v>
      </c>
      <c r="AT36" s="250">
        <v>2.23</v>
      </c>
      <c r="AU36" s="250">
        <v>1.23</v>
      </c>
      <c r="AV36" s="250">
        <v>1.43</v>
      </c>
      <c r="AW36" s="250">
        <v>1.62</v>
      </c>
      <c r="AX36" s="250">
        <v>2.0699999999999998</v>
      </c>
      <c r="AY36" s="403">
        <v>2.3199999999999998</v>
      </c>
      <c r="AZ36" s="403">
        <v>2.42</v>
      </c>
      <c r="BA36" s="403">
        <v>2.42</v>
      </c>
      <c r="BB36" s="403">
        <v>2.42</v>
      </c>
      <c r="BC36" s="403">
        <v>2.3199999999999998</v>
      </c>
      <c r="BD36" s="403">
        <v>2.42</v>
      </c>
      <c r="BE36" s="403">
        <v>2.3450000000000002</v>
      </c>
      <c r="BF36" s="403">
        <v>2.37</v>
      </c>
      <c r="BG36" s="403">
        <v>2.4950000000000001</v>
      </c>
      <c r="BH36" s="403">
        <v>2.62</v>
      </c>
      <c r="BI36" s="403">
        <v>2.5449999999999999</v>
      </c>
      <c r="BJ36" s="403">
        <v>2.57</v>
      </c>
      <c r="BK36" s="403">
        <v>2.395</v>
      </c>
      <c r="BL36" s="403">
        <v>2.42</v>
      </c>
      <c r="BM36" s="403">
        <v>2.4449999999999998</v>
      </c>
      <c r="BN36" s="403">
        <v>2.4700000000000002</v>
      </c>
      <c r="BO36" s="403">
        <v>2.4950000000000001</v>
      </c>
      <c r="BP36" s="403">
        <v>2.52</v>
      </c>
      <c r="BQ36" s="403">
        <v>2.52</v>
      </c>
      <c r="BR36" s="403">
        <v>2.52</v>
      </c>
      <c r="BS36" s="403">
        <v>2.52</v>
      </c>
      <c r="BT36" s="403">
        <v>2.52</v>
      </c>
      <c r="BU36" s="403">
        <v>2.52</v>
      </c>
      <c r="BV36" s="403">
        <v>2.52</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403"/>
      <c r="AZ37" s="403"/>
      <c r="BA37" s="403"/>
      <c r="BB37" s="403"/>
      <c r="BC37" s="403"/>
      <c r="BD37" s="403"/>
      <c r="BE37" s="403"/>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A38" s="162" t="s">
        <v>935</v>
      </c>
      <c r="B38" s="174" t="s">
        <v>936</v>
      </c>
      <c r="C38" s="251">
        <v>1.881</v>
      </c>
      <c r="D38" s="251">
        <v>2.153</v>
      </c>
      <c r="E38" s="251">
        <v>2.2516287781000002</v>
      </c>
      <c r="F38" s="251">
        <v>2.444</v>
      </c>
      <c r="G38" s="251">
        <v>2.5842083653999999</v>
      </c>
      <c r="H38" s="251">
        <v>2.2890162817999999</v>
      </c>
      <c r="I38" s="251">
        <v>2.3178361189999999</v>
      </c>
      <c r="J38" s="251">
        <v>2.4166677578</v>
      </c>
      <c r="K38" s="251">
        <v>2.2935110802000001</v>
      </c>
      <c r="L38" s="251">
        <v>1.9973659694000001</v>
      </c>
      <c r="M38" s="251">
        <v>1.9082323097</v>
      </c>
      <c r="N38" s="251">
        <v>1.8971099866000001</v>
      </c>
      <c r="O38" s="251">
        <v>1.814754467</v>
      </c>
      <c r="P38" s="251">
        <v>1.7863269224</v>
      </c>
      <c r="Q38" s="251">
        <v>1.8379136531</v>
      </c>
      <c r="R38" s="251">
        <v>1.8945145165999999</v>
      </c>
      <c r="S38" s="251">
        <v>1.5401293713999999</v>
      </c>
      <c r="T38" s="251">
        <v>1.3697580777</v>
      </c>
      <c r="U38" s="251">
        <v>1.1484004968999999</v>
      </c>
      <c r="V38" s="251">
        <v>1.237056492</v>
      </c>
      <c r="W38" s="251">
        <v>1.125</v>
      </c>
      <c r="X38" s="251">
        <v>1.2250000000000001</v>
      </c>
      <c r="Y38" s="251">
        <v>1.2050000000000001</v>
      </c>
      <c r="Z38" s="251">
        <v>1.19</v>
      </c>
      <c r="AA38" s="251">
        <v>1.155</v>
      </c>
      <c r="AB38" s="251">
        <v>1.23</v>
      </c>
      <c r="AC38" s="251">
        <v>1.2350000000000001</v>
      </c>
      <c r="AD38" s="251">
        <v>1.2350000000000001</v>
      </c>
      <c r="AE38" s="251">
        <v>1.39</v>
      </c>
      <c r="AF38" s="251">
        <v>1.67</v>
      </c>
      <c r="AG38" s="251">
        <v>1.7829999999999999</v>
      </c>
      <c r="AH38" s="251">
        <v>1.53</v>
      </c>
      <c r="AI38" s="251">
        <v>1.46</v>
      </c>
      <c r="AJ38" s="251">
        <v>1.4850000000000001</v>
      </c>
      <c r="AK38" s="251">
        <v>2.12</v>
      </c>
      <c r="AL38" s="251">
        <v>2.415</v>
      </c>
      <c r="AM38" s="251">
        <v>2.5437419354999999</v>
      </c>
      <c r="AN38" s="251">
        <v>2.7168571428999999</v>
      </c>
      <c r="AO38" s="251">
        <v>2.3109999999999999</v>
      </c>
      <c r="AP38" s="251">
        <v>2.2160000000000002</v>
      </c>
      <c r="AQ38" s="251">
        <v>2.5430000000000001</v>
      </c>
      <c r="AR38" s="251">
        <v>2.5990000000000002</v>
      </c>
      <c r="AS38" s="251">
        <v>2.6909999999999998</v>
      </c>
      <c r="AT38" s="251">
        <v>2.6909999999999998</v>
      </c>
      <c r="AU38" s="251">
        <v>4.0060000000000002</v>
      </c>
      <c r="AV38" s="251">
        <v>2.78</v>
      </c>
      <c r="AW38" s="251">
        <v>2.7949999999999999</v>
      </c>
      <c r="AX38" s="251">
        <v>2.8740000000000001</v>
      </c>
      <c r="AY38" s="610" t="s">
        <v>1425</v>
      </c>
      <c r="AZ38" s="610" t="s">
        <v>1425</v>
      </c>
      <c r="BA38" s="610" t="s">
        <v>1425</v>
      </c>
      <c r="BB38" s="610" t="s">
        <v>1425</v>
      </c>
      <c r="BC38" s="610" t="s">
        <v>1425</v>
      </c>
      <c r="BD38" s="610" t="s">
        <v>1425</v>
      </c>
      <c r="BE38" s="610" t="s">
        <v>1425</v>
      </c>
      <c r="BF38" s="610" t="s">
        <v>1425</v>
      </c>
      <c r="BG38" s="610" t="s">
        <v>1425</v>
      </c>
      <c r="BH38" s="610" t="s">
        <v>1425</v>
      </c>
      <c r="BI38" s="610" t="s">
        <v>1425</v>
      </c>
      <c r="BJ38" s="610" t="s">
        <v>1425</v>
      </c>
      <c r="BK38" s="610" t="s">
        <v>1425</v>
      </c>
      <c r="BL38" s="610" t="s">
        <v>1425</v>
      </c>
      <c r="BM38" s="610" t="s">
        <v>1425</v>
      </c>
      <c r="BN38" s="610" t="s">
        <v>1425</v>
      </c>
      <c r="BO38" s="610" t="s">
        <v>1425</v>
      </c>
      <c r="BP38" s="610" t="s">
        <v>1425</v>
      </c>
      <c r="BQ38" s="610" t="s">
        <v>1425</v>
      </c>
      <c r="BR38" s="610" t="s">
        <v>1425</v>
      </c>
      <c r="BS38" s="610" t="s">
        <v>1425</v>
      </c>
      <c r="BT38" s="610" t="s">
        <v>1425</v>
      </c>
      <c r="BU38" s="610" t="s">
        <v>1425</v>
      </c>
      <c r="BV38" s="610" t="s">
        <v>1425</v>
      </c>
    </row>
    <row r="39" spans="1:74" ht="11.1" customHeight="1" x14ac:dyDescent="0.2">
      <c r="B39" s="172"/>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403"/>
      <c r="AZ39" s="403"/>
      <c r="BA39" s="403"/>
      <c r="BB39" s="403"/>
      <c r="BC39" s="403"/>
      <c r="BD39" s="250"/>
      <c r="BE39" s="250"/>
      <c r="BF39" s="250"/>
      <c r="BG39" s="403"/>
      <c r="BH39" s="250"/>
      <c r="BI39" s="403"/>
      <c r="BJ39" s="403"/>
      <c r="BK39" s="403"/>
      <c r="BL39" s="403"/>
      <c r="BM39" s="403"/>
      <c r="BN39" s="403"/>
      <c r="BO39" s="403"/>
      <c r="BP39" s="403"/>
      <c r="BQ39" s="403"/>
      <c r="BR39" s="403"/>
      <c r="BS39" s="403"/>
      <c r="BT39" s="403"/>
      <c r="BU39" s="403"/>
      <c r="BV39" s="403"/>
    </row>
    <row r="40" spans="1:74" ht="12" customHeight="1" x14ac:dyDescent="0.2">
      <c r="B40" s="822" t="s">
        <v>916</v>
      </c>
      <c r="C40" s="800"/>
      <c r="D40" s="800"/>
      <c r="E40" s="800"/>
      <c r="F40" s="800"/>
      <c r="G40" s="800"/>
      <c r="H40" s="800"/>
      <c r="I40" s="800"/>
      <c r="J40" s="800"/>
      <c r="K40" s="800"/>
      <c r="L40" s="800"/>
      <c r="M40" s="800"/>
      <c r="N40" s="800"/>
      <c r="O40" s="800"/>
      <c r="P40" s="800"/>
      <c r="Q40" s="800"/>
    </row>
    <row r="41" spans="1:74" ht="24" customHeight="1" x14ac:dyDescent="0.2">
      <c r="B41" s="814" t="s">
        <v>1170</v>
      </c>
      <c r="C41" s="790"/>
      <c r="D41" s="790"/>
      <c r="E41" s="790"/>
      <c r="F41" s="790"/>
      <c r="G41" s="790"/>
      <c r="H41" s="790"/>
      <c r="I41" s="790"/>
      <c r="J41" s="790"/>
      <c r="K41" s="790"/>
      <c r="L41" s="790"/>
      <c r="M41" s="790"/>
      <c r="N41" s="790"/>
      <c r="O41" s="790"/>
      <c r="P41" s="790"/>
      <c r="Q41" s="786"/>
    </row>
    <row r="42" spans="1:74" ht="13.15" customHeight="1" x14ac:dyDescent="0.2">
      <c r="B42" s="818" t="s">
        <v>1059</v>
      </c>
      <c r="C42" s="786"/>
      <c r="D42" s="786"/>
      <c r="E42" s="786"/>
      <c r="F42" s="786"/>
      <c r="G42" s="786"/>
      <c r="H42" s="786"/>
      <c r="I42" s="786"/>
      <c r="J42" s="786"/>
      <c r="K42" s="786"/>
      <c r="L42" s="786"/>
      <c r="M42" s="786"/>
      <c r="N42" s="786"/>
      <c r="O42" s="786"/>
      <c r="P42" s="786"/>
      <c r="Q42" s="786"/>
    </row>
    <row r="43" spans="1:74" s="433" customFormat="1" ht="12" customHeight="1" x14ac:dyDescent="0.2">
      <c r="A43" s="434"/>
      <c r="B43" s="789" t="s">
        <v>859</v>
      </c>
      <c r="C43" s="790"/>
      <c r="D43" s="790"/>
      <c r="E43" s="790"/>
      <c r="F43" s="790"/>
      <c r="G43" s="790"/>
      <c r="H43" s="790"/>
      <c r="I43" s="790"/>
      <c r="J43" s="790"/>
      <c r="K43" s="790"/>
      <c r="L43" s="790"/>
      <c r="M43" s="790"/>
      <c r="N43" s="790"/>
      <c r="O43" s="790"/>
      <c r="P43" s="790"/>
      <c r="Q43" s="786"/>
      <c r="AY43" s="529"/>
      <c r="AZ43" s="529"/>
      <c r="BA43" s="529"/>
      <c r="BB43" s="529"/>
      <c r="BC43" s="529"/>
      <c r="BD43" s="628"/>
      <c r="BE43" s="628"/>
      <c r="BF43" s="628"/>
      <c r="BG43" s="529"/>
      <c r="BH43" s="529"/>
      <c r="BI43" s="529"/>
      <c r="BJ43" s="529"/>
    </row>
    <row r="44" spans="1:74" s="433" customFormat="1" ht="14.1" customHeight="1" x14ac:dyDescent="0.2">
      <c r="A44" s="434"/>
      <c r="B44" s="815" t="s">
        <v>881</v>
      </c>
      <c r="C44" s="786"/>
      <c r="D44" s="786"/>
      <c r="E44" s="786"/>
      <c r="F44" s="786"/>
      <c r="G44" s="786"/>
      <c r="H44" s="786"/>
      <c r="I44" s="786"/>
      <c r="J44" s="786"/>
      <c r="K44" s="786"/>
      <c r="L44" s="786"/>
      <c r="M44" s="786"/>
      <c r="N44" s="786"/>
      <c r="O44" s="786"/>
      <c r="P44" s="786"/>
      <c r="Q44" s="786"/>
      <c r="AY44" s="529"/>
      <c r="AZ44" s="529"/>
      <c r="BA44" s="529"/>
      <c r="BB44" s="529"/>
      <c r="BC44" s="529"/>
      <c r="BD44" s="628"/>
      <c r="BE44" s="628"/>
      <c r="BF44" s="628"/>
      <c r="BG44" s="529"/>
      <c r="BH44" s="529"/>
      <c r="BI44" s="529"/>
      <c r="BJ44" s="529"/>
    </row>
    <row r="45" spans="1:74" s="433" customFormat="1" ht="12" customHeight="1" x14ac:dyDescent="0.2">
      <c r="A45" s="434"/>
      <c r="B45" s="784" t="s">
        <v>863</v>
      </c>
      <c r="C45" s="785"/>
      <c r="D45" s="785"/>
      <c r="E45" s="785"/>
      <c r="F45" s="785"/>
      <c r="G45" s="785"/>
      <c r="H45" s="785"/>
      <c r="I45" s="785"/>
      <c r="J45" s="785"/>
      <c r="K45" s="785"/>
      <c r="L45" s="785"/>
      <c r="M45" s="785"/>
      <c r="N45" s="785"/>
      <c r="O45" s="785"/>
      <c r="P45" s="785"/>
      <c r="Q45" s="786"/>
      <c r="AY45" s="529"/>
      <c r="AZ45" s="529"/>
      <c r="BA45" s="529"/>
      <c r="BB45" s="529"/>
      <c r="BC45" s="529"/>
      <c r="BD45" s="628"/>
      <c r="BE45" s="628"/>
      <c r="BF45" s="628"/>
      <c r="BG45" s="529"/>
      <c r="BH45" s="529"/>
      <c r="BI45" s="529"/>
      <c r="BJ45" s="529"/>
    </row>
    <row r="46" spans="1:74" s="433" customFormat="1" ht="12" customHeight="1" x14ac:dyDescent="0.2">
      <c r="A46" s="429"/>
      <c r="B46" s="806" t="s">
        <v>959</v>
      </c>
      <c r="C46" s="786"/>
      <c r="D46" s="786"/>
      <c r="E46" s="786"/>
      <c r="F46" s="786"/>
      <c r="G46" s="786"/>
      <c r="H46" s="786"/>
      <c r="I46" s="786"/>
      <c r="J46" s="786"/>
      <c r="K46" s="786"/>
      <c r="L46" s="786"/>
      <c r="M46" s="786"/>
      <c r="N46" s="786"/>
      <c r="O46" s="786"/>
      <c r="P46" s="786"/>
      <c r="Q46" s="786"/>
      <c r="AY46" s="529"/>
      <c r="AZ46" s="529"/>
      <c r="BA46" s="529"/>
      <c r="BB46" s="529"/>
      <c r="BC46" s="529"/>
      <c r="BD46" s="628"/>
      <c r="BE46" s="628"/>
      <c r="BF46" s="628"/>
      <c r="BG46" s="529"/>
      <c r="BH46" s="529"/>
      <c r="BI46" s="529"/>
      <c r="BJ46" s="529"/>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AZ47" sqref="AZ47"/>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92" t="s">
        <v>817</v>
      </c>
      <c r="B1" s="825" t="s">
        <v>960</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825"/>
      <c r="AN1" s="825"/>
      <c r="AO1" s="825"/>
      <c r="AP1" s="825"/>
      <c r="AQ1" s="825"/>
      <c r="AR1" s="825"/>
      <c r="AS1" s="825"/>
      <c r="AT1" s="825"/>
      <c r="AU1" s="825"/>
      <c r="AV1" s="825"/>
      <c r="AW1" s="825"/>
      <c r="AX1" s="825"/>
      <c r="AY1" s="825"/>
      <c r="AZ1" s="825"/>
      <c r="BA1" s="825"/>
      <c r="BB1" s="825"/>
      <c r="BC1" s="825"/>
      <c r="BD1" s="825"/>
      <c r="BE1" s="825"/>
      <c r="BF1" s="825"/>
      <c r="BG1" s="825"/>
      <c r="BH1" s="825"/>
      <c r="BI1" s="825"/>
      <c r="BJ1" s="825"/>
      <c r="BK1" s="825"/>
      <c r="BL1" s="825"/>
      <c r="BM1" s="825"/>
      <c r="BN1" s="825"/>
      <c r="BO1" s="825"/>
      <c r="BP1" s="825"/>
      <c r="BQ1" s="825"/>
      <c r="BR1" s="825"/>
      <c r="BS1" s="825"/>
      <c r="BT1" s="825"/>
      <c r="BU1" s="825"/>
      <c r="BV1" s="825"/>
    </row>
    <row r="2" spans="1:74" ht="12.75" customHeight="1" x14ac:dyDescent="0.2">
      <c r="A2" s="793"/>
      <c r="B2" s="532" t="str">
        <f>"U.S. Energy Information Administration  |  Short-Term Energy Outlook  - "&amp;Dates!D1</f>
        <v>U.S. Energy Information Administration  |  Short-Term Energy Outlook  - January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2.75" x14ac:dyDescent="0.2">
      <c r="B3" s="468"/>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x14ac:dyDescent="0.2">
      <c r="B4" s="469"/>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Y5" s="153"/>
      <c r="BG5" s="623"/>
      <c r="BH5" s="623"/>
      <c r="BI5" s="623"/>
    </row>
    <row r="6" spans="1:74" ht="11.1" customHeight="1" x14ac:dyDescent="0.2">
      <c r="A6" s="162" t="s">
        <v>612</v>
      </c>
      <c r="B6" s="172" t="s">
        <v>242</v>
      </c>
      <c r="C6" s="250">
        <v>23.601204934999998</v>
      </c>
      <c r="D6" s="250">
        <v>24.388401931000001</v>
      </c>
      <c r="E6" s="250">
        <v>24.246670452</v>
      </c>
      <c r="F6" s="250">
        <v>23.723987000000001</v>
      </c>
      <c r="G6" s="250">
        <v>23.772106322999999</v>
      </c>
      <c r="H6" s="250">
        <v>24.457600667000001</v>
      </c>
      <c r="I6" s="250">
        <v>24.322868387</v>
      </c>
      <c r="J6" s="250">
        <v>24.994347225999999</v>
      </c>
      <c r="K6" s="250">
        <v>24.326320333000002</v>
      </c>
      <c r="L6" s="250">
        <v>24.104573452</v>
      </c>
      <c r="M6" s="250">
        <v>24.183995667000001</v>
      </c>
      <c r="N6" s="250">
        <v>24.709296419000001</v>
      </c>
      <c r="O6" s="250">
        <v>23.661752037999999</v>
      </c>
      <c r="P6" s="250">
        <v>23.626843447999999</v>
      </c>
      <c r="Q6" s="250">
        <v>24.520094554</v>
      </c>
      <c r="R6" s="250">
        <v>23.783985876999999</v>
      </c>
      <c r="S6" s="250">
        <v>24.577054264000001</v>
      </c>
      <c r="T6" s="250">
        <v>25.105873544000001</v>
      </c>
      <c r="U6" s="250">
        <v>24.599604232000001</v>
      </c>
      <c r="V6" s="250">
        <v>24.809163554000001</v>
      </c>
      <c r="W6" s="250">
        <v>24.094938544000001</v>
      </c>
      <c r="X6" s="250">
        <v>24.429589296</v>
      </c>
      <c r="Y6" s="250">
        <v>24.857898877</v>
      </c>
      <c r="Z6" s="250">
        <v>24.762715877000002</v>
      </c>
      <c r="AA6" s="250">
        <v>24.790336111999999</v>
      </c>
      <c r="AB6" s="250">
        <v>24.009858333</v>
      </c>
      <c r="AC6" s="250">
        <v>24.989651886000001</v>
      </c>
      <c r="AD6" s="250">
        <v>24.242991379999999</v>
      </c>
      <c r="AE6" s="250">
        <v>24.625820176000001</v>
      </c>
      <c r="AF6" s="250">
        <v>25.158941380000002</v>
      </c>
      <c r="AG6" s="250">
        <v>25.166762433999999</v>
      </c>
      <c r="AH6" s="250">
        <v>25.812587111999999</v>
      </c>
      <c r="AI6" s="250">
        <v>24.593212714</v>
      </c>
      <c r="AJ6" s="250">
        <v>25.248149499</v>
      </c>
      <c r="AK6" s="250">
        <v>25.16048438</v>
      </c>
      <c r="AL6" s="250">
        <v>24.345257015000001</v>
      </c>
      <c r="AM6" s="250">
        <v>24.780287530999999</v>
      </c>
      <c r="AN6" s="250">
        <v>24.736164046999999</v>
      </c>
      <c r="AO6" s="250">
        <v>24.524827046999999</v>
      </c>
      <c r="AP6" s="250">
        <v>24.547607047</v>
      </c>
      <c r="AQ6" s="250">
        <v>24.583811047000001</v>
      </c>
      <c r="AR6" s="250">
        <v>24.990165047000001</v>
      </c>
      <c r="AS6" s="250">
        <v>25.231567046999999</v>
      </c>
      <c r="AT6" s="250">
        <v>25.680861047</v>
      </c>
      <c r="AU6" s="250">
        <v>24.681983046999999</v>
      </c>
      <c r="AV6" s="250">
        <v>25.132702543000001</v>
      </c>
      <c r="AW6" s="250">
        <v>25.310789244999999</v>
      </c>
      <c r="AX6" s="250">
        <v>24.687987525</v>
      </c>
      <c r="AY6" s="403">
        <v>24.829802859000001</v>
      </c>
      <c r="AZ6" s="403">
        <v>24.777030482000001</v>
      </c>
      <c r="BA6" s="403">
        <v>24.720095323999999</v>
      </c>
      <c r="BB6" s="403">
        <v>24.569131691999999</v>
      </c>
      <c r="BC6" s="403">
        <v>24.732278777000001</v>
      </c>
      <c r="BD6" s="403">
        <v>25.293045575000001</v>
      </c>
      <c r="BE6" s="403">
        <v>25.360264260000001</v>
      </c>
      <c r="BF6" s="403">
        <v>25.828879518000001</v>
      </c>
      <c r="BG6" s="403">
        <v>24.959336586999999</v>
      </c>
      <c r="BH6" s="403">
        <v>25.422850196999999</v>
      </c>
      <c r="BI6" s="403">
        <v>25.305415902</v>
      </c>
      <c r="BJ6" s="403">
        <v>25.262334786</v>
      </c>
      <c r="BK6" s="403">
        <v>25.124338541</v>
      </c>
      <c r="BL6" s="403">
        <v>24.966756579999998</v>
      </c>
      <c r="BM6" s="403">
        <v>24.801251790999999</v>
      </c>
      <c r="BN6" s="403">
        <v>24.601779556</v>
      </c>
      <c r="BO6" s="403">
        <v>24.809456475000001</v>
      </c>
      <c r="BP6" s="403">
        <v>25.320816799999999</v>
      </c>
      <c r="BQ6" s="403">
        <v>25.535420870999999</v>
      </c>
      <c r="BR6" s="403">
        <v>25.816880562000001</v>
      </c>
      <c r="BS6" s="403">
        <v>25.086836608999999</v>
      </c>
      <c r="BT6" s="403">
        <v>25.484170204000002</v>
      </c>
      <c r="BU6" s="403">
        <v>25.374143253</v>
      </c>
      <c r="BV6" s="403">
        <v>25.405530160000001</v>
      </c>
    </row>
    <row r="7" spans="1:74" ht="11.1" customHeight="1" x14ac:dyDescent="0.2">
      <c r="A7" s="162" t="s">
        <v>289</v>
      </c>
      <c r="B7" s="173" t="s">
        <v>348</v>
      </c>
      <c r="C7" s="250">
        <v>2.4761290322999998</v>
      </c>
      <c r="D7" s="250">
        <v>2.4413448276</v>
      </c>
      <c r="E7" s="250">
        <v>2.4094193547999998</v>
      </c>
      <c r="F7" s="250">
        <v>2.3670666667</v>
      </c>
      <c r="G7" s="250">
        <v>2.4102580644999998</v>
      </c>
      <c r="H7" s="250">
        <v>2.4984333332999999</v>
      </c>
      <c r="I7" s="250">
        <v>2.5070322581000002</v>
      </c>
      <c r="J7" s="250">
        <v>2.6375161290000002</v>
      </c>
      <c r="K7" s="250">
        <v>2.5638999999999998</v>
      </c>
      <c r="L7" s="250">
        <v>2.4526774194000001</v>
      </c>
      <c r="M7" s="250">
        <v>2.4955333333</v>
      </c>
      <c r="N7" s="250">
        <v>2.5727419354999999</v>
      </c>
      <c r="O7" s="250">
        <v>2.3491935484000002</v>
      </c>
      <c r="P7" s="250">
        <v>2.3231071429000001</v>
      </c>
      <c r="Q7" s="250">
        <v>2.3748064516</v>
      </c>
      <c r="R7" s="250">
        <v>2.1580333333000001</v>
      </c>
      <c r="S7" s="250">
        <v>2.4113870968</v>
      </c>
      <c r="T7" s="250">
        <v>2.4358333333000002</v>
      </c>
      <c r="U7" s="250">
        <v>2.4634838710000002</v>
      </c>
      <c r="V7" s="250">
        <v>2.5596129032000001</v>
      </c>
      <c r="W7" s="250">
        <v>2.4741333333000002</v>
      </c>
      <c r="X7" s="250">
        <v>2.4806451613</v>
      </c>
      <c r="Y7" s="250">
        <v>2.5618666666999999</v>
      </c>
      <c r="Z7" s="250">
        <v>2.4510645161000002</v>
      </c>
      <c r="AA7" s="250">
        <v>2.3811290323000001</v>
      </c>
      <c r="AB7" s="250">
        <v>2.4005357143000001</v>
      </c>
      <c r="AC7" s="250">
        <v>2.2574838709999998</v>
      </c>
      <c r="AD7" s="250">
        <v>2.2749999999999999</v>
      </c>
      <c r="AE7" s="250">
        <v>2.4300322580999998</v>
      </c>
      <c r="AF7" s="250">
        <v>2.3934666667000002</v>
      </c>
      <c r="AG7" s="250">
        <v>2.5691935483999999</v>
      </c>
      <c r="AH7" s="250">
        <v>2.5594516128999998</v>
      </c>
      <c r="AI7" s="250">
        <v>2.6122999999999998</v>
      </c>
      <c r="AJ7" s="250">
        <v>2.6579677418999998</v>
      </c>
      <c r="AK7" s="250">
        <v>2.5371000000000001</v>
      </c>
      <c r="AL7" s="250">
        <v>2.3301612903</v>
      </c>
      <c r="AM7" s="250">
        <v>2.4613</v>
      </c>
      <c r="AN7" s="250">
        <v>2.5249000000000001</v>
      </c>
      <c r="AO7" s="250">
        <v>2.3731</v>
      </c>
      <c r="AP7" s="250">
        <v>2.4801000000000002</v>
      </c>
      <c r="AQ7" s="250">
        <v>2.3868999999999998</v>
      </c>
      <c r="AR7" s="250">
        <v>2.4613999999999998</v>
      </c>
      <c r="AS7" s="250">
        <v>2.5154000000000001</v>
      </c>
      <c r="AT7" s="250">
        <v>2.6667999999999998</v>
      </c>
      <c r="AU7" s="250">
        <v>2.6036000000000001</v>
      </c>
      <c r="AV7" s="250">
        <v>2.547761543</v>
      </c>
      <c r="AW7" s="250">
        <v>2.5706831710000002</v>
      </c>
      <c r="AX7" s="250">
        <v>2.5763669610000002</v>
      </c>
      <c r="AY7" s="403">
        <v>2.532193055</v>
      </c>
      <c r="AZ7" s="403">
        <v>2.5808675220000001</v>
      </c>
      <c r="BA7" s="403">
        <v>2.4679443710000002</v>
      </c>
      <c r="BB7" s="403">
        <v>2.4069342649999999</v>
      </c>
      <c r="BC7" s="403">
        <v>2.4693850290000001</v>
      </c>
      <c r="BD7" s="403">
        <v>2.5320612200000001</v>
      </c>
      <c r="BE7" s="403">
        <v>2.5535125339999998</v>
      </c>
      <c r="BF7" s="403">
        <v>2.6131400990000002</v>
      </c>
      <c r="BG7" s="403">
        <v>2.5618922209999999</v>
      </c>
      <c r="BH7" s="403">
        <v>2.5339581550000001</v>
      </c>
      <c r="BI7" s="403">
        <v>2.5563186510000002</v>
      </c>
      <c r="BJ7" s="403">
        <v>2.5612974049999999</v>
      </c>
      <c r="BK7" s="403">
        <v>2.5522048659999998</v>
      </c>
      <c r="BL7" s="403">
        <v>2.601264005</v>
      </c>
      <c r="BM7" s="403">
        <v>2.4874484269999999</v>
      </c>
      <c r="BN7" s="403">
        <v>2.4259561610000002</v>
      </c>
      <c r="BO7" s="403">
        <v>2.4889004699999999</v>
      </c>
      <c r="BP7" s="403">
        <v>2.5520719889999999</v>
      </c>
      <c r="BQ7" s="403">
        <v>2.5736928319999999</v>
      </c>
      <c r="BR7" s="403">
        <v>2.6337916300000002</v>
      </c>
      <c r="BS7" s="403">
        <v>2.5821387429999998</v>
      </c>
      <c r="BT7" s="403">
        <v>2.5539839149999999</v>
      </c>
      <c r="BU7" s="403">
        <v>2.5765211250000002</v>
      </c>
      <c r="BV7" s="403">
        <v>2.5815392259999999</v>
      </c>
    </row>
    <row r="8" spans="1:74" ht="11.1" customHeight="1" x14ac:dyDescent="0.2">
      <c r="A8" s="162" t="s">
        <v>613</v>
      </c>
      <c r="B8" s="173" t="s">
        <v>349</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1.8541290322999999</v>
      </c>
      <c r="AB8" s="250">
        <v>1.9206785714000001</v>
      </c>
      <c r="AC8" s="250">
        <v>1.9658709676999999</v>
      </c>
      <c r="AD8" s="250">
        <v>1.9215333333</v>
      </c>
      <c r="AE8" s="250">
        <v>1.9384838710000001</v>
      </c>
      <c r="AF8" s="250">
        <v>1.9652666667000001</v>
      </c>
      <c r="AG8" s="250">
        <v>1.9053548387000001</v>
      </c>
      <c r="AH8" s="250">
        <v>1.8848064516</v>
      </c>
      <c r="AI8" s="250">
        <v>1.8881666667000001</v>
      </c>
      <c r="AJ8" s="250">
        <v>1.8458387097</v>
      </c>
      <c r="AK8" s="250">
        <v>1.8669333333</v>
      </c>
      <c r="AL8" s="250">
        <v>1.7017096774</v>
      </c>
      <c r="AM8" s="250">
        <v>1.8569354839000001</v>
      </c>
      <c r="AN8" s="250">
        <v>2.0076109999999998</v>
      </c>
      <c r="AO8" s="250">
        <v>1.93736</v>
      </c>
      <c r="AP8" s="250">
        <v>1.945292</v>
      </c>
      <c r="AQ8" s="250">
        <v>1.9278949999999999</v>
      </c>
      <c r="AR8" s="250">
        <v>1.9151659999999999</v>
      </c>
      <c r="AS8" s="250">
        <v>1.9644440000000001</v>
      </c>
      <c r="AT8" s="250">
        <v>1.941945</v>
      </c>
      <c r="AU8" s="250">
        <v>1.847315</v>
      </c>
      <c r="AV8" s="250">
        <v>1.803359953</v>
      </c>
      <c r="AW8" s="250">
        <v>1.7865594300000001</v>
      </c>
      <c r="AX8" s="250">
        <v>1.901357237</v>
      </c>
      <c r="AY8" s="403">
        <v>1.8422027569999999</v>
      </c>
      <c r="AZ8" s="403">
        <v>1.905735913</v>
      </c>
      <c r="BA8" s="403">
        <v>1.8974139059999999</v>
      </c>
      <c r="BB8" s="403">
        <v>1.8948903800000001</v>
      </c>
      <c r="BC8" s="403">
        <v>1.9078967010000001</v>
      </c>
      <c r="BD8" s="403">
        <v>1.9392173079999999</v>
      </c>
      <c r="BE8" s="403">
        <v>1.9350046789999999</v>
      </c>
      <c r="BF8" s="403">
        <v>1.9181323720000001</v>
      </c>
      <c r="BG8" s="403">
        <v>1.8841573190000001</v>
      </c>
      <c r="BH8" s="403">
        <v>1.9033149949999999</v>
      </c>
      <c r="BI8" s="403">
        <v>1.8823802039999999</v>
      </c>
      <c r="BJ8" s="403">
        <v>1.9920003340000001</v>
      </c>
      <c r="BK8" s="403">
        <v>1.8615066280000001</v>
      </c>
      <c r="BL8" s="403">
        <v>1.9257055279999999</v>
      </c>
      <c r="BM8" s="403">
        <v>1.9172963169999999</v>
      </c>
      <c r="BN8" s="403">
        <v>1.914746348</v>
      </c>
      <c r="BO8" s="403">
        <v>1.927888958</v>
      </c>
      <c r="BP8" s="403">
        <v>1.959537764</v>
      </c>
      <c r="BQ8" s="403">
        <v>1.9552809920000001</v>
      </c>
      <c r="BR8" s="403">
        <v>1.938231885</v>
      </c>
      <c r="BS8" s="403">
        <v>1.903900819</v>
      </c>
      <c r="BT8" s="403">
        <v>1.9232592420000001</v>
      </c>
      <c r="BU8" s="403">
        <v>1.902105081</v>
      </c>
      <c r="BV8" s="403">
        <v>2.012873887</v>
      </c>
    </row>
    <row r="9" spans="1:74" ht="11.1" customHeight="1" x14ac:dyDescent="0.2">
      <c r="A9" s="162" t="s">
        <v>287</v>
      </c>
      <c r="B9" s="173" t="s">
        <v>350</v>
      </c>
      <c r="C9" s="250">
        <v>19.062802999999999</v>
      </c>
      <c r="D9" s="250">
        <v>19.846603999999999</v>
      </c>
      <c r="E9" s="250">
        <v>19.728204000000002</v>
      </c>
      <c r="F9" s="250">
        <v>19.340226999999999</v>
      </c>
      <c r="G9" s="250">
        <v>19.328156</v>
      </c>
      <c r="H9" s="250">
        <v>19.846174000000001</v>
      </c>
      <c r="I9" s="250">
        <v>19.775659999999998</v>
      </c>
      <c r="J9" s="250">
        <v>20.274784</v>
      </c>
      <c r="K9" s="250">
        <v>19.756827000000001</v>
      </c>
      <c r="L9" s="250">
        <v>19.650106999999998</v>
      </c>
      <c r="M9" s="250">
        <v>19.658868999999999</v>
      </c>
      <c r="N9" s="250">
        <v>19.983958999999999</v>
      </c>
      <c r="O9" s="250">
        <v>19.322845999999998</v>
      </c>
      <c r="P9" s="250">
        <v>19.190404000000001</v>
      </c>
      <c r="Q9" s="250">
        <v>20.060123999999998</v>
      </c>
      <c r="R9" s="250">
        <v>19.595324999999999</v>
      </c>
      <c r="S9" s="250">
        <v>20.066244999999999</v>
      </c>
      <c r="T9" s="250">
        <v>20.561246000000001</v>
      </c>
      <c r="U9" s="250">
        <v>20.118924</v>
      </c>
      <c r="V9" s="250">
        <v>20.251193000000001</v>
      </c>
      <c r="W9" s="250">
        <v>19.640611</v>
      </c>
      <c r="X9" s="250">
        <v>19.989650999999999</v>
      </c>
      <c r="Y9" s="250">
        <v>20.307238000000002</v>
      </c>
      <c r="Z9" s="250">
        <v>20.323454999999999</v>
      </c>
      <c r="AA9" s="250">
        <v>20.545141000000001</v>
      </c>
      <c r="AB9" s="250">
        <v>19.678706999999999</v>
      </c>
      <c r="AC9" s="250">
        <v>20.756360000000001</v>
      </c>
      <c r="AD9" s="250">
        <v>20.036521</v>
      </c>
      <c r="AE9" s="250">
        <v>20.247367000000001</v>
      </c>
      <c r="AF9" s="250">
        <v>20.790271000000001</v>
      </c>
      <c r="AG9" s="250">
        <v>20.682276999999999</v>
      </c>
      <c r="AH9" s="250">
        <v>21.358391999999998</v>
      </c>
      <c r="AI9" s="250">
        <v>20.082809000000001</v>
      </c>
      <c r="AJ9" s="250">
        <v>20.734406</v>
      </c>
      <c r="AK9" s="250">
        <v>20.746514000000001</v>
      </c>
      <c r="AL9" s="250">
        <v>20.303449000000001</v>
      </c>
      <c r="AM9" s="250">
        <v>20.452114999999999</v>
      </c>
      <c r="AN9" s="250">
        <v>20.193715999999998</v>
      </c>
      <c r="AO9" s="250">
        <v>20.204429999999999</v>
      </c>
      <c r="AP9" s="250">
        <v>20.112278</v>
      </c>
      <c r="AQ9" s="250">
        <v>20.259079</v>
      </c>
      <c r="AR9" s="250">
        <v>20.603662</v>
      </c>
      <c r="AS9" s="250">
        <v>20.741786000000001</v>
      </c>
      <c r="AT9" s="250">
        <v>21.062179</v>
      </c>
      <c r="AU9" s="250">
        <v>20.221131</v>
      </c>
      <c r="AV9" s="250">
        <v>20.771643999999998</v>
      </c>
      <c r="AW9" s="250">
        <v>20.943609596999998</v>
      </c>
      <c r="AX9" s="250">
        <v>20.200326279999999</v>
      </c>
      <c r="AY9" s="403">
        <v>20.44547</v>
      </c>
      <c r="AZ9" s="403">
        <v>20.28049</v>
      </c>
      <c r="BA9" s="403">
        <v>20.344799999999999</v>
      </c>
      <c r="BB9" s="403">
        <v>20.257370000000002</v>
      </c>
      <c r="BC9" s="403">
        <v>20.34506</v>
      </c>
      <c r="BD9" s="403">
        <v>20.81183</v>
      </c>
      <c r="BE9" s="403">
        <v>20.861809999999998</v>
      </c>
      <c r="BF9" s="403">
        <v>21.287669999999999</v>
      </c>
      <c r="BG9" s="403">
        <v>20.503350000000001</v>
      </c>
      <c r="BH9" s="403">
        <v>20.975639999999999</v>
      </c>
      <c r="BI9" s="403">
        <v>20.856780000000001</v>
      </c>
      <c r="BJ9" s="403">
        <v>20.699100000000001</v>
      </c>
      <c r="BK9" s="403">
        <v>20.700690000000002</v>
      </c>
      <c r="BL9" s="403">
        <v>20.429849999999998</v>
      </c>
      <c r="BM9" s="403">
        <v>20.386569999999999</v>
      </c>
      <c r="BN9" s="403">
        <v>20.251139999999999</v>
      </c>
      <c r="BO9" s="403">
        <v>20.382729999999999</v>
      </c>
      <c r="BP9" s="403">
        <v>20.79927</v>
      </c>
      <c r="BQ9" s="403">
        <v>20.996510000000001</v>
      </c>
      <c r="BR9" s="403">
        <v>21.234919999999999</v>
      </c>
      <c r="BS9" s="403">
        <v>20.590859999999999</v>
      </c>
      <c r="BT9" s="403">
        <v>20.99699</v>
      </c>
      <c r="BU9" s="403">
        <v>20.885580000000001</v>
      </c>
      <c r="BV9" s="403">
        <v>20.801179999999999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614</v>
      </c>
      <c r="B11" s="172" t="s">
        <v>392</v>
      </c>
      <c r="C11" s="250">
        <v>6.7179968951999998</v>
      </c>
      <c r="D11" s="250">
        <v>7.0975083370999998</v>
      </c>
      <c r="E11" s="250">
        <v>7.0475093499000003</v>
      </c>
      <c r="F11" s="250">
        <v>7.0446803902999999</v>
      </c>
      <c r="G11" s="250">
        <v>6.9689412392000003</v>
      </c>
      <c r="H11" s="250">
        <v>7.1553006851000003</v>
      </c>
      <c r="I11" s="250">
        <v>7.0733150463000003</v>
      </c>
      <c r="J11" s="250">
        <v>7.1837868303999999</v>
      </c>
      <c r="K11" s="250">
        <v>7.1067922219000002</v>
      </c>
      <c r="L11" s="250">
        <v>6.9175075065999998</v>
      </c>
      <c r="M11" s="250">
        <v>6.9608800157999999</v>
      </c>
      <c r="N11" s="250">
        <v>7.1035656396000002</v>
      </c>
      <c r="O11" s="250">
        <v>6.4796027170999997</v>
      </c>
      <c r="P11" s="250">
        <v>6.7900914394000003</v>
      </c>
      <c r="Q11" s="250">
        <v>6.9687798032000003</v>
      </c>
      <c r="R11" s="250">
        <v>6.7507566873</v>
      </c>
      <c r="S11" s="250">
        <v>6.8395929313000003</v>
      </c>
      <c r="T11" s="250">
        <v>7.0275529214999999</v>
      </c>
      <c r="U11" s="250">
        <v>6.9420674749</v>
      </c>
      <c r="V11" s="250">
        <v>7.0509000969000004</v>
      </c>
      <c r="W11" s="250">
        <v>6.9837520991000002</v>
      </c>
      <c r="X11" s="250">
        <v>6.8987575751000003</v>
      </c>
      <c r="Y11" s="250">
        <v>6.8606201344000004</v>
      </c>
      <c r="Z11" s="250">
        <v>6.8301306483999999</v>
      </c>
      <c r="AA11" s="250">
        <v>6.4895768826999998</v>
      </c>
      <c r="AB11" s="250">
        <v>6.7503806923000003</v>
      </c>
      <c r="AC11" s="250">
        <v>6.8155866559999998</v>
      </c>
      <c r="AD11" s="250">
        <v>6.7840830418999998</v>
      </c>
      <c r="AE11" s="250">
        <v>6.7385645811000003</v>
      </c>
      <c r="AF11" s="250">
        <v>6.9038772636000001</v>
      </c>
      <c r="AG11" s="250">
        <v>6.8738654534999997</v>
      </c>
      <c r="AH11" s="250">
        <v>6.9358089440999997</v>
      </c>
      <c r="AI11" s="250">
        <v>6.9314854039</v>
      </c>
      <c r="AJ11" s="250">
        <v>6.9637305187000003</v>
      </c>
      <c r="AK11" s="250">
        <v>6.8323574992999996</v>
      </c>
      <c r="AL11" s="250">
        <v>6.9221365101999996</v>
      </c>
      <c r="AM11" s="250">
        <v>6.4558407958000004</v>
      </c>
      <c r="AN11" s="250">
        <v>6.7605601870000003</v>
      </c>
      <c r="AO11" s="250">
        <v>6.6021813027</v>
      </c>
      <c r="AP11" s="250">
        <v>6.7584116170000001</v>
      </c>
      <c r="AQ11" s="250">
        <v>6.9791079548999999</v>
      </c>
      <c r="AR11" s="250">
        <v>6.6400708453000004</v>
      </c>
      <c r="AS11" s="250">
        <v>6.9260505309999996</v>
      </c>
      <c r="AT11" s="250">
        <v>6.7951265431000003</v>
      </c>
      <c r="AU11" s="250">
        <v>6.8403363412999996</v>
      </c>
      <c r="AV11" s="250">
        <v>6.9898304539999998</v>
      </c>
      <c r="AW11" s="250">
        <v>6.6863526269999998</v>
      </c>
      <c r="AX11" s="250">
        <v>6.7727373210000001</v>
      </c>
      <c r="AY11" s="403">
        <v>6.4423923219999999</v>
      </c>
      <c r="AZ11" s="403">
        <v>6.7316500540000002</v>
      </c>
      <c r="BA11" s="403">
        <v>6.8003636399999996</v>
      </c>
      <c r="BB11" s="403">
        <v>6.7736393220000002</v>
      </c>
      <c r="BC11" s="403">
        <v>6.7356639549999997</v>
      </c>
      <c r="BD11" s="403">
        <v>6.8942782779999998</v>
      </c>
      <c r="BE11" s="403">
        <v>6.8977382599999997</v>
      </c>
      <c r="BF11" s="403">
        <v>6.9382737399999996</v>
      </c>
      <c r="BG11" s="403">
        <v>6.9576472469999997</v>
      </c>
      <c r="BH11" s="403">
        <v>6.9885476649999996</v>
      </c>
      <c r="BI11" s="403">
        <v>6.8733401509999998</v>
      </c>
      <c r="BJ11" s="403">
        <v>6.9693201120000001</v>
      </c>
      <c r="BK11" s="403">
        <v>6.5235233030000002</v>
      </c>
      <c r="BL11" s="403">
        <v>6.8131243960000001</v>
      </c>
      <c r="BM11" s="403">
        <v>6.8832822220000001</v>
      </c>
      <c r="BN11" s="403">
        <v>6.8562110430000001</v>
      </c>
      <c r="BO11" s="403">
        <v>6.8124228499999999</v>
      </c>
      <c r="BP11" s="403">
        <v>6.9733871350000003</v>
      </c>
      <c r="BQ11" s="403">
        <v>6.9768307009999999</v>
      </c>
      <c r="BR11" s="403">
        <v>7.0133318769999997</v>
      </c>
      <c r="BS11" s="403">
        <v>7.0331172569999998</v>
      </c>
      <c r="BT11" s="403">
        <v>7.0656626310000004</v>
      </c>
      <c r="BU11" s="403">
        <v>6.9434630769999997</v>
      </c>
      <c r="BV11" s="403">
        <v>7.0404355089999999</v>
      </c>
    </row>
    <row r="12" spans="1:74" ht="11.1" customHeight="1" x14ac:dyDescent="0.2">
      <c r="A12" s="162" t="s">
        <v>615</v>
      </c>
      <c r="B12" s="173" t="s">
        <v>352</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2.91363057</v>
      </c>
      <c r="AN12" s="250">
        <v>3.1508228260000002</v>
      </c>
      <c r="AO12" s="250">
        <v>2.9738039469999999</v>
      </c>
      <c r="AP12" s="250">
        <v>3.1203114830000001</v>
      </c>
      <c r="AQ12" s="250">
        <v>3.3371715800000001</v>
      </c>
      <c r="AR12" s="250">
        <v>2.9615706300000002</v>
      </c>
      <c r="AS12" s="250">
        <v>3.2132220469999999</v>
      </c>
      <c r="AT12" s="250">
        <v>3.114131355</v>
      </c>
      <c r="AU12" s="250">
        <v>3.225156186</v>
      </c>
      <c r="AV12" s="250">
        <v>3.301579947</v>
      </c>
      <c r="AW12" s="250">
        <v>3.0060704779999998</v>
      </c>
      <c r="AX12" s="250">
        <v>3.0327182540000002</v>
      </c>
      <c r="AY12" s="403">
        <v>2.9114383510000001</v>
      </c>
      <c r="AZ12" s="403">
        <v>3.1120550969999998</v>
      </c>
      <c r="BA12" s="403">
        <v>3.1660416530000002</v>
      </c>
      <c r="BB12" s="403">
        <v>3.138442349</v>
      </c>
      <c r="BC12" s="403">
        <v>3.0769589040000001</v>
      </c>
      <c r="BD12" s="403">
        <v>3.1818132989999999</v>
      </c>
      <c r="BE12" s="403">
        <v>3.162219017</v>
      </c>
      <c r="BF12" s="403">
        <v>3.2300620389999999</v>
      </c>
      <c r="BG12" s="403">
        <v>3.2826874419999998</v>
      </c>
      <c r="BH12" s="403">
        <v>3.2885901949999998</v>
      </c>
      <c r="BI12" s="403">
        <v>3.1782190159999999</v>
      </c>
      <c r="BJ12" s="403">
        <v>3.2108872709999998</v>
      </c>
      <c r="BK12" s="403">
        <v>2.966820196</v>
      </c>
      <c r="BL12" s="403">
        <v>3.171253106</v>
      </c>
      <c r="BM12" s="403">
        <v>3.2262666019999999</v>
      </c>
      <c r="BN12" s="403">
        <v>3.1981423000000002</v>
      </c>
      <c r="BO12" s="403">
        <v>3.1354893069999998</v>
      </c>
      <c r="BP12" s="403">
        <v>3.2423382589999998</v>
      </c>
      <c r="BQ12" s="403">
        <v>3.2223712519999999</v>
      </c>
      <c r="BR12" s="403">
        <v>3.2915047949999998</v>
      </c>
      <c r="BS12" s="403">
        <v>3.3451312459999998</v>
      </c>
      <c r="BT12" s="403">
        <v>3.3511462829999998</v>
      </c>
      <c r="BU12" s="403">
        <v>3.2386756050000001</v>
      </c>
      <c r="BV12" s="403">
        <v>3.2719652809999999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616</v>
      </c>
      <c r="B14" s="172" t="s">
        <v>393</v>
      </c>
      <c r="C14" s="250">
        <v>13.619310085</v>
      </c>
      <c r="D14" s="250">
        <v>14.605329230000001</v>
      </c>
      <c r="E14" s="250">
        <v>14.657373528999999</v>
      </c>
      <c r="F14" s="250">
        <v>14.757886919000001</v>
      </c>
      <c r="G14" s="250">
        <v>14.400971820000001</v>
      </c>
      <c r="H14" s="250">
        <v>14.84247216</v>
      </c>
      <c r="I14" s="250">
        <v>14.837139886999999</v>
      </c>
      <c r="J14" s="250">
        <v>15.376993573</v>
      </c>
      <c r="K14" s="250">
        <v>15.313855011999999</v>
      </c>
      <c r="L14" s="250">
        <v>15.06924991</v>
      </c>
      <c r="M14" s="250">
        <v>14.833466761</v>
      </c>
      <c r="N14" s="250">
        <v>14.813440957999999</v>
      </c>
      <c r="O14" s="250">
        <v>14.275524955</v>
      </c>
      <c r="P14" s="250">
        <v>14.690360605</v>
      </c>
      <c r="Q14" s="250">
        <v>14.920690130000001</v>
      </c>
      <c r="R14" s="250">
        <v>14.663295844</v>
      </c>
      <c r="S14" s="250">
        <v>15.085871441</v>
      </c>
      <c r="T14" s="250">
        <v>15.574634537</v>
      </c>
      <c r="U14" s="250">
        <v>15.476284868</v>
      </c>
      <c r="V14" s="250">
        <v>15.422334047</v>
      </c>
      <c r="W14" s="250">
        <v>15.825986014</v>
      </c>
      <c r="X14" s="250">
        <v>15.378098058999999</v>
      </c>
      <c r="Y14" s="250">
        <v>15.383176251</v>
      </c>
      <c r="Z14" s="250">
        <v>14.992383868999999</v>
      </c>
      <c r="AA14" s="250">
        <v>14.13062526</v>
      </c>
      <c r="AB14" s="250">
        <v>15.338434002</v>
      </c>
      <c r="AC14" s="250">
        <v>15.032077977</v>
      </c>
      <c r="AD14" s="250">
        <v>14.972829057</v>
      </c>
      <c r="AE14" s="250">
        <v>14.757716478000001</v>
      </c>
      <c r="AF14" s="250">
        <v>15.158542197999999</v>
      </c>
      <c r="AG14" s="250">
        <v>15.587082289</v>
      </c>
      <c r="AH14" s="250">
        <v>15.457622729000001</v>
      </c>
      <c r="AI14" s="250">
        <v>15.223240758999999</v>
      </c>
      <c r="AJ14" s="250">
        <v>15.330963312</v>
      </c>
      <c r="AK14" s="250">
        <v>14.903078093</v>
      </c>
      <c r="AL14" s="250">
        <v>14.356427797</v>
      </c>
      <c r="AM14" s="250">
        <v>14.541824178000001</v>
      </c>
      <c r="AN14" s="250">
        <v>14.960222246000001</v>
      </c>
      <c r="AO14" s="250">
        <v>14.554654525</v>
      </c>
      <c r="AP14" s="250">
        <v>15.0346061</v>
      </c>
      <c r="AQ14" s="250">
        <v>14.534254347999999</v>
      </c>
      <c r="AR14" s="250">
        <v>14.798715764000001</v>
      </c>
      <c r="AS14" s="250">
        <v>15.571425720000001</v>
      </c>
      <c r="AT14" s="250">
        <v>15.150572935</v>
      </c>
      <c r="AU14" s="250">
        <v>15.134041048</v>
      </c>
      <c r="AV14" s="250">
        <v>15.290177858</v>
      </c>
      <c r="AW14" s="250">
        <v>14.915073195</v>
      </c>
      <c r="AX14" s="250">
        <v>14.680167917</v>
      </c>
      <c r="AY14" s="403">
        <v>14.041660486</v>
      </c>
      <c r="AZ14" s="403">
        <v>14.955388835000001</v>
      </c>
      <c r="BA14" s="403">
        <v>14.709464978</v>
      </c>
      <c r="BB14" s="403">
        <v>14.739585843</v>
      </c>
      <c r="BC14" s="403">
        <v>14.515827392</v>
      </c>
      <c r="BD14" s="403">
        <v>15.042997747999999</v>
      </c>
      <c r="BE14" s="403">
        <v>15.237370090000001</v>
      </c>
      <c r="BF14" s="403">
        <v>15.074182003000001</v>
      </c>
      <c r="BG14" s="403">
        <v>15.546877619</v>
      </c>
      <c r="BH14" s="403">
        <v>15.320885771</v>
      </c>
      <c r="BI14" s="403">
        <v>14.949580362000001</v>
      </c>
      <c r="BJ14" s="403">
        <v>14.708977894</v>
      </c>
      <c r="BK14" s="403">
        <v>14.057149799999999</v>
      </c>
      <c r="BL14" s="403">
        <v>14.947036021000001</v>
      </c>
      <c r="BM14" s="403">
        <v>14.716239242</v>
      </c>
      <c r="BN14" s="403">
        <v>14.746280982</v>
      </c>
      <c r="BO14" s="403">
        <v>14.535342879</v>
      </c>
      <c r="BP14" s="403">
        <v>15.048991335</v>
      </c>
      <c r="BQ14" s="403">
        <v>15.238225622</v>
      </c>
      <c r="BR14" s="403">
        <v>15.093146135</v>
      </c>
      <c r="BS14" s="403">
        <v>15.549197878999999</v>
      </c>
      <c r="BT14" s="403">
        <v>15.331583347</v>
      </c>
      <c r="BU14" s="403">
        <v>14.972861801000001</v>
      </c>
      <c r="BV14" s="403">
        <v>14.718287186</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617</v>
      </c>
      <c r="B16" s="172" t="s">
        <v>957</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4.7462373710000003</v>
      </c>
      <c r="AB16" s="250">
        <v>4.8913856029999998</v>
      </c>
      <c r="AC16" s="250">
        <v>4.7254398259999997</v>
      </c>
      <c r="AD16" s="250">
        <v>4.6344326699999998</v>
      </c>
      <c r="AE16" s="250">
        <v>4.8248883789999999</v>
      </c>
      <c r="AF16" s="250">
        <v>5.0269587739999997</v>
      </c>
      <c r="AG16" s="250">
        <v>5.0935418649999997</v>
      </c>
      <c r="AH16" s="250">
        <v>5.1969405819999999</v>
      </c>
      <c r="AI16" s="250">
        <v>5.0096335160000001</v>
      </c>
      <c r="AJ16" s="250">
        <v>4.9345728270000002</v>
      </c>
      <c r="AK16" s="250">
        <v>4.9931053289999996</v>
      </c>
      <c r="AL16" s="250">
        <v>5.0106382109999998</v>
      </c>
      <c r="AM16" s="250">
        <v>4.7234233349999997</v>
      </c>
      <c r="AN16" s="250">
        <v>4.9603157040000001</v>
      </c>
      <c r="AO16" s="250">
        <v>4.8247747829999996</v>
      </c>
      <c r="AP16" s="250">
        <v>4.738371656</v>
      </c>
      <c r="AQ16" s="250">
        <v>4.8699253340000004</v>
      </c>
      <c r="AR16" s="250">
        <v>5.0788932429999996</v>
      </c>
      <c r="AS16" s="250">
        <v>5.1305338430000003</v>
      </c>
      <c r="AT16" s="250">
        <v>5.232049526</v>
      </c>
      <c r="AU16" s="250">
        <v>5.1473806619999998</v>
      </c>
      <c r="AV16" s="250">
        <v>5.0519844899999997</v>
      </c>
      <c r="AW16" s="250">
        <v>5.1227039449999996</v>
      </c>
      <c r="AX16" s="250">
        <v>5.1799083149999996</v>
      </c>
      <c r="AY16" s="403">
        <v>4.7639378680000002</v>
      </c>
      <c r="AZ16" s="403">
        <v>5.003375632</v>
      </c>
      <c r="BA16" s="403">
        <v>4.8669303890000002</v>
      </c>
      <c r="BB16" s="403">
        <v>4.8049498320000001</v>
      </c>
      <c r="BC16" s="403">
        <v>4.9383996210000003</v>
      </c>
      <c r="BD16" s="403">
        <v>5.1501236190000004</v>
      </c>
      <c r="BE16" s="403">
        <v>5.3035726360000002</v>
      </c>
      <c r="BF16" s="403">
        <v>5.4070208339999999</v>
      </c>
      <c r="BG16" s="403">
        <v>5.3222668339999997</v>
      </c>
      <c r="BH16" s="403">
        <v>5.1507649039999999</v>
      </c>
      <c r="BI16" s="403">
        <v>5.2482984630000002</v>
      </c>
      <c r="BJ16" s="403">
        <v>5.3322112280000002</v>
      </c>
      <c r="BK16" s="403">
        <v>4.8622178549999999</v>
      </c>
      <c r="BL16" s="403">
        <v>5.1079718420000004</v>
      </c>
      <c r="BM16" s="403">
        <v>4.968596131</v>
      </c>
      <c r="BN16" s="403">
        <v>4.8793765660000004</v>
      </c>
      <c r="BO16" s="403">
        <v>5.0165522170000001</v>
      </c>
      <c r="BP16" s="403">
        <v>5.2337985749999998</v>
      </c>
      <c r="BQ16" s="403">
        <v>5.3894549899999999</v>
      </c>
      <c r="BR16" s="403">
        <v>5.4960601310000001</v>
      </c>
      <c r="BS16" s="403">
        <v>5.40883702</v>
      </c>
      <c r="BT16" s="403">
        <v>5.2072226309999996</v>
      </c>
      <c r="BU16" s="403">
        <v>5.2816238169999998</v>
      </c>
      <c r="BV16" s="403">
        <v>5.3418286149999998</v>
      </c>
    </row>
    <row r="17" spans="1:74" ht="11.1" customHeight="1" x14ac:dyDescent="0.2">
      <c r="A17" s="162" t="s">
        <v>618</v>
      </c>
      <c r="B17" s="173" t="s">
        <v>380</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3.5729373299999998</v>
      </c>
      <c r="AB17" s="250">
        <v>3.7320101239999999</v>
      </c>
      <c r="AC17" s="250">
        <v>3.5854783729999999</v>
      </c>
      <c r="AD17" s="250">
        <v>3.494982604</v>
      </c>
      <c r="AE17" s="250">
        <v>3.6996185239999999</v>
      </c>
      <c r="AF17" s="250">
        <v>3.9054285549999999</v>
      </c>
      <c r="AG17" s="250">
        <v>3.8869305340000002</v>
      </c>
      <c r="AH17" s="250">
        <v>4.0156630010000001</v>
      </c>
      <c r="AI17" s="250">
        <v>3.8139429119999999</v>
      </c>
      <c r="AJ17" s="250">
        <v>3.7374210790000002</v>
      </c>
      <c r="AK17" s="250">
        <v>3.7966041590000001</v>
      </c>
      <c r="AL17" s="250">
        <v>3.8046921130000002</v>
      </c>
      <c r="AM17" s="250">
        <v>3.5440567289999998</v>
      </c>
      <c r="AN17" s="250">
        <v>3.7950637970000001</v>
      </c>
      <c r="AO17" s="250">
        <v>3.6788619929999999</v>
      </c>
      <c r="AP17" s="250">
        <v>3.592988675</v>
      </c>
      <c r="AQ17" s="250">
        <v>3.738787876</v>
      </c>
      <c r="AR17" s="250">
        <v>3.9515062759999999</v>
      </c>
      <c r="AS17" s="250">
        <v>3.9176143840000002</v>
      </c>
      <c r="AT17" s="250">
        <v>4.0446139639999998</v>
      </c>
      <c r="AU17" s="250">
        <v>3.945454577</v>
      </c>
      <c r="AV17" s="250">
        <v>3.8486259020000002</v>
      </c>
      <c r="AW17" s="250">
        <v>3.9200077100000001</v>
      </c>
      <c r="AX17" s="250">
        <v>3.9677454939999999</v>
      </c>
      <c r="AY17" s="403">
        <v>3.5783469659999998</v>
      </c>
      <c r="AZ17" s="403">
        <v>3.832094509</v>
      </c>
      <c r="BA17" s="403">
        <v>3.714911528</v>
      </c>
      <c r="BB17" s="403">
        <v>3.6534796809999999</v>
      </c>
      <c r="BC17" s="403">
        <v>3.801242003</v>
      </c>
      <c r="BD17" s="403">
        <v>4.016727629</v>
      </c>
      <c r="BE17" s="403">
        <v>4.0841810360000004</v>
      </c>
      <c r="BF17" s="403">
        <v>4.2132671830000001</v>
      </c>
      <c r="BG17" s="403">
        <v>4.1139431450000004</v>
      </c>
      <c r="BH17" s="403">
        <v>3.941038099</v>
      </c>
      <c r="BI17" s="403">
        <v>4.039246092</v>
      </c>
      <c r="BJ17" s="403">
        <v>4.1136700499999996</v>
      </c>
      <c r="BK17" s="403">
        <v>3.6702408270000002</v>
      </c>
      <c r="BL17" s="403">
        <v>3.9305047430000002</v>
      </c>
      <c r="BM17" s="403">
        <v>3.8103124400000001</v>
      </c>
      <c r="BN17" s="403">
        <v>3.7216609780000001</v>
      </c>
      <c r="BO17" s="403">
        <v>3.8732179150000001</v>
      </c>
      <c r="BP17" s="403">
        <v>4.0942373270000001</v>
      </c>
      <c r="BQ17" s="403">
        <v>4.1634229740000004</v>
      </c>
      <c r="BR17" s="403">
        <v>4.2958241209999999</v>
      </c>
      <c r="BS17" s="403">
        <v>4.1939493890000001</v>
      </c>
      <c r="BT17" s="403">
        <v>3.990962036</v>
      </c>
      <c r="BU17" s="403">
        <v>4.0660500490000002</v>
      </c>
      <c r="BV17" s="403">
        <v>4.116743241</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619</v>
      </c>
      <c r="B19" s="172" t="s">
        <v>394</v>
      </c>
      <c r="C19" s="250">
        <v>7.9590645406</v>
      </c>
      <c r="D19" s="250">
        <v>7.7524195942</v>
      </c>
      <c r="E19" s="250">
        <v>8.0544177075000007</v>
      </c>
      <c r="F19" s="250">
        <v>7.9526468281999998</v>
      </c>
      <c r="G19" s="250">
        <v>8.5568788315000006</v>
      </c>
      <c r="H19" s="250">
        <v>8.8188586317999995</v>
      </c>
      <c r="I19" s="250">
        <v>8.7546016855000008</v>
      </c>
      <c r="J19" s="250">
        <v>9.0326020115999999</v>
      </c>
      <c r="K19" s="250">
        <v>8.4412597172999995</v>
      </c>
      <c r="L19" s="250">
        <v>8.3692492241000007</v>
      </c>
      <c r="M19" s="250">
        <v>8.0011063861</v>
      </c>
      <c r="N19" s="250">
        <v>8.0710399108999997</v>
      </c>
      <c r="O19" s="250">
        <v>8.2058837847999992</v>
      </c>
      <c r="P19" s="250">
        <v>8.1407604724000002</v>
      </c>
      <c r="Q19" s="250">
        <v>8.1216029861999992</v>
      </c>
      <c r="R19" s="250">
        <v>8.2197128478000003</v>
      </c>
      <c r="S19" s="250">
        <v>8.7862070147000004</v>
      </c>
      <c r="T19" s="250">
        <v>9.1869460650000008</v>
      </c>
      <c r="U19" s="250">
        <v>9.1266334439999994</v>
      </c>
      <c r="V19" s="250">
        <v>9.1045227452000006</v>
      </c>
      <c r="W19" s="250">
        <v>8.8928993702000003</v>
      </c>
      <c r="X19" s="250">
        <v>8.7281906708000001</v>
      </c>
      <c r="Y19" s="250">
        <v>8.4231740767000005</v>
      </c>
      <c r="Z19" s="250">
        <v>8.3641090770000002</v>
      </c>
      <c r="AA19" s="250">
        <v>8.0801336922000004</v>
      </c>
      <c r="AB19" s="250">
        <v>7.6861221763999996</v>
      </c>
      <c r="AC19" s="250">
        <v>8.1409462911000006</v>
      </c>
      <c r="AD19" s="250">
        <v>8.1371263555999995</v>
      </c>
      <c r="AE19" s="250">
        <v>8.4607030100999996</v>
      </c>
      <c r="AF19" s="250">
        <v>8.9518932934999995</v>
      </c>
      <c r="AG19" s="250">
        <v>8.9642107527999997</v>
      </c>
      <c r="AH19" s="250">
        <v>8.7812455487999994</v>
      </c>
      <c r="AI19" s="250">
        <v>8.6506282560999992</v>
      </c>
      <c r="AJ19" s="250">
        <v>8.5526121538000002</v>
      </c>
      <c r="AK19" s="250">
        <v>8.3764867963</v>
      </c>
      <c r="AL19" s="250">
        <v>8.3824375534000009</v>
      </c>
      <c r="AM19" s="250">
        <v>8.2686026936000001</v>
      </c>
      <c r="AN19" s="250">
        <v>8.3100130215999997</v>
      </c>
      <c r="AO19" s="250">
        <v>8.2283959970999998</v>
      </c>
      <c r="AP19" s="250">
        <v>8.3207116066999998</v>
      </c>
      <c r="AQ19" s="250">
        <v>8.5695114091000004</v>
      </c>
      <c r="AR19" s="250">
        <v>8.9956959229999995</v>
      </c>
      <c r="AS19" s="250">
        <v>9.1287411158000005</v>
      </c>
      <c r="AT19" s="250">
        <v>9.0110399605999998</v>
      </c>
      <c r="AU19" s="250">
        <v>8.9248536302999995</v>
      </c>
      <c r="AV19" s="250">
        <v>8.5695489150000004</v>
      </c>
      <c r="AW19" s="250">
        <v>8.3710389640000002</v>
      </c>
      <c r="AX19" s="250">
        <v>8.4457510930000002</v>
      </c>
      <c r="AY19" s="403">
        <v>8.2847270169999998</v>
      </c>
      <c r="AZ19" s="403">
        <v>8.306422178</v>
      </c>
      <c r="BA19" s="403">
        <v>8.2581491190000005</v>
      </c>
      <c r="BB19" s="403">
        <v>8.4259414400000008</v>
      </c>
      <c r="BC19" s="403">
        <v>8.6690980149999994</v>
      </c>
      <c r="BD19" s="403">
        <v>9.0294326980000008</v>
      </c>
      <c r="BE19" s="403">
        <v>9.0693841650000007</v>
      </c>
      <c r="BF19" s="403">
        <v>9.0407167319999999</v>
      </c>
      <c r="BG19" s="403">
        <v>8.9309089820000001</v>
      </c>
      <c r="BH19" s="403">
        <v>8.7072134610000003</v>
      </c>
      <c r="BI19" s="403">
        <v>8.4388520529999997</v>
      </c>
      <c r="BJ19" s="403">
        <v>8.4763903779999996</v>
      </c>
      <c r="BK19" s="403">
        <v>8.2052481089999993</v>
      </c>
      <c r="BL19" s="403">
        <v>8.2273609089999997</v>
      </c>
      <c r="BM19" s="403">
        <v>8.1770370959999994</v>
      </c>
      <c r="BN19" s="403">
        <v>8.3429332709999997</v>
      </c>
      <c r="BO19" s="403">
        <v>8.7817601940000003</v>
      </c>
      <c r="BP19" s="403">
        <v>9.1381023250000002</v>
      </c>
      <c r="BQ19" s="403">
        <v>9.1779463880000005</v>
      </c>
      <c r="BR19" s="403">
        <v>9.1993150929999992</v>
      </c>
      <c r="BS19" s="403">
        <v>9.0384161370000005</v>
      </c>
      <c r="BT19" s="403">
        <v>8.7207429940000001</v>
      </c>
      <c r="BU19" s="403">
        <v>8.3597135849999997</v>
      </c>
      <c r="BV19" s="403">
        <v>8.3952184089999999</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620</v>
      </c>
      <c r="B21" s="172" t="s">
        <v>395</v>
      </c>
      <c r="C21" s="250">
        <v>32.491869680999997</v>
      </c>
      <c r="D21" s="250">
        <v>35.315351249999999</v>
      </c>
      <c r="E21" s="250">
        <v>34.241725615999997</v>
      </c>
      <c r="F21" s="250">
        <v>34.568234306999997</v>
      </c>
      <c r="G21" s="250">
        <v>33.593833963000002</v>
      </c>
      <c r="H21" s="250">
        <v>32.494104276999998</v>
      </c>
      <c r="I21" s="250">
        <v>32.138545092999998</v>
      </c>
      <c r="J21" s="250">
        <v>33.404695558999997</v>
      </c>
      <c r="K21" s="250">
        <v>33.017231475000003</v>
      </c>
      <c r="L21" s="250">
        <v>32.200072376000001</v>
      </c>
      <c r="M21" s="250">
        <v>34.495779358</v>
      </c>
      <c r="N21" s="250">
        <v>35.418805945000003</v>
      </c>
      <c r="O21" s="250">
        <v>34.109650674000001</v>
      </c>
      <c r="P21" s="250">
        <v>34.643485116000001</v>
      </c>
      <c r="Q21" s="250">
        <v>35.517423000000001</v>
      </c>
      <c r="R21" s="250">
        <v>34.253719545999999</v>
      </c>
      <c r="S21" s="250">
        <v>34.982089873</v>
      </c>
      <c r="T21" s="250">
        <v>34.864277944999998</v>
      </c>
      <c r="U21" s="250">
        <v>33.671201531000001</v>
      </c>
      <c r="V21" s="250">
        <v>33.576177842</v>
      </c>
      <c r="W21" s="250">
        <v>34.966893177000003</v>
      </c>
      <c r="X21" s="250">
        <v>33.914269359000002</v>
      </c>
      <c r="Y21" s="250">
        <v>36.506423994000002</v>
      </c>
      <c r="Z21" s="250">
        <v>35.360946581999997</v>
      </c>
      <c r="AA21" s="250">
        <v>35.447510530999999</v>
      </c>
      <c r="AB21" s="250">
        <v>36.642094264999997</v>
      </c>
      <c r="AC21" s="250">
        <v>35.877352948000002</v>
      </c>
      <c r="AD21" s="250">
        <v>35.782558342000002</v>
      </c>
      <c r="AE21" s="250">
        <v>35.525526374999998</v>
      </c>
      <c r="AF21" s="250">
        <v>35.069635660000003</v>
      </c>
      <c r="AG21" s="250">
        <v>34.880416639000003</v>
      </c>
      <c r="AH21" s="250">
        <v>34.442185858000002</v>
      </c>
      <c r="AI21" s="250">
        <v>34.975900349</v>
      </c>
      <c r="AJ21" s="250">
        <v>34.401242762000003</v>
      </c>
      <c r="AK21" s="250">
        <v>35.687354542000001</v>
      </c>
      <c r="AL21" s="250">
        <v>36.844144819999997</v>
      </c>
      <c r="AM21" s="250">
        <v>36.116825990999999</v>
      </c>
      <c r="AN21" s="250">
        <v>37.003070332</v>
      </c>
      <c r="AO21" s="250">
        <v>36.217128850000002</v>
      </c>
      <c r="AP21" s="250">
        <v>36.378307069000002</v>
      </c>
      <c r="AQ21" s="250">
        <v>35.871307942000001</v>
      </c>
      <c r="AR21" s="250">
        <v>35.472819583000003</v>
      </c>
      <c r="AS21" s="250">
        <v>35.555758976</v>
      </c>
      <c r="AT21" s="250">
        <v>35.166960783</v>
      </c>
      <c r="AU21" s="250">
        <v>35.528131913000003</v>
      </c>
      <c r="AV21" s="250">
        <v>34.898792878999998</v>
      </c>
      <c r="AW21" s="250">
        <v>36.742049866000002</v>
      </c>
      <c r="AX21" s="250">
        <v>37.648271518999998</v>
      </c>
      <c r="AY21" s="403">
        <v>36.707409489</v>
      </c>
      <c r="AZ21" s="403">
        <v>38.030296145000001</v>
      </c>
      <c r="BA21" s="403">
        <v>37.375042919000002</v>
      </c>
      <c r="BB21" s="403">
        <v>37.192347521999999</v>
      </c>
      <c r="BC21" s="403">
        <v>36.763676601999997</v>
      </c>
      <c r="BD21" s="403">
        <v>36.458249019999997</v>
      </c>
      <c r="BE21" s="403">
        <v>36.223120221999999</v>
      </c>
      <c r="BF21" s="403">
        <v>35.814765954000002</v>
      </c>
      <c r="BG21" s="403">
        <v>36.534798047000002</v>
      </c>
      <c r="BH21" s="403">
        <v>35.823294107999999</v>
      </c>
      <c r="BI21" s="403">
        <v>37.447937477000004</v>
      </c>
      <c r="BJ21" s="403">
        <v>38.554618838000003</v>
      </c>
      <c r="BK21" s="403">
        <v>37.66639112</v>
      </c>
      <c r="BL21" s="403">
        <v>39.019995725999998</v>
      </c>
      <c r="BM21" s="403">
        <v>38.364221547</v>
      </c>
      <c r="BN21" s="403">
        <v>38.193791007000002</v>
      </c>
      <c r="BO21" s="403">
        <v>37.766433008</v>
      </c>
      <c r="BP21" s="403">
        <v>37.451068675000002</v>
      </c>
      <c r="BQ21" s="403">
        <v>37.198237261000003</v>
      </c>
      <c r="BR21" s="403">
        <v>36.768816463999997</v>
      </c>
      <c r="BS21" s="403">
        <v>37.519691946999998</v>
      </c>
      <c r="BT21" s="403">
        <v>36.785565061</v>
      </c>
      <c r="BU21" s="403">
        <v>38.448219860000002</v>
      </c>
      <c r="BV21" s="403">
        <v>39.563816543000002</v>
      </c>
    </row>
    <row r="22" spans="1:74" ht="11.1" customHeight="1" x14ac:dyDescent="0.2">
      <c r="A22" s="162" t="s">
        <v>296</v>
      </c>
      <c r="B22" s="173" t="s">
        <v>344</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13.703578621</v>
      </c>
      <c r="AB22" s="250">
        <v>14.120864545</v>
      </c>
      <c r="AC22" s="250">
        <v>14.03744075</v>
      </c>
      <c r="AD22" s="250">
        <v>14.332096161000001</v>
      </c>
      <c r="AE22" s="250">
        <v>14.128112786000001</v>
      </c>
      <c r="AF22" s="250">
        <v>13.971399134</v>
      </c>
      <c r="AG22" s="250">
        <v>13.919222718</v>
      </c>
      <c r="AH22" s="250">
        <v>13.495468989000001</v>
      </c>
      <c r="AI22" s="250">
        <v>14.231429350000001</v>
      </c>
      <c r="AJ22" s="250">
        <v>13.401391683</v>
      </c>
      <c r="AK22" s="250">
        <v>14.245969315</v>
      </c>
      <c r="AL22" s="250">
        <v>14.648039119</v>
      </c>
      <c r="AM22" s="250">
        <v>14.125032126000001</v>
      </c>
      <c r="AN22" s="250">
        <v>14.553454388</v>
      </c>
      <c r="AO22" s="250">
        <v>14.465985649</v>
      </c>
      <c r="AP22" s="250">
        <v>14.867746849</v>
      </c>
      <c r="AQ22" s="250">
        <v>14.655750034</v>
      </c>
      <c r="AR22" s="250">
        <v>14.492261306</v>
      </c>
      <c r="AS22" s="250">
        <v>14.436264142000001</v>
      </c>
      <c r="AT22" s="250">
        <v>13.997377704</v>
      </c>
      <c r="AU22" s="250">
        <v>14.752776985000001</v>
      </c>
      <c r="AV22" s="250">
        <v>13.895076673</v>
      </c>
      <c r="AW22" s="250">
        <v>14.761991782000001</v>
      </c>
      <c r="AX22" s="250">
        <v>15.172961741</v>
      </c>
      <c r="AY22" s="403">
        <v>14.714757537000001</v>
      </c>
      <c r="AZ22" s="403">
        <v>15.158322095999999</v>
      </c>
      <c r="BA22" s="403">
        <v>15.065233510000001</v>
      </c>
      <c r="BB22" s="403">
        <v>15.378130695999999</v>
      </c>
      <c r="BC22" s="403">
        <v>15.156596136999999</v>
      </c>
      <c r="BD22" s="403">
        <v>14.986202307999999</v>
      </c>
      <c r="BE22" s="403">
        <v>14.928377598000001</v>
      </c>
      <c r="BF22" s="403">
        <v>14.472414497000001</v>
      </c>
      <c r="BG22" s="403">
        <v>15.260863143</v>
      </c>
      <c r="BH22" s="403">
        <v>14.369969893</v>
      </c>
      <c r="BI22" s="403">
        <v>15.275800675999999</v>
      </c>
      <c r="BJ22" s="403">
        <v>15.707408968999999</v>
      </c>
      <c r="BK22" s="403">
        <v>15.204048175</v>
      </c>
      <c r="BL22" s="403">
        <v>15.662362008000001</v>
      </c>
      <c r="BM22" s="403">
        <v>15.566178068999999</v>
      </c>
      <c r="BN22" s="403">
        <v>15.889479615999999</v>
      </c>
      <c r="BO22" s="403">
        <v>15.660578658</v>
      </c>
      <c r="BP22" s="403">
        <v>15.484518946</v>
      </c>
      <c r="BQ22" s="403">
        <v>15.424771465999999</v>
      </c>
      <c r="BR22" s="403">
        <v>14.953646817999999</v>
      </c>
      <c r="BS22" s="403">
        <v>15.768312719000001</v>
      </c>
      <c r="BT22" s="403">
        <v>14.847795758</v>
      </c>
      <c r="BU22" s="403">
        <v>15.783746949999999</v>
      </c>
      <c r="BV22" s="403">
        <v>16.229706951000001</v>
      </c>
    </row>
    <row r="23" spans="1:74" ht="11.1" customHeight="1" x14ac:dyDescent="0.2">
      <c r="A23" s="162" t="s">
        <v>291</v>
      </c>
      <c r="B23" s="173" t="s">
        <v>621</v>
      </c>
      <c r="C23" s="250">
        <v>4.3649354839000001</v>
      </c>
      <c r="D23" s="250">
        <v>4.6503103448000003</v>
      </c>
      <c r="E23" s="250">
        <v>4.3763225806000001</v>
      </c>
      <c r="F23" s="250">
        <v>3.9476</v>
      </c>
      <c r="G23" s="250">
        <v>3.5540322580999999</v>
      </c>
      <c r="H23" s="250">
        <v>3.5358000000000001</v>
      </c>
      <c r="I23" s="250">
        <v>3.7540322581000001</v>
      </c>
      <c r="J23" s="250">
        <v>3.8355483870999998</v>
      </c>
      <c r="K23" s="250">
        <v>3.6974666667</v>
      </c>
      <c r="L23" s="250">
        <v>3.7525483871</v>
      </c>
      <c r="M23" s="250">
        <v>4.1321000000000003</v>
      </c>
      <c r="N23" s="250">
        <v>4.5711290323</v>
      </c>
      <c r="O23" s="250">
        <v>4.1518064515999997</v>
      </c>
      <c r="P23" s="250">
        <v>4.5375714285999997</v>
      </c>
      <c r="Q23" s="250">
        <v>4.2543225806000002</v>
      </c>
      <c r="R23" s="250">
        <v>3.8262333332999998</v>
      </c>
      <c r="S23" s="250">
        <v>3.5390000000000001</v>
      </c>
      <c r="T23" s="250">
        <v>3.5089333332999999</v>
      </c>
      <c r="U23" s="250">
        <v>3.6216451613</v>
      </c>
      <c r="V23" s="250">
        <v>3.7319032258</v>
      </c>
      <c r="W23" s="250">
        <v>3.6640000000000001</v>
      </c>
      <c r="X23" s="250">
        <v>3.6344516129</v>
      </c>
      <c r="Y23" s="250">
        <v>4.1334333333000002</v>
      </c>
      <c r="Z23" s="250">
        <v>4.5358064516000001</v>
      </c>
      <c r="AA23" s="250">
        <v>4.2957741934999998</v>
      </c>
      <c r="AB23" s="250">
        <v>4.5983928571000003</v>
      </c>
      <c r="AC23" s="250">
        <v>4.0703870968000002</v>
      </c>
      <c r="AD23" s="250">
        <v>3.6341333332999999</v>
      </c>
      <c r="AE23" s="250">
        <v>3.4660645160999999</v>
      </c>
      <c r="AF23" s="250">
        <v>3.2684333333</v>
      </c>
      <c r="AG23" s="250">
        <v>3.5340645160999999</v>
      </c>
      <c r="AH23" s="250">
        <v>3.6288064516</v>
      </c>
      <c r="AI23" s="250">
        <v>3.5268999999999999</v>
      </c>
      <c r="AJ23" s="250">
        <v>3.6527419354999999</v>
      </c>
      <c r="AK23" s="250">
        <v>3.8920666666999999</v>
      </c>
      <c r="AL23" s="250">
        <v>4.2278387097000003</v>
      </c>
      <c r="AM23" s="250">
        <v>4.0896129031999999</v>
      </c>
      <c r="AN23" s="250">
        <v>4.3378214285999999</v>
      </c>
      <c r="AO23" s="250">
        <v>3.8529677419000001</v>
      </c>
      <c r="AP23" s="250">
        <v>3.5878000000000001</v>
      </c>
      <c r="AQ23" s="250">
        <v>3.3220645161000002</v>
      </c>
      <c r="AR23" s="250">
        <v>3.3139666666999998</v>
      </c>
      <c r="AS23" s="250">
        <v>3.4063870968000001</v>
      </c>
      <c r="AT23" s="250">
        <v>3.4400645161000001</v>
      </c>
      <c r="AU23" s="250">
        <v>3.4891999999999999</v>
      </c>
      <c r="AV23" s="250">
        <v>3.5055726140000001</v>
      </c>
      <c r="AW23" s="250">
        <v>3.7607882730000002</v>
      </c>
      <c r="AX23" s="250">
        <v>4.2922879610000004</v>
      </c>
      <c r="AY23" s="403">
        <v>4.0362830550000002</v>
      </c>
      <c r="AZ23" s="403">
        <v>4.2950457320000002</v>
      </c>
      <c r="BA23" s="403">
        <v>3.9366903620000002</v>
      </c>
      <c r="BB23" s="403">
        <v>3.544461605</v>
      </c>
      <c r="BC23" s="403">
        <v>3.2373273450000002</v>
      </c>
      <c r="BD23" s="403">
        <v>3.2566382030000001</v>
      </c>
      <c r="BE23" s="403">
        <v>3.3885866359999999</v>
      </c>
      <c r="BF23" s="403">
        <v>3.4868223149999999</v>
      </c>
      <c r="BG23" s="403">
        <v>3.3889531420000001</v>
      </c>
      <c r="BH23" s="403">
        <v>3.411030717</v>
      </c>
      <c r="BI23" s="403">
        <v>3.6679009279999999</v>
      </c>
      <c r="BJ23" s="403">
        <v>4.1970182979999997</v>
      </c>
      <c r="BK23" s="403">
        <v>3.9699779390000001</v>
      </c>
      <c r="BL23" s="403">
        <v>4.2244898510000004</v>
      </c>
      <c r="BM23" s="403">
        <v>3.872021283</v>
      </c>
      <c r="BN23" s="403">
        <v>3.4862357739999998</v>
      </c>
      <c r="BO23" s="403">
        <v>3.1841468910000001</v>
      </c>
      <c r="BP23" s="403">
        <v>3.2031405249999998</v>
      </c>
      <c r="BQ23" s="403">
        <v>3.3329214039999999</v>
      </c>
      <c r="BR23" s="403">
        <v>3.4295433399999999</v>
      </c>
      <c r="BS23" s="403">
        <v>3.3332818899999999</v>
      </c>
      <c r="BT23" s="403">
        <v>3.354996791</v>
      </c>
      <c r="BU23" s="403">
        <v>3.6076473249999998</v>
      </c>
      <c r="BV23" s="403">
        <v>4.1280727410000004</v>
      </c>
    </row>
    <row r="24" spans="1:74" ht="11.1" customHeight="1" x14ac:dyDescent="0.2">
      <c r="A24" s="162" t="s">
        <v>622</v>
      </c>
      <c r="B24" s="173" t="s">
        <v>345</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4.3626166470000003</v>
      </c>
      <c r="AB24" s="250">
        <v>4.6318396530000001</v>
      </c>
      <c r="AC24" s="250">
        <v>4.704115367</v>
      </c>
      <c r="AD24" s="250">
        <v>4.6666470840000001</v>
      </c>
      <c r="AE24" s="250">
        <v>4.7258917629999999</v>
      </c>
      <c r="AF24" s="250">
        <v>4.7275415000000001</v>
      </c>
      <c r="AG24" s="250">
        <v>4.4050448429999998</v>
      </c>
      <c r="AH24" s="250">
        <v>4.3132168530000001</v>
      </c>
      <c r="AI24" s="250">
        <v>4.317958731</v>
      </c>
      <c r="AJ24" s="250">
        <v>4.5353406209999996</v>
      </c>
      <c r="AK24" s="250">
        <v>4.4773372809999996</v>
      </c>
      <c r="AL24" s="250">
        <v>4.7889569080000003</v>
      </c>
      <c r="AM24" s="250">
        <v>4.7334119770000003</v>
      </c>
      <c r="AN24" s="250">
        <v>4.8740423320000001</v>
      </c>
      <c r="AO24" s="250">
        <v>4.8620339430000001</v>
      </c>
      <c r="AP24" s="250">
        <v>4.7651260850000003</v>
      </c>
      <c r="AQ24" s="250">
        <v>4.8197389619999997</v>
      </c>
      <c r="AR24" s="250">
        <v>4.6522177449999997</v>
      </c>
      <c r="AS24" s="250">
        <v>4.6000768020000002</v>
      </c>
      <c r="AT24" s="250">
        <v>4.4958331490000001</v>
      </c>
      <c r="AU24" s="250">
        <v>4.3375735530000004</v>
      </c>
      <c r="AV24" s="250">
        <v>4.523583168</v>
      </c>
      <c r="AW24" s="250">
        <v>4.9911086579999999</v>
      </c>
      <c r="AX24" s="250">
        <v>4.8711122280000003</v>
      </c>
      <c r="AY24" s="403">
        <v>4.7233267159999999</v>
      </c>
      <c r="AZ24" s="403">
        <v>5.0656526319999999</v>
      </c>
      <c r="BA24" s="403">
        <v>5.06098771</v>
      </c>
      <c r="BB24" s="403">
        <v>4.9863116820000002</v>
      </c>
      <c r="BC24" s="403">
        <v>5.0597240699999997</v>
      </c>
      <c r="BD24" s="403">
        <v>4.9784274030000004</v>
      </c>
      <c r="BE24" s="403">
        <v>4.7213412039999998</v>
      </c>
      <c r="BF24" s="403">
        <v>4.6164187999999999</v>
      </c>
      <c r="BG24" s="403">
        <v>4.6950296460000001</v>
      </c>
      <c r="BH24" s="403">
        <v>4.8190328100000004</v>
      </c>
      <c r="BI24" s="403">
        <v>5.0208141150000003</v>
      </c>
      <c r="BJ24" s="403">
        <v>5.0780263779999997</v>
      </c>
      <c r="BK24" s="403">
        <v>4.9353511750000001</v>
      </c>
      <c r="BL24" s="403">
        <v>5.2930436910000003</v>
      </c>
      <c r="BM24" s="403">
        <v>5.288169366</v>
      </c>
      <c r="BN24" s="403">
        <v>5.2101412209999998</v>
      </c>
      <c r="BO24" s="403">
        <v>5.2868490020000003</v>
      </c>
      <c r="BP24" s="403">
        <v>5.2019030260000001</v>
      </c>
      <c r="BQ24" s="403">
        <v>4.9332765360000002</v>
      </c>
      <c r="BR24" s="403">
        <v>4.823644292</v>
      </c>
      <c r="BS24" s="403">
        <v>4.9057838839999999</v>
      </c>
      <c r="BT24" s="403">
        <v>5.0353534010000001</v>
      </c>
      <c r="BU24" s="403">
        <v>5.2461924270000004</v>
      </c>
      <c r="BV24" s="403">
        <v>5.3059728789999996</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623</v>
      </c>
      <c r="B26" s="172" t="s">
        <v>396</v>
      </c>
      <c r="C26" s="250">
        <v>4.1845504592999996</v>
      </c>
      <c r="D26" s="250">
        <v>4.2296331571000003</v>
      </c>
      <c r="E26" s="250">
        <v>4.2000369978999998</v>
      </c>
      <c r="F26" s="250">
        <v>4.1845768777999997</v>
      </c>
      <c r="G26" s="250">
        <v>4.2318586550999999</v>
      </c>
      <c r="H26" s="250">
        <v>4.2296652150999998</v>
      </c>
      <c r="I26" s="250">
        <v>4.0341441405999996</v>
      </c>
      <c r="J26" s="250">
        <v>4.1636740821</v>
      </c>
      <c r="K26" s="250">
        <v>4.0299594486999997</v>
      </c>
      <c r="L26" s="250">
        <v>4.0879367393999999</v>
      </c>
      <c r="M26" s="250">
        <v>4.3629469900000002</v>
      </c>
      <c r="N26" s="250">
        <v>4.1526532088000003</v>
      </c>
      <c r="O26" s="250">
        <v>4.1544945492999998</v>
      </c>
      <c r="P26" s="250">
        <v>4.3581427947</v>
      </c>
      <c r="Q26" s="250">
        <v>4.3717139521000004</v>
      </c>
      <c r="R26" s="250">
        <v>4.2880113200999999</v>
      </c>
      <c r="S26" s="250">
        <v>4.1839692348000002</v>
      </c>
      <c r="T26" s="250">
        <v>4.2075196388</v>
      </c>
      <c r="U26" s="250">
        <v>4.0371559282999998</v>
      </c>
      <c r="V26" s="250">
        <v>4.1321650204999996</v>
      </c>
      <c r="W26" s="250">
        <v>4.2236980760999998</v>
      </c>
      <c r="X26" s="250">
        <v>4.1467751324000002</v>
      </c>
      <c r="Y26" s="250">
        <v>4.1456894652000003</v>
      </c>
      <c r="Z26" s="250">
        <v>4.3162041817999999</v>
      </c>
      <c r="AA26" s="250">
        <v>4.4451048640000002</v>
      </c>
      <c r="AB26" s="250">
        <v>4.4482706609999996</v>
      </c>
      <c r="AC26" s="250">
        <v>4.4042106060000004</v>
      </c>
      <c r="AD26" s="250">
        <v>4.3428488109999996</v>
      </c>
      <c r="AE26" s="250">
        <v>4.4405233129999999</v>
      </c>
      <c r="AF26" s="250">
        <v>4.5155723669999999</v>
      </c>
      <c r="AG26" s="250">
        <v>4.2449339750000004</v>
      </c>
      <c r="AH26" s="250">
        <v>4.3447291610000001</v>
      </c>
      <c r="AI26" s="250">
        <v>4.4097017279999999</v>
      </c>
      <c r="AJ26" s="250">
        <v>4.5483966950000001</v>
      </c>
      <c r="AK26" s="250">
        <v>4.592025821</v>
      </c>
      <c r="AL26" s="250">
        <v>4.4996173820000003</v>
      </c>
      <c r="AM26" s="250">
        <v>4.4885543569999999</v>
      </c>
      <c r="AN26" s="250">
        <v>4.5396563179999996</v>
      </c>
      <c r="AO26" s="250">
        <v>4.5175500389999996</v>
      </c>
      <c r="AP26" s="250">
        <v>4.5192379640000002</v>
      </c>
      <c r="AQ26" s="250">
        <v>4.4759070589999999</v>
      </c>
      <c r="AR26" s="250">
        <v>4.5495358680000004</v>
      </c>
      <c r="AS26" s="250">
        <v>4.4006513480000002</v>
      </c>
      <c r="AT26" s="250">
        <v>4.4157823839999999</v>
      </c>
      <c r="AU26" s="250">
        <v>4.4848348959999997</v>
      </c>
      <c r="AV26" s="250">
        <v>4.6320684380000001</v>
      </c>
      <c r="AW26" s="250">
        <v>4.6765978910000001</v>
      </c>
      <c r="AX26" s="250">
        <v>4.5813937070000001</v>
      </c>
      <c r="AY26" s="403">
        <v>4.6023759479999997</v>
      </c>
      <c r="AZ26" s="403">
        <v>4.6540817859999999</v>
      </c>
      <c r="BA26" s="403">
        <v>4.6303110480000003</v>
      </c>
      <c r="BB26" s="403">
        <v>4.6325558740000004</v>
      </c>
      <c r="BC26" s="403">
        <v>4.5876560660000001</v>
      </c>
      <c r="BD26" s="403">
        <v>4.6621511629999999</v>
      </c>
      <c r="BE26" s="403">
        <v>4.509331414</v>
      </c>
      <c r="BF26" s="403">
        <v>4.5259744949999998</v>
      </c>
      <c r="BG26" s="403">
        <v>4.5971213400000002</v>
      </c>
      <c r="BH26" s="403">
        <v>4.7496491809999997</v>
      </c>
      <c r="BI26" s="403">
        <v>4.7953431289999999</v>
      </c>
      <c r="BJ26" s="403">
        <v>4.6953895120000002</v>
      </c>
      <c r="BK26" s="403">
        <v>4.7145153909999999</v>
      </c>
      <c r="BL26" s="403">
        <v>4.7676309799999999</v>
      </c>
      <c r="BM26" s="403">
        <v>4.7419249360000002</v>
      </c>
      <c r="BN26" s="403">
        <v>4.7439520509999999</v>
      </c>
      <c r="BO26" s="403">
        <v>4.6973952329999999</v>
      </c>
      <c r="BP26" s="403">
        <v>4.7732957239999996</v>
      </c>
      <c r="BQ26" s="403">
        <v>4.6164691529999997</v>
      </c>
      <c r="BR26" s="403">
        <v>4.6340539779999999</v>
      </c>
      <c r="BS26" s="403">
        <v>4.7076910339999998</v>
      </c>
      <c r="BT26" s="403">
        <v>4.8660381690000003</v>
      </c>
      <c r="BU26" s="403">
        <v>4.9124103019999996</v>
      </c>
      <c r="BV26" s="403">
        <v>4.8074338640000001</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293</v>
      </c>
      <c r="B28" s="172" t="s">
        <v>547</v>
      </c>
      <c r="C28" s="250">
        <v>45.501620584000001</v>
      </c>
      <c r="D28" s="250">
        <v>47.755606684</v>
      </c>
      <c r="E28" s="250">
        <v>47.136101295000003</v>
      </c>
      <c r="F28" s="250">
        <v>46.198778963000002</v>
      </c>
      <c r="G28" s="250">
        <v>45.543209085999997</v>
      </c>
      <c r="H28" s="250">
        <v>46.606955839000001</v>
      </c>
      <c r="I28" s="250">
        <v>46.589666563999998</v>
      </c>
      <c r="J28" s="250">
        <v>48.163910831999999</v>
      </c>
      <c r="K28" s="250">
        <v>47.227695203000003</v>
      </c>
      <c r="L28" s="250">
        <v>46.695114681</v>
      </c>
      <c r="M28" s="250">
        <v>47.256906852</v>
      </c>
      <c r="N28" s="250">
        <v>48.224158553999999</v>
      </c>
      <c r="O28" s="250">
        <v>45.962734961000002</v>
      </c>
      <c r="P28" s="250">
        <v>46.952313601999997</v>
      </c>
      <c r="Q28" s="250">
        <v>47.714637031000002</v>
      </c>
      <c r="R28" s="250">
        <v>46.017662688999998</v>
      </c>
      <c r="S28" s="250">
        <v>47.105372424999999</v>
      </c>
      <c r="T28" s="250">
        <v>48.075417135000002</v>
      </c>
      <c r="U28" s="250">
        <v>47.586856709000003</v>
      </c>
      <c r="V28" s="250">
        <v>47.861550061999999</v>
      </c>
      <c r="W28" s="250">
        <v>47.45497142</v>
      </c>
      <c r="X28" s="250">
        <v>47.247683404999997</v>
      </c>
      <c r="Y28" s="250">
        <v>48.390482497999997</v>
      </c>
      <c r="Z28" s="250">
        <v>48.299259128000003</v>
      </c>
      <c r="AA28" s="250">
        <v>47.258210001000002</v>
      </c>
      <c r="AB28" s="250">
        <v>48.070762139999999</v>
      </c>
      <c r="AC28" s="250">
        <v>48.058278561999998</v>
      </c>
      <c r="AD28" s="250">
        <v>46.766238143000002</v>
      </c>
      <c r="AE28" s="250">
        <v>46.863385166999997</v>
      </c>
      <c r="AF28" s="250">
        <v>47.545899464000001</v>
      </c>
      <c r="AG28" s="250">
        <v>48.196594451000003</v>
      </c>
      <c r="AH28" s="250">
        <v>48.820070424000001</v>
      </c>
      <c r="AI28" s="250">
        <v>47.121182986999997</v>
      </c>
      <c r="AJ28" s="250">
        <v>47.947816690000003</v>
      </c>
      <c r="AK28" s="250">
        <v>47.866920296000004</v>
      </c>
      <c r="AL28" s="250">
        <v>46.886312832999998</v>
      </c>
      <c r="AM28" s="250">
        <v>47.461292569999998</v>
      </c>
      <c r="AN28" s="250">
        <v>48.031250458000002</v>
      </c>
      <c r="AO28" s="250">
        <v>46.774475592000002</v>
      </c>
      <c r="AP28" s="250">
        <v>47.013878106</v>
      </c>
      <c r="AQ28" s="250">
        <v>46.216278746999997</v>
      </c>
      <c r="AR28" s="250">
        <v>46.844996350999999</v>
      </c>
      <c r="AS28" s="250">
        <v>48.115793648</v>
      </c>
      <c r="AT28" s="250">
        <v>48.302268476000002</v>
      </c>
      <c r="AU28" s="250">
        <v>47.017368894000001</v>
      </c>
      <c r="AV28" s="250">
        <v>47.679250817000003</v>
      </c>
      <c r="AW28" s="250">
        <v>47.953130354999999</v>
      </c>
      <c r="AX28" s="250">
        <v>47.656377319000001</v>
      </c>
      <c r="AY28" s="403">
        <v>46.840045752000002</v>
      </c>
      <c r="AZ28" s="403">
        <v>48.132147693</v>
      </c>
      <c r="BA28" s="403">
        <v>47.322360760999999</v>
      </c>
      <c r="BB28" s="403">
        <v>46.631422503000003</v>
      </c>
      <c r="BC28" s="403">
        <v>46.329126686999999</v>
      </c>
      <c r="BD28" s="403">
        <v>47.421550748000001</v>
      </c>
      <c r="BE28" s="403">
        <v>47.803148747000002</v>
      </c>
      <c r="BF28" s="403">
        <v>48.28942284</v>
      </c>
      <c r="BG28" s="403">
        <v>47.717418211999998</v>
      </c>
      <c r="BH28" s="403">
        <v>47.985989293999999</v>
      </c>
      <c r="BI28" s="403">
        <v>47.976091756999999</v>
      </c>
      <c r="BJ28" s="403">
        <v>48.255858537000002</v>
      </c>
      <c r="BK28" s="403">
        <v>47.176812458999997</v>
      </c>
      <c r="BL28" s="403">
        <v>48.333747199999998</v>
      </c>
      <c r="BM28" s="403">
        <v>47.434071224</v>
      </c>
      <c r="BN28" s="403">
        <v>46.698761746999999</v>
      </c>
      <c r="BO28" s="403">
        <v>46.453992171000003</v>
      </c>
      <c r="BP28" s="403">
        <v>47.482947533000001</v>
      </c>
      <c r="BQ28" s="403">
        <v>48.003146499000003</v>
      </c>
      <c r="BR28" s="403">
        <v>48.314247997000002</v>
      </c>
      <c r="BS28" s="403">
        <v>47.865917439</v>
      </c>
      <c r="BT28" s="403">
        <v>48.076504096999997</v>
      </c>
      <c r="BU28" s="403">
        <v>48.080310838999999</v>
      </c>
      <c r="BV28" s="403">
        <v>48.412881022999997</v>
      </c>
    </row>
    <row r="29" spans="1:74" ht="11.1" customHeight="1" x14ac:dyDescent="0.2">
      <c r="A29" s="162" t="s">
        <v>299</v>
      </c>
      <c r="B29" s="172" t="s">
        <v>548</v>
      </c>
      <c r="C29" s="250">
        <v>47.410676381000002</v>
      </c>
      <c r="D29" s="250">
        <v>50.222237405999998</v>
      </c>
      <c r="E29" s="250">
        <v>49.779620848999997</v>
      </c>
      <c r="F29" s="250">
        <v>50.374653913000003</v>
      </c>
      <c r="G29" s="250">
        <v>50.397936858000001</v>
      </c>
      <c r="H29" s="250">
        <v>50.020872296999997</v>
      </c>
      <c r="I29" s="250">
        <v>49.343914906000002</v>
      </c>
      <c r="J29" s="250">
        <v>50.941006899000001</v>
      </c>
      <c r="K29" s="250">
        <v>49.737737842000001</v>
      </c>
      <c r="L29" s="250">
        <v>48.810309746999998</v>
      </c>
      <c r="M29" s="250">
        <v>50.364127615000001</v>
      </c>
      <c r="N29" s="250">
        <v>50.82818425</v>
      </c>
      <c r="O29" s="250">
        <v>49.294622910000001</v>
      </c>
      <c r="P29" s="250">
        <v>49.965628373000001</v>
      </c>
      <c r="Q29" s="250">
        <v>51.232128506999999</v>
      </c>
      <c r="R29" s="250">
        <v>50.591951021</v>
      </c>
      <c r="S29" s="250">
        <v>52.027721925000002</v>
      </c>
      <c r="T29" s="250">
        <v>52.827684453000003</v>
      </c>
      <c r="U29" s="250">
        <v>51.276389872000003</v>
      </c>
      <c r="V29" s="250">
        <v>51.226568356000001</v>
      </c>
      <c r="W29" s="250">
        <v>52.545164706000001</v>
      </c>
      <c r="X29" s="250">
        <v>51.159590569000002</v>
      </c>
      <c r="Y29" s="250">
        <v>52.682558905999997</v>
      </c>
      <c r="Z29" s="250">
        <v>51.160978806000003</v>
      </c>
      <c r="AA29" s="250">
        <v>50.871314710999997</v>
      </c>
      <c r="AB29" s="250">
        <v>51.695783593000002</v>
      </c>
      <c r="AC29" s="250">
        <v>51.926987627999999</v>
      </c>
      <c r="AD29" s="250">
        <v>52.130631514999997</v>
      </c>
      <c r="AE29" s="250">
        <v>52.510357145999997</v>
      </c>
      <c r="AF29" s="250">
        <v>53.239521472</v>
      </c>
      <c r="AG29" s="250">
        <v>52.614218956999999</v>
      </c>
      <c r="AH29" s="250">
        <v>52.15104951</v>
      </c>
      <c r="AI29" s="250">
        <v>52.672619738999998</v>
      </c>
      <c r="AJ29" s="250">
        <v>52.031851076999999</v>
      </c>
      <c r="AK29" s="250">
        <v>52.677972165</v>
      </c>
      <c r="AL29" s="250">
        <v>53.474346455999999</v>
      </c>
      <c r="AM29" s="250">
        <v>51.914066310999999</v>
      </c>
      <c r="AN29" s="250">
        <v>53.238751397000001</v>
      </c>
      <c r="AO29" s="250">
        <v>52.695036950999999</v>
      </c>
      <c r="AP29" s="250">
        <v>53.283374954000003</v>
      </c>
      <c r="AQ29" s="250">
        <v>53.667546346999998</v>
      </c>
      <c r="AR29" s="250">
        <v>53.680899922999998</v>
      </c>
      <c r="AS29" s="250">
        <v>53.828934932000003</v>
      </c>
      <c r="AT29" s="250">
        <v>53.150124703000003</v>
      </c>
      <c r="AU29" s="250">
        <v>53.724192643999999</v>
      </c>
      <c r="AV29" s="250">
        <v>52.885854760000001</v>
      </c>
      <c r="AW29" s="250">
        <v>53.871475378</v>
      </c>
      <c r="AX29" s="250">
        <v>54.339840078000002</v>
      </c>
      <c r="AY29" s="403">
        <v>52.832260237</v>
      </c>
      <c r="AZ29" s="403">
        <v>54.326097419</v>
      </c>
      <c r="BA29" s="403">
        <v>54.037996655999997</v>
      </c>
      <c r="BB29" s="403">
        <v>54.506729022000002</v>
      </c>
      <c r="BC29" s="403">
        <v>54.613473741</v>
      </c>
      <c r="BD29" s="403">
        <v>55.108727352999999</v>
      </c>
      <c r="BE29" s="403">
        <v>54.797632299999997</v>
      </c>
      <c r="BF29" s="403">
        <v>54.340390436</v>
      </c>
      <c r="BG29" s="403">
        <v>55.131538444</v>
      </c>
      <c r="BH29" s="403">
        <v>54.177215992999997</v>
      </c>
      <c r="BI29" s="403">
        <v>55.082675780000002</v>
      </c>
      <c r="BJ29" s="403">
        <v>55.743384210999999</v>
      </c>
      <c r="BK29" s="403">
        <v>53.976571659999998</v>
      </c>
      <c r="BL29" s="403">
        <v>55.516129253999999</v>
      </c>
      <c r="BM29" s="403">
        <v>55.218481740999998</v>
      </c>
      <c r="BN29" s="403">
        <v>55.665562729000001</v>
      </c>
      <c r="BO29" s="403">
        <v>55.965370685000003</v>
      </c>
      <c r="BP29" s="403">
        <v>56.456513035999997</v>
      </c>
      <c r="BQ29" s="403">
        <v>56.129438487000002</v>
      </c>
      <c r="BR29" s="403">
        <v>55.707356243</v>
      </c>
      <c r="BS29" s="403">
        <v>56.477870443999997</v>
      </c>
      <c r="BT29" s="403">
        <v>55.384480940000003</v>
      </c>
      <c r="BU29" s="403">
        <v>56.212124856000003</v>
      </c>
      <c r="BV29" s="403">
        <v>56.859669263000001</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300</v>
      </c>
      <c r="B31" s="172" t="s">
        <v>549</v>
      </c>
      <c r="C31" s="250">
        <v>92.912296966</v>
      </c>
      <c r="D31" s="250">
        <v>97.977844090000005</v>
      </c>
      <c r="E31" s="250">
        <v>96.915722144</v>
      </c>
      <c r="F31" s="250">
        <v>96.573432877000002</v>
      </c>
      <c r="G31" s="250">
        <v>95.941145943999999</v>
      </c>
      <c r="H31" s="250">
        <v>96.627828136000005</v>
      </c>
      <c r="I31" s="250">
        <v>95.933581470999997</v>
      </c>
      <c r="J31" s="250">
        <v>99.104917731</v>
      </c>
      <c r="K31" s="250">
        <v>96.965433044999997</v>
      </c>
      <c r="L31" s="250">
        <v>95.505424429000001</v>
      </c>
      <c r="M31" s="250">
        <v>97.621034467000001</v>
      </c>
      <c r="N31" s="250">
        <v>99.052342804000006</v>
      </c>
      <c r="O31" s="250">
        <v>95.257357870999996</v>
      </c>
      <c r="P31" s="250">
        <v>96.917941975000005</v>
      </c>
      <c r="Q31" s="250">
        <v>98.946765537999994</v>
      </c>
      <c r="R31" s="250">
        <v>96.609613710000005</v>
      </c>
      <c r="S31" s="250">
        <v>99.133094349999993</v>
      </c>
      <c r="T31" s="250">
        <v>100.90310159000001</v>
      </c>
      <c r="U31" s="250">
        <v>98.863246580999999</v>
      </c>
      <c r="V31" s="250">
        <v>99.088118417999993</v>
      </c>
      <c r="W31" s="250">
        <v>100.00013613</v>
      </c>
      <c r="X31" s="250">
        <v>98.407273974000006</v>
      </c>
      <c r="Y31" s="250">
        <v>101.07304139999999</v>
      </c>
      <c r="Z31" s="250">
        <v>99.460237934000006</v>
      </c>
      <c r="AA31" s="250">
        <v>98.129524712000006</v>
      </c>
      <c r="AB31" s="250">
        <v>99.766545733000001</v>
      </c>
      <c r="AC31" s="250">
        <v>99.985266190000004</v>
      </c>
      <c r="AD31" s="250">
        <v>98.896869658</v>
      </c>
      <c r="AE31" s="250">
        <v>99.373742312999994</v>
      </c>
      <c r="AF31" s="250">
        <v>100.78542093999999</v>
      </c>
      <c r="AG31" s="250">
        <v>100.81081340999999</v>
      </c>
      <c r="AH31" s="250">
        <v>100.97111993</v>
      </c>
      <c r="AI31" s="250">
        <v>99.793802725000006</v>
      </c>
      <c r="AJ31" s="250">
        <v>99.979667766999995</v>
      </c>
      <c r="AK31" s="250">
        <v>100.54489246</v>
      </c>
      <c r="AL31" s="250">
        <v>100.36065929</v>
      </c>
      <c r="AM31" s="250">
        <v>99.375358880999997</v>
      </c>
      <c r="AN31" s="250">
        <v>101.27000185999999</v>
      </c>
      <c r="AO31" s="250">
        <v>99.469512542999993</v>
      </c>
      <c r="AP31" s="250">
        <v>100.29725306</v>
      </c>
      <c r="AQ31" s="250">
        <v>99.883825094000002</v>
      </c>
      <c r="AR31" s="250">
        <v>100.52589627</v>
      </c>
      <c r="AS31" s="250">
        <v>101.94472858</v>
      </c>
      <c r="AT31" s="250">
        <v>101.45239318</v>
      </c>
      <c r="AU31" s="250">
        <v>100.74156154000001</v>
      </c>
      <c r="AV31" s="250">
        <v>100.56510557999999</v>
      </c>
      <c r="AW31" s="250">
        <v>101.82460573</v>
      </c>
      <c r="AX31" s="250">
        <v>101.99621740000001</v>
      </c>
      <c r="AY31" s="403">
        <v>99.672305988999994</v>
      </c>
      <c r="AZ31" s="403">
        <v>102.45824510999999</v>
      </c>
      <c r="BA31" s="403">
        <v>101.36035742</v>
      </c>
      <c r="BB31" s="403">
        <v>101.13815153</v>
      </c>
      <c r="BC31" s="403">
        <v>100.94260043</v>
      </c>
      <c r="BD31" s="403">
        <v>102.5302781</v>
      </c>
      <c r="BE31" s="403">
        <v>102.60078104999999</v>
      </c>
      <c r="BF31" s="403">
        <v>102.62981327999999</v>
      </c>
      <c r="BG31" s="403">
        <v>102.84895666</v>
      </c>
      <c r="BH31" s="403">
        <v>102.16320528999999</v>
      </c>
      <c r="BI31" s="403">
        <v>103.05876754000001</v>
      </c>
      <c r="BJ31" s="403">
        <v>103.99924274999999</v>
      </c>
      <c r="BK31" s="403">
        <v>101.15338412</v>
      </c>
      <c r="BL31" s="403">
        <v>103.84987645</v>
      </c>
      <c r="BM31" s="403">
        <v>102.65255295999999</v>
      </c>
      <c r="BN31" s="403">
        <v>102.36432447999999</v>
      </c>
      <c r="BO31" s="403">
        <v>102.41936286000001</v>
      </c>
      <c r="BP31" s="403">
        <v>103.93946056999999</v>
      </c>
      <c r="BQ31" s="403">
        <v>104.13258499</v>
      </c>
      <c r="BR31" s="403">
        <v>104.02160424</v>
      </c>
      <c r="BS31" s="403">
        <v>104.34378787999999</v>
      </c>
      <c r="BT31" s="403">
        <v>103.46098504</v>
      </c>
      <c r="BU31" s="403">
        <v>104.2924357</v>
      </c>
      <c r="BV31" s="403">
        <v>105.27255029</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403"/>
      <c r="AZ32" s="403"/>
      <c r="BA32" s="403"/>
      <c r="BB32" s="403"/>
      <c r="BC32" s="403"/>
      <c r="BD32" s="403"/>
      <c r="BE32" s="403"/>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B33" s="172" t="s">
        <v>314</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403"/>
      <c r="AZ33" s="403"/>
      <c r="BA33" s="403"/>
      <c r="BB33" s="403"/>
      <c r="BC33" s="403"/>
      <c r="BD33" s="403"/>
      <c r="BE33" s="403"/>
      <c r="BF33" s="403"/>
      <c r="BG33" s="403"/>
      <c r="BH33" s="403"/>
      <c r="BI33" s="403"/>
      <c r="BJ33" s="403"/>
      <c r="BK33" s="403"/>
      <c r="BL33" s="403"/>
      <c r="BM33" s="403"/>
      <c r="BN33" s="403"/>
      <c r="BO33" s="403"/>
      <c r="BP33" s="403"/>
      <c r="BQ33" s="403"/>
      <c r="BR33" s="403"/>
      <c r="BS33" s="403"/>
      <c r="BT33" s="403"/>
      <c r="BU33" s="403"/>
      <c r="BV33" s="403"/>
    </row>
    <row r="34" spans="1:74" ht="11.1" customHeight="1" x14ac:dyDescent="0.2">
      <c r="A34" s="162" t="s">
        <v>624</v>
      </c>
      <c r="B34" s="173" t="s">
        <v>1153</v>
      </c>
      <c r="C34" s="250">
        <v>102.43823977</v>
      </c>
      <c r="D34" s="250">
        <v>102.68397707</v>
      </c>
      <c r="E34" s="250">
        <v>102.92779876</v>
      </c>
      <c r="F34" s="250">
        <v>103.17320691</v>
      </c>
      <c r="G34" s="250">
        <v>103.41057078999999</v>
      </c>
      <c r="H34" s="250">
        <v>103.64339248</v>
      </c>
      <c r="I34" s="250">
        <v>103.83446003</v>
      </c>
      <c r="J34" s="250">
        <v>104.08610633000001</v>
      </c>
      <c r="K34" s="250">
        <v>104.36111941</v>
      </c>
      <c r="L34" s="250">
        <v>104.69609708999999</v>
      </c>
      <c r="M34" s="250">
        <v>104.99039539</v>
      </c>
      <c r="N34" s="250">
        <v>105.28061212999999</v>
      </c>
      <c r="O34" s="250">
        <v>105.56870644999999</v>
      </c>
      <c r="P34" s="250">
        <v>105.84929069</v>
      </c>
      <c r="Q34" s="250">
        <v>106.12432401</v>
      </c>
      <c r="R34" s="250">
        <v>106.36743718</v>
      </c>
      <c r="S34" s="250">
        <v>106.65114556</v>
      </c>
      <c r="T34" s="250">
        <v>106.94907993</v>
      </c>
      <c r="U34" s="250">
        <v>107.29445565</v>
      </c>
      <c r="V34" s="250">
        <v>107.59593047</v>
      </c>
      <c r="W34" s="250">
        <v>107.88671974</v>
      </c>
      <c r="X34" s="250">
        <v>108.14997096</v>
      </c>
      <c r="Y34" s="250">
        <v>108.43202854</v>
      </c>
      <c r="Z34" s="250">
        <v>108.71603997</v>
      </c>
      <c r="AA34" s="250">
        <v>109.02759442999999</v>
      </c>
      <c r="AB34" s="250">
        <v>109.29632165</v>
      </c>
      <c r="AC34" s="250">
        <v>109.54781082</v>
      </c>
      <c r="AD34" s="250">
        <v>109.77418117000001</v>
      </c>
      <c r="AE34" s="250">
        <v>109.99710484000001</v>
      </c>
      <c r="AF34" s="250">
        <v>110.20870103999999</v>
      </c>
      <c r="AG34" s="250">
        <v>110.40499942</v>
      </c>
      <c r="AH34" s="250">
        <v>110.59691846</v>
      </c>
      <c r="AI34" s="250">
        <v>110.78048781</v>
      </c>
      <c r="AJ34" s="250">
        <v>110.95285404000001</v>
      </c>
      <c r="AK34" s="250">
        <v>111.12186407999999</v>
      </c>
      <c r="AL34" s="250">
        <v>111.28466449</v>
      </c>
      <c r="AM34" s="250">
        <v>111.42812247000001</v>
      </c>
      <c r="AN34" s="250">
        <v>111.58835326000001</v>
      </c>
      <c r="AO34" s="250">
        <v>111.75222402999999</v>
      </c>
      <c r="AP34" s="250">
        <v>111.91631481</v>
      </c>
      <c r="AQ34" s="250">
        <v>112.09003054999999</v>
      </c>
      <c r="AR34" s="250">
        <v>112.26995127000001</v>
      </c>
      <c r="AS34" s="250">
        <v>112.45855274</v>
      </c>
      <c r="AT34" s="250">
        <v>112.64902658</v>
      </c>
      <c r="AU34" s="250">
        <v>112.84384858</v>
      </c>
      <c r="AV34" s="250">
        <v>113.01509955</v>
      </c>
      <c r="AW34" s="250">
        <v>113.23955723</v>
      </c>
      <c r="AX34" s="250">
        <v>113.48930243</v>
      </c>
      <c r="AY34" s="403">
        <v>113.8230454</v>
      </c>
      <c r="AZ34" s="403">
        <v>114.07933297</v>
      </c>
      <c r="BA34" s="403">
        <v>114.31687539000001</v>
      </c>
      <c r="BB34" s="403">
        <v>114.50436070000001</v>
      </c>
      <c r="BC34" s="403">
        <v>114.72789675999999</v>
      </c>
      <c r="BD34" s="403">
        <v>114.95617163</v>
      </c>
      <c r="BE34" s="403">
        <v>115.17913812</v>
      </c>
      <c r="BF34" s="403">
        <v>115.42442598</v>
      </c>
      <c r="BG34" s="403">
        <v>115.68198803</v>
      </c>
      <c r="BH34" s="403">
        <v>115.9547125</v>
      </c>
      <c r="BI34" s="403">
        <v>116.23465674000001</v>
      </c>
      <c r="BJ34" s="403">
        <v>116.52470898</v>
      </c>
      <c r="BK34" s="403">
        <v>116.83248388</v>
      </c>
      <c r="BL34" s="403">
        <v>117.13704113999999</v>
      </c>
      <c r="BM34" s="403">
        <v>117.44599543</v>
      </c>
      <c r="BN34" s="403">
        <v>117.76939296</v>
      </c>
      <c r="BO34" s="403">
        <v>118.07960662000001</v>
      </c>
      <c r="BP34" s="403">
        <v>118.38668263</v>
      </c>
      <c r="BQ34" s="403">
        <v>118.69104387</v>
      </c>
      <c r="BR34" s="403">
        <v>118.99152742</v>
      </c>
      <c r="BS34" s="403">
        <v>119.28855617000001</v>
      </c>
      <c r="BT34" s="403">
        <v>119.57456885000001</v>
      </c>
      <c r="BU34" s="403">
        <v>119.87035895</v>
      </c>
      <c r="BV34" s="403">
        <v>120.1683652</v>
      </c>
    </row>
    <row r="35" spans="1:74" ht="11.1" customHeight="1" x14ac:dyDescent="0.2">
      <c r="A35" s="162" t="s">
        <v>625</v>
      </c>
      <c r="B35" s="173" t="s">
        <v>853</v>
      </c>
      <c r="C35" s="477">
        <v>2.6591703653000001</v>
      </c>
      <c r="D35" s="477">
        <v>2.6871653263000002</v>
      </c>
      <c r="E35" s="477">
        <v>2.7035838192999999</v>
      </c>
      <c r="F35" s="477">
        <v>2.6969920478999998</v>
      </c>
      <c r="G35" s="477">
        <v>2.6991154187999999</v>
      </c>
      <c r="H35" s="477">
        <v>2.6984416652999998</v>
      </c>
      <c r="I35" s="477">
        <v>2.6445553353000002</v>
      </c>
      <c r="J35" s="477">
        <v>2.6761958987000001</v>
      </c>
      <c r="K35" s="477">
        <v>2.7426058466000001</v>
      </c>
      <c r="L35" s="477">
        <v>2.9211750096000002</v>
      </c>
      <c r="M35" s="477">
        <v>2.9983899330999999</v>
      </c>
      <c r="N35" s="477">
        <v>3.0520314817999998</v>
      </c>
      <c r="O35" s="477">
        <v>3.0559551640999998</v>
      </c>
      <c r="P35" s="477">
        <v>3.0825779347000002</v>
      </c>
      <c r="Q35" s="477">
        <v>3.1055995488999999</v>
      </c>
      <c r="R35" s="477">
        <v>3.0959881643</v>
      </c>
      <c r="S35" s="477">
        <v>3.1336977925</v>
      </c>
      <c r="T35" s="477">
        <v>3.1894820947999998</v>
      </c>
      <c r="U35" s="477">
        <v>3.3322228683000001</v>
      </c>
      <c r="V35" s="477">
        <v>3.3720390389000001</v>
      </c>
      <c r="W35" s="477">
        <v>3.3782699432999999</v>
      </c>
      <c r="X35" s="477">
        <v>3.2989518908000002</v>
      </c>
      <c r="Y35" s="477">
        <v>3.2780457073</v>
      </c>
      <c r="Z35" s="477">
        <v>3.2631153696999999</v>
      </c>
      <c r="AA35" s="477">
        <v>3.2764330387</v>
      </c>
      <c r="AB35" s="477">
        <v>3.2565461060000001</v>
      </c>
      <c r="AC35" s="477">
        <v>3.2259209596999998</v>
      </c>
      <c r="AD35" s="477">
        <v>3.2028072498000002</v>
      </c>
      <c r="AE35" s="477">
        <v>3.1372933290999998</v>
      </c>
      <c r="AF35" s="477">
        <v>3.0478252938999999</v>
      </c>
      <c r="AG35" s="477">
        <v>2.8990722247999998</v>
      </c>
      <c r="AH35" s="477">
        <v>2.7891277852999998</v>
      </c>
      <c r="AI35" s="477">
        <v>2.6822282446000001</v>
      </c>
      <c r="AJ35" s="477">
        <v>2.5916632714999999</v>
      </c>
      <c r="AK35" s="477">
        <v>2.4806651401000002</v>
      </c>
      <c r="AL35" s="477">
        <v>2.3626913973999999</v>
      </c>
      <c r="AM35" s="477">
        <v>2.2017619104000001</v>
      </c>
      <c r="AN35" s="477">
        <v>2.0970802796000001</v>
      </c>
      <c r="AO35" s="477">
        <v>2.0122841241999998</v>
      </c>
      <c r="AP35" s="477">
        <v>1.9514002383</v>
      </c>
      <c r="AQ35" s="477">
        <v>1.9027098143000001</v>
      </c>
      <c r="AR35" s="477">
        <v>1.8703153270999999</v>
      </c>
      <c r="AS35" s="477">
        <v>1.8600184142</v>
      </c>
      <c r="AT35" s="477">
        <v>1.8554839957</v>
      </c>
      <c r="AU35" s="477">
        <v>1.8625669624000001</v>
      </c>
      <c r="AV35" s="477">
        <v>1.8586682882000001</v>
      </c>
      <c r="AW35" s="477">
        <v>1.9057394032999999</v>
      </c>
      <c r="AX35" s="477">
        <v>1.9810797334000001</v>
      </c>
      <c r="AY35" s="478">
        <v>2.1492984678</v>
      </c>
      <c r="AZ35" s="478">
        <v>2.2322936436999998</v>
      </c>
      <c r="BA35" s="478">
        <v>2.2949443560999998</v>
      </c>
      <c r="BB35" s="478">
        <v>2.3124831208000001</v>
      </c>
      <c r="BC35" s="478">
        <v>2.3533459647999999</v>
      </c>
      <c r="BD35" s="478">
        <v>2.3926440946</v>
      </c>
      <c r="BE35" s="478">
        <v>2.4191893981999999</v>
      </c>
      <c r="BF35" s="478">
        <v>2.4637579941999999</v>
      </c>
      <c r="BG35" s="478">
        <v>2.5151033787000001</v>
      </c>
      <c r="BH35" s="478">
        <v>2.6010798234000001</v>
      </c>
      <c r="BI35" s="478">
        <v>2.6449233732000001</v>
      </c>
      <c r="BJ35" s="478">
        <v>2.6746190992000001</v>
      </c>
      <c r="BK35" s="478">
        <v>2.6439623584</v>
      </c>
      <c r="BL35" s="478">
        <v>2.6803348960000002</v>
      </c>
      <c r="BM35" s="478">
        <v>2.7372337045999999</v>
      </c>
      <c r="BN35" s="478">
        <v>2.8514479685</v>
      </c>
      <c r="BO35" s="478">
        <v>2.9214427855</v>
      </c>
      <c r="BP35" s="478">
        <v>2.9841903716</v>
      </c>
      <c r="BQ35" s="478">
        <v>3.0490814586999999</v>
      </c>
      <c r="BR35" s="478">
        <v>3.0904216432</v>
      </c>
      <c r="BS35" s="478">
        <v>3.1176574757000002</v>
      </c>
      <c r="BT35" s="478">
        <v>3.1217845862</v>
      </c>
      <c r="BU35" s="478">
        <v>3.1278986030999998</v>
      </c>
      <c r="BV35" s="478">
        <v>3.1269386958999998</v>
      </c>
    </row>
    <row r="36" spans="1:74" ht="11.1" customHeight="1" x14ac:dyDescent="0.2">
      <c r="A36" s="162" t="s">
        <v>854</v>
      </c>
      <c r="B36" s="173" t="s">
        <v>1154</v>
      </c>
      <c r="C36" s="250">
        <v>101.62959497</v>
      </c>
      <c r="D36" s="250">
        <v>101.78244227</v>
      </c>
      <c r="E36" s="250">
        <v>101.92919200999999</v>
      </c>
      <c r="F36" s="250">
        <v>102.06310121</v>
      </c>
      <c r="G36" s="250">
        <v>102.20271311</v>
      </c>
      <c r="H36" s="250">
        <v>102.3412847</v>
      </c>
      <c r="I36" s="250">
        <v>102.41789186</v>
      </c>
      <c r="J36" s="250">
        <v>102.60007595</v>
      </c>
      <c r="K36" s="250">
        <v>102.82691283</v>
      </c>
      <c r="L36" s="250">
        <v>103.17556238</v>
      </c>
      <c r="M36" s="250">
        <v>103.43383494</v>
      </c>
      <c r="N36" s="250">
        <v>103.67889037</v>
      </c>
      <c r="O36" s="250">
        <v>103.90124787000001</v>
      </c>
      <c r="P36" s="250">
        <v>104.12697969</v>
      </c>
      <c r="Q36" s="250">
        <v>104.346605</v>
      </c>
      <c r="R36" s="250">
        <v>104.53435758000001</v>
      </c>
      <c r="S36" s="250">
        <v>104.76109455</v>
      </c>
      <c r="T36" s="250">
        <v>105.00104969</v>
      </c>
      <c r="U36" s="250">
        <v>105.2609006</v>
      </c>
      <c r="V36" s="250">
        <v>105.52228387</v>
      </c>
      <c r="W36" s="250">
        <v>105.79187712</v>
      </c>
      <c r="X36" s="250">
        <v>106.12441296999999</v>
      </c>
      <c r="Y36" s="250">
        <v>106.36937666999999</v>
      </c>
      <c r="Z36" s="250">
        <v>106.58150086000001</v>
      </c>
      <c r="AA36" s="250">
        <v>106.70244466</v>
      </c>
      <c r="AB36" s="250">
        <v>106.89264547000001</v>
      </c>
      <c r="AC36" s="250">
        <v>107.09376241</v>
      </c>
      <c r="AD36" s="250">
        <v>107.35319045</v>
      </c>
      <c r="AE36" s="250">
        <v>107.54059341999999</v>
      </c>
      <c r="AF36" s="250">
        <v>107.7033663</v>
      </c>
      <c r="AG36" s="250">
        <v>107.81937000000001</v>
      </c>
      <c r="AH36" s="250">
        <v>107.949487</v>
      </c>
      <c r="AI36" s="250">
        <v>108.07157822000001</v>
      </c>
      <c r="AJ36" s="250">
        <v>108.13887477</v>
      </c>
      <c r="AK36" s="250">
        <v>108.27999109</v>
      </c>
      <c r="AL36" s="250">
        <v>108.44815828999999</v>
      </c>
      <c r="AM36" s="250">
        <v>108.69613859</v>
      </c>
      <c r="AN36" s="250">
        <v>108.87883591000001</v>
      </c>
      <c r="AO36" s="250">
        <v>109.04901246</v>
      </c>
      <c r="AP36" s="250">
        <v>109.19030909999999</v>
      </c>
      <c r="AQ36" s="250">
        <v>109.34771348</v>
      </c>
      <c r="AR36" s="250">
        <v>109.50486644999999</v>
      </c>
      <c r="AS36" s="250">
        <v>109.68733211999999</v>
      </c>
      <c r="AT36" s="250">
        <v>109.82480922000001</v>
      </c>
      <c r="AU36" s="250">
        <v>109.94286185</v>
      </c>
      <c r="AV36" s="250">
        <v>110.00503031</v>
      </c>
      <c r="AW36" s="250">
        <v>110.11157876999999</v>
      </c>
      <c r="AX36" s="250">
        <v>110.22604754</v>
      </c>
      <c r="AY36" s="403">
        <v>110.35411652000001</v>
      </c>
      <c r="AZ36" s="403">
        <v>110.48016595</v>
      </c>
      <c r="BA36" s="403">
        <v>110.60987574000001</v>
      </c>
      <c r="BB36" s="403">
        <v>110.74412374000001</v>
      </c>
      <c r="BC36" s="403">
        <v>110.88049587</v>
      </c>
      <c r="BD36" s="403">
        <v>111.01986999</v>
      </c>
      <c r="BE36" s="403">
        <v>111.16307246</v>
      </c>
      <c r="BF36" s="403">
        <v>111.30783074999999</v>
      </c>
      <c r="BG36" s="403">
        <v>111.45497124000001</v>
      </c>
      <c r="BH36" s="403">
        <v>111.60312881999999</v>
      </c>
      <c r="BI36" s="403">
        <v>111.75605754</v>
      </c>
      <c r="BJ36" s="403">
        <v>111.91239228000001</v>
      </c>
      <c r="BK36" s="403">
        <v>112.07892572</v>
      </c>
      <c r="BL36" s="403">
        <v>112.23697801</v>
      </c>
      <c r="BM36" s="403">
        <v>112.39334183</v>
      </c>
      <c r="BN36" s="403">
        <v>112.54169735000001</v>
      </c>
      <c r="BO36" s="403">
        <v>112.69942408999999</v>
      </c>
      <c r="BP36" s="403">
        <v>112.86020222000001</v>
      </c>
      <c r="BQ36" s="403">
        <v>113.02564959</v>
      </c>
      <c r="BR36" s="403">
        <v>113.19131714</v>
      </c>
      <c r="BS36" s="403">
        <v>113.35882271</v>
      </c>
      <c r="BT36" s="403">
        <v>113.53251905</v>
      </c>
      <c r="BU36" s="403">
        <v>113.7004361</v>
      </c>
      <c r="BV36" s="403">
        <v>113.86692660999999</v>
      </c>
    </row>
    <row r="37" spans="1:74" ht="11.1" customHeight="1" x14ac:dyDescent="0.2">
      <c r="A37" s="162" t="s">
        <v>855</v>
      </c>
      <c r="B37" s="173" t="s">
        <v>853</v>
      </c>
      <c r="C37" s="477">
        <v>1.8504488074000001</v>
      </c>
      <c r="D37" s="477">
        <v>1.7763657179000001</v>
      </c>
      <c r="E37" s="477">
        <v>1.7147053912000001</v>
      </c>
      <c r="F37" s="477">
        <v>1.6630041242</v>
      </c>
      <c r="G37" s="477">
        <v>1.6276427381</v>
      </c>
      <c r="H37" s="477">
        <v>1.6061770948</v>
      </c>
      <c r="I37" s="477">
        <v>1.5406763921</v>
      </c>
      <c r="J37" s="477">
        <v>1.5902020682</v>
      </c>
      <c r="K37" s="477">
        <v>1.6966142388000001</v>
      </c>
      <c r="L37" s="477">
        <v>1.9775027712</v>
      </c>
      <c r="M37" s="477">
        <v>2.1089349361999998</v>
      </c>
      <c r="N37" s="477">
        <v>2.2087579668999999</v>
      </c>
      <c r="O37" s="477">
        <v>2.2352277413000001</v>
      </c>
      <c r="P37" s="477">
        <v>2.3034792314999999</v>
      </c>
      <c r="Q37" s="477">
        <v>2.3716591254999999</v>
      </c>
      <c r="R37" s="477">
        <v>2.4213024452999998</v>
      </c>
      <c r="S37" s="477">
        <v>2.5032422007999999</v>
      </c>
      <c r="T37" s="477">
        <v>2.5989169477999998</v>
      </c>
      <c r="U37" s="477">
        <v>2.7758906982</v>
      </c>
      <c r="V37" s="477">
        <v>2.8481537635</v>
      </c>
      <c r="W37" s="477">
        <v>2.8834516261999998</v>
      </c>
      <c r="X37" s="477">
        <v>2.8580901555999998</v>
      </c>
      <c r="Y37" s="477">
        <v>2.8380865291999999</v>
      </c>
      <c r="Z37" s="477">
        <v>2.7996156923000002</v>
      </c>
      <c r="AA37" s="477">
        <v>2.6960184318999998</v>
      </c>
      <c r="AB37" s="477">
        <v>2.6560510937999999</v>
      </c>
      <c r="AC37" s="477">
        <v>2.6327233253000002</v>
      </c>
      <c r="AD37" s="477">
        <v>2.6965611462000001</v>
      </c>
      <c r="AE37" s="477">
        <v>2.6531785322000001</v>
      </c>
      <c r="AF37" s="477">
        <v>2.5736091362</v>
      </c>
      <c r="AG37" s="477">
        <v>2.430598051</v>
      </c>
      <c r="AH37" s="477">
        <v>2.3001806196999999</v>
      </c>
      <c r="AI37" s="477">
        <v>2.1548923795000001</v>
      </c>
      <c r="AJ37" s="477">
        <v>1.898207714</v>
      </c>
      <c r="AK37" s="477">
        <v>1.7962072133</v>
      </c>
      <c r="AL37" s="477">
        <v>1.7513897086000001</v>
      </c>
      <c r="AM37" s="477">
        <v>1.8684613335</v>
      </c>
      <c r="AN37" s="477">
        <v>1.8581170195000001</v>
      </c>
      <c r="AO37" s="477">
        <v>1.8257366358</v>
      </c>
      <c r="AP37" s="477">
        <v>1.7112846301</v>
      </c>
      <c r="AQ37" s="477">
        <v>1.680407368</v>
      </c>
      <c r="AR37" s="477">
        <v>1.6726498121</v>
      </c>
      <c r="AS37" s="477">
        <v>1.7324921470000001</v>
      </c>
      <c r="AT37" s="477">
        <v>1.7372219832</v>
      </c>
      <c r="AU37" s="477">
        <v>1.7315224418999999</v>
      </c>
      <c r="AV37" s="477">
        <v>1.7257027561</v>
      </c>
      <c r="AW37" s="477">
        <v>1.6915292142</v>
      </c>
      <c r="AX37" s="477">
        <v>1.6393909023</v>
      </c>
      <c r="AY37" s="478">
        <v>1.5253328731</v>
      </c>
      <c r="AZ37" s="478">
        <v>1.4707450053</v>
      </c>
      <c r="BA37" s="478">
        <v>1.4313410491</v>
      </c>
      <c r="BB37" s="478">
        <v>1.4230334683000001</v>
      </c>
      <c r="BC37" s="478">
        <v>1.4017507522999999</v>
      </c>
      <c r="BD37" s="478">
        <v>1.3835033855000001</v>
      </c>
      <c r="BE37" s="478">
        <v>1.3454063647000001</v>
      </c>
      <c r="BF37" s="478">
        <v>1.3503520279000001</v>
      </c>
      <c r="BG37" s="478">
        <v>1.3753593199</v>
      </c>
      <c r="BH37" s="478">
        <v>1.4527503946</v>
      </c>
      <c r="BI37" s="478">
        <v>1.493465794</v>
      </c>
      <c r="BJ37" s="478">
        <v>1.5298967713</v>
      </c>
      <c r="BK37" s="478">
        <v>1.5629767640000001</v>
      </c>
      <c r="BL37" s="478">
        <v>1.5901605958</v>
      </c>
      <c r="BM37" s="478">
        <v>1.6123931795999999</v>
      </c>
      <c r="BN37" s="478">
        <v>1.6231774183000001</v>
      </c>
      <c r="BO37" s="478">
        <v>1.6404401864</v>
      </c>
      <c r="BP37" s="478">
        <v>1.6576602311999999</v>
      </c>
      <c r="BQ37" s="478">
        <v>1.6755358466000001</v>
      </c>
      <c r="BR37" s="478">
        <v>1.6921418496</v>
      </c>
      <c r="BS37" s="478">
        <v>1.7081799459</v>
      </c>
      <c r="BT37" s="478">
        <v>1.7287958187000001</v>
      </c>
      <c r="BU37" s="478">
        <v>1.7398417628</v>
      </c>
      <c r="BV37" s="478">
        <v>1.7464860605000001</v>
      </c>
    </row>
    <row r="38" spans="1:74" ht="11.1" customHeight="1" x14ac:dyDescent="0.2">
      <c r="A38" s="162" t="s">
        <v>856</v>
      </c>
      <c r="B38" s="173" t="s">
        <v>1155</v>
      </c>
      <c r="C38" s="250">
        <v>103.20533478999999</v>
      </c>
      <c r="D38" s="250">
        <v>103.53997008</v>
      </c>
      <c r="E38" s="250">
        <v>103.87685315</v>
      </c>
      <c r="F38" s="250">
        <v>104.22932072</v>
      </c>
      <c r="G38" s="250">
        <v>104.56069683</v>
      </c>
      <c r="H38" s="250">
        <v>104.88431819</v>
      </c>
      <c r="I38" s="250">
        <v>105.18606756</v>
      </c>
      <c r="J38" s="250">
        <v>105.50476736</v>
      </c>
      <c r="K38" s="250">
        <v>105.82630034</v>
      </c>
      <c r="L38" s="250">
        <v>106.14804307</v>
      </c>
      <c r="M38" s="250">
        <v>106.47721000999999</v>
      </c>
      <c r="N38" s="250">
        <v>106.8111777</v>
      </c>
      <c r="O38" s="250">
        <v>107.16296469</v>
      </c>
      <c r="P38" s="250">
        <v>107.49677002</v>
      </c>
      <c r="Q38" s="250">
        <v>107.82561223</v>
      </c>
      <c r="R38" s="250">
        <v>108.12253578000001</v>
      </c>
      <c r="S38" s="250">
        <v>108.46166838000001</v>
      </c>
      <c r="T38" s="250">
        <v>108.81605450000001</v>
      </c>
      <c r="U38" s="250">
        <v>109.24486988</v>
      </c>
      <c r="V38" s="250">
        <v>109.58538124</v>
      </c>
      <c r="W38" s="250">
        <v>109.8967643</v>
      </c>
      <c r="X38" s="250">
        <v>110.09211205</v>
      </c>
      <c r="Y38" s="250">
        <v>110.41041881</v>
      </c>
      <c r="Z38" s="250">
        <v>110.76477754</v>
      </c>
      <c r="AA38" s="250">
        <v>111.26300101</v>
      </c>
      <c r="AB38" s="250">
        <v>111.60860413</v>
      </c>
      <c r="AC38" s="250">
        <v>111.90939966000001</v>
      </c>
      <c r="AD38" s="250">
        <v>112.10324932</v>
      </c>
      <c r="AE38" s="250">
        <v>112.36103337999999</v>
      </c>
      <c r="AF38" s="250">
        <v>112.62061353999999</v>
      </c>
      <c r="AG38" s="250">
        <v>112.89586033</v>
      </c>
      <c r="AH38" s="250">
        <v>113.14862985000001</v>
      </c>
      <c r="AI38" s="250">
        <v>113.39279261</v>
      </c>
      <c r="AJ38" s="250">
        <v>113.66898349</v>
      </c>
      <c r="AK38" s="250">
        <v>113.86545657000001</v>
      </c>
      <c r="AL38" s="250">
        <v>114.02284673</v>
      </c>
      <c r="AM38" s="250">
        <v>114.06289154</v>
      </c>
      <c r="AN38" s="250">
        <v>114.20081267</v>
      </c>
      <c r="AO38" s="250">
        <v>114.35834771</v>
      </c>
      <c r="AP38" s="250">
        <v>114.54486845</v>
      </c>
      <c r="AQ38" s="250">
        <v>114.73460244</v>
      </c>
      <c r="AR38" s="250">
        <v>114.93692148</v>
      </c>
      <c r="AS38" s="250">
        <v>115.13134529</v>
      </c>
      <c r="AT38" s="250">
        <v>115.37419466</v>
      </c>
      <c r="AU38" s="250">
        <v>115.64498929</v>
      </c>
      <c r="AV38" s="250">
        <v>115.92392585</v>
      </c>
      <c r="AW38" s="250">
        <v>116.26546352</v>
      </c>
      <c r="AX38" s="250">
        <v>116.64979896</v>
      </c>
      <c r="AY38" s="403">
        <v>117.18857619000001</v>
      </c>
      <c r="AZ38" s="403">
        <v>117.57477415</v>
      </c>
      <c r="BA38" s="403">
        <v>117.92003688</v>
      </c>
      <c r="BB38" s="403">
        <v>118.16099102</v>
      </c>
      <c r="BC38" s="403">
        <v>118.47191327</v>
      </c>
      <c r="BD38" s="403">
        <v>118.78943028</v>
      </c>
      <c r="BE38" s="403">
        <v>119.09244181</v>
      </c>
      <c r="BF38" s="403">
        <v>119.43897354000001</v>
      </c>
      <c r="BG38" s="403">
        <v>119.80792520999999</v>
      </c>
      <c r="BH38" s="403">
        <v>120.20631529000001</v>
      </c>
      <c r="BI38" s="403">
        <v>120.61484303</v>
      </c>
      <c r="BJ38" s="403">
        <v>121.04052686</v>
      </c>
      <c r="BK38" s="403">
        <v>121.49164657999999</v>
      </c>
      <c r="BL38" s="403">
        <v>121.94543280000001</v>
      </c>
      <c r="BM38" s="403">
        <v>122.4101653</v>
      </c>
      <c r="BN38" s="403">
        <v>122.91268304</v>
      </c>
      <c r="BO38" s="403">
        <v>123.37917886</v>
      </c>
      <c r="BP38" s="403">
        <v>123.83649174</v>
      </c>
      <c r="BQ38" s="403">
        <v>124.28396397</v>
      </c>
      <c r="BR38" s="403">
        <v>124.72340422000001</v>
      </c>
      <c r="BS38" s="403">
        <v>125.1541548</v>
      </c>
      <c r="BT38" s="403">
        <v>125.55630441</v>
      </c>
      <c r="BU38" s="403">
        <v>125.98460908</v>
      </c>
      <c r="BV38" s="403">
        <v>126.41915753000001</v>
      </c>
    </row>
    <row r="39" spans="1:74" ht="11.1" customHeight="1" x14ac:dyDescent="0.2">
      <c r="A39" s="162" t="s">
        <v>857</v>
      </c>
      <c r="B39" s="173" t="s">
        <v>853</v>
      </c>
      <c r="C39" s="477">
        <v>3.4263270100000001</v>
      </c>
      <c r="D39" s="477">
        <v>3.5520431890999999</v>
      </c>
      <c r="E39" s="477">
        <v>3.6433135421</v>
      </c>
      <c r="F39" s="477">
        <v>3.6801115657999999</v>
      </c>
      <c r="G39" s="477">
        <v>3.7181488103000002</v>
      </c>
      <c r="H39" s="477">
        <v>3.7373611444999999</v>
      </c>
      <c r="I39" s="477">
        <v>3.6948944553</v>
      </c>
      <c r="J39" s="477">
        <v>3.7092294759</v>
      </c>
      <c r="K39" s="477">
        <v>3.7371123804000002</v>
      </c>
      <c r="L39" s="477">
        <v>3.8175916843</v>
      </c>
      <c r="M39" s="477">
        <v>3.8428827141999999</v>
      </c>
      <c r="N39" s="477">
        <v>3.8523463114999998</v>
      </c>
      <c r="O39" s="477">
        <v>3.8347144640000002</v>
      </c>
      <c r="P39" s="477">
        <v>3.8215193047999998</v>
      </c>
      <c r="Q39" s="477">
        <v>3.8013849648</v>
      </c>
      <c r="R39" s="477">
        <v>3.7352397903000001</v>
      </c>
      <c r="S39" s="477">
        <v>3.7308201544999999</v>
      </c>
      <c r="T39" s="477">
        <v>3.7486407666999999</v>
      </c>
      <c r="U39" s="477">
        <v>3.858688151</v>
      </c>
      <c r="V39" s="477">
        <v>3.8677056790000002</v>
      </c>
      <c r="W39" s="477">
        <v>3.8463632815</v>
      </c>
      <c r="X39" s="477">
        <v>3.7156304225999999</v>
      </c>
      <c r="Y39" s="477">
        <v>3.6939442736000001</v>
      </c>
      <c r="Z39" s="477">
        <v>3.7014851075999999</v>
      </c>
      <c r="AA39" s="477">
        <v>3.8259825425999998</v>
      </c>
      <c r="AB39" s="477">
        <v>3.8250768881999999</v>
      </c>
      <c r="AC39" s="477">
        <v>3.7874001752000002</v>
      </c>
      <c r="AD39" s="477">
        <v>3.6816686813000001</v>
      </c>
      <c r="AE39" s="477">
        <v>3.5951549046000002</v>
      </c>
      <c r="AF39" s="477">
        <v>3.4963214362000001</v>
      </c>
      <c r="AG39" s="477">
        <v>3.3420246170999999</v>
      </c>
      <c r="AH39" s="477">
        <v>3.2515729520000001</v>
      </c>
      <c r="AI39" s="477">
        <v>3.1811931271999998</v>
      </c>
      <c r="AJ39" s="477">
        <v>3.2489806667000001</v>
      </c>
      <c r="AK39" s="477">
        <v>3.1292678700000001</v>
      </c>
      <c r="AL39" s="477">
        <v>2.941430714</v>
      </c>
      <c r="AM39" s="477">
        <v>2.5164614488999999</v>
      </c>
      <c r="AN39" s="477">
        <v>2.3225884471999998</v>
      </c>
      <c r="AO39" s="477">
        <v>2.1883309736999998</v>
      </c>
      <c r="AP39" s="477">
        <v>2.1780092395000001</v>
      </c>
      <c r="AQ39" s="477">
        <v>2.1124485907000001</v>
      </c>
      <c r="AR39" s="477">
        <v>2.0567353242999999</v>
      </c>
      <c r="AS39" s="477">
        <v>1.9801301463000001</v>
      </c>
      <c r="AT39" s="477">
        <v>1.9669392451000001</v>
      </c>
      <c r="AU39" s="477">
        <v>1.9861903254</v>
      </c>
      <c r="AV39" s="477">
        <v>1.9837798244</v>
      </c>
      <c r="AW39" s="477">
        <v>2.1077568421000001</v>
      </c>
      <c r="AX39" s="477">
        <v>2.3038823432000002</v>
      </c>
      <c r="AY39" s="478">
        <v>2.7403168611000002</v>
      </c>
      <c r="AZ39" s="478">
        <v>2.9544110937000001</v>
      </c>
      <c r="BA39" s="478">
        <v>3.1144986241999999</v>
      </c>
      <c r="BB39" s="478">
        <v>3.1569485575999998</v>
      </c>
      <c r="BC39" s="478">
        <v>3.2573528385000001</v>
      </c>
      <c r="BD39" s="478">
        <v>3.3518461678000002</v>
      </c>
      <c r="BE39" s="478">
        <v>3.4405022450999998</v>
      </c>
      <c r="BF39" s="478">
        <v>3.5231265482</v>
      </c>
      <c r="BG39" s="478">
        <v>3.5997546896000001</v>
      </c>
      <c r="BH39" s="478">
        <v>3.6941376952999998</v>
      </c>
      <c r="BI39" s="478">
        <v>3.7409041108999999</v>
      </c>
      <c r="BJ39" s="478">
        <v>3.7640252637999998</v>
      </c>
      <c r="BK39" s="478">
        <v>3.6719196851999998</v>
      </c>
      <c r="BL39" s="478">
        <v>3.7173438621999999</v>
      </c>
      <c r="BM39" s="478">
        <v>3.8077739284000001</v>
      </c>
      <c r="BN39" s="478">
        <v>4.0213711586000001</v>
      </c>
      <c r="BO39" s="478">
        <v>4.1421341599000003</v>
      </c>
      <c r="BP39" s="478">
        <v>4.2487462408000001</v>
      </c>
      <c r="BQ39" s="478">
        <v>4.3592373131000004</v>
      </c>
      <c r="BR39" s="478">
        <v>4.4243771765000002</v>
      </c>
      <c r="BS39" s="478">
        <v>4.4623338332999998</v>
      </c>
      <c r="BT39" s="478">
        <v>4.4506722505000003</v>
      </c>
      <c r="BU39" s="478">
        <v>4.4519944012000003</v>
      </c>
      <c r="BV39" s="478">
        <v>4.4436609869000003</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885</v>
      </c>
      <c r="AY41" s="153"/>
      <c r="AZ41" s="153"/>
      <c r="BA41" s="153"/>
      <c r="BB41" s="153"/>
      <c r="BC41" s="153"/>
      <c r="BD41" s="153"/>
      <c r="BE41" s="153"/>
      <c r="BF41" s="153"/>
      <c r="BG41" s="153"/>
      <c r="BH41" s="153"/>
      <c r="BI41" s="153"/>
      <c r="BJ41" s="153"/>
    </row>
    <row r="42" spans="1:74" ht="11.1" customHeight="1" x14ac:dyDescent="0.2">
      <c r="A42" s="162" t="s">
        <v>886</v>
      </c>
      <c r="B42" s="173" t="s">
        <v>1156</v>
      </c>
      <c r="C42" s="250">
        <v>105.26492641999999</v>
      </c>
      <c r="D42" s="250">
        <v>105.34492305000001</v>
      </c>
      <c r="E42" s="250">
        <v>105.06301607</v>
      </c>
      <c r="F42" s="250">
        <v>103.67188122</v>
      </c>
      <c r="G42" s="250">
        <v>103.22666018</v>
      </c>
      <c r="H42" s="250">
        <v>102.98002870000001</v>
      </c>
      <c r="I42" s="250">
        <v>102.90886514</v>
      </c>
      <c r="J42" s="250">
        <v>103.07675402</v>
      </c>
      <c r="K42" s="250">
        <v>103.46057369</v>
      </c>
      <c r="L42" s="250">
        <v>104.60751718</v>
      </c>
      <c r="M42" s="250">
        <v>105.01280367</v>
      </c>
      <c r="N42" s="250">
        <v>105.22362619</v>
      </c>
      <c r="O42" s="250">
        <v>105.19028792</v>
      </c>
      <c r="P42" s="250">
        <v>105.04945509</v>
      </c>
      <c r="Q42" s="250">
        <v>104.7514309</v>
      </c>
      <c r="R42" s="250">
        <v>104.11423487</v>
      </c>
      <c r="S42" s="250">
        <v>103.63831331</v>
      </c>
      <c r="T42" s="250">
        <v>103.14168574999999</v>
      </c>
      <c r="U42" s="250">
        <v>102.32024495</v>
      </c>
      <c r="V42" s="250">
        <v>102.01028581</v>
      </c>
      <c r="W42" s="250">
        <v>101.9077011</v>
      </c>
      <c r="X42" s="250">
        <v>102.61308244</v>
      </c>
      <c r="Y42" s="250">
        <v>102.47480287</v>
      </c>
      <c r="Z42" s="250">
        <v>102.09345401</v>
      </c>
      <c r="AA42" s="250">
        <v>100.56224280000001</v>
      </c>
      <c r="AB42" s="250">
        <v>100.37485015</v>
      </c>
      <c r="AC42" s="250">
        <v>100.62448298</v>
      </c>
      <c r="AD42" s="250">
        <v>101.78978736000001</v>
      </c>
      <c r="AE42" s="250">
        <v>102.55448665999999</v>
      </c>
      <c r="AF42" s="250">
        <v>103.39722693</v>
      </c>
      <c r="AG42" s="250">
        <v>104.72745584</v>
      </c>
      <c r="AH42" s="250">
        <v>105.41919230000001</v>
      </c>
      <c r="AI42" s="250">
        <v>105.88188399000001</v>
      </c>
      <c r="AJ42" s="250">
        <v>106.04864772000001</v>
      </c>
      <c r="AK42" s="250">
        <v>106.10341223</v>
      </c>
      <c r="AL42" s="250">
        <v>105.97929436</v>
      </c>
      <c r="AM42" s="250">
        <v>105.21529359</v>
      </c>
      <c r="AN42" s="250">
        <v>105.07916131</v>
      </c>
      <c r="AO42" s="250">
        <v>105.10989702000001</v>
      </c>
      <c r="AP42" s="250">
        <v>105.54881621</v>
      </c>
      <c r="AQ42" s="250">
        <v>105.73230126</v>
      </c>
      <c r="AR42" s="250">
        <v>105.90166766</v>
      </c>
      <c r="AS42" s="250">
        <v>106.03883439000001</v>
      </c>
      <c r="AT42" s="250">
        <v>106.19352427</v>
      </c>
      <c r="AU42" s="250">
        <v>106.34765628</v>
      </c>
      <c r="AV42" s="250">
        <v>106.65074262</v>
      </c>
      <c r="AW42" s="250">
        <v>106.69162473</v>
      </c>
      <c r="AX42" s="250">
        <v>106.61981480999999</v>
      </c>
      <c r="AY42" s="403">
        <v>106.22707342</v>
      </c>
      <c r="AZ42" s="403">
        <v>106.08605903</v>
      </c>
      <c r="BA42" s="403">
        <v>105.98853219</v>
      </c>
      <c r="BB42" s="403">
        <v>105.9858302</v>
      </c>
      <c r="BC42" s="403">
        <v>105.93677551</v>
      </c>
      <c r="BD42" s="403">
        <v>105.8927054</v>
      </c>
      <c r="BE42" s="403">
        <v>105.90146948</v>
      </c>
      <c r="BF42" s="403">
        <v>105.83148134</v>
      </c>
      <c r="BG42" s="403">
        <v>105.73059059000001</v>
      </c>
      <c r="BH42" s="403">
        <v>105.52881051999999</v>
      </c>
      <c r="BI42" s="403">
        <v>105.41860455</v>
      </c>
      <c r="BJ42" s="403">
        <v>105.32998597</v>
      </c>
      <c r="BK42" s="403">
        <v>105.32114995000001</v>
      </c>
      <c r="BL42" s="403">
        <v>105.23205981</v>
      </c>
      <c r="BM42" s="403">
        <v>105.12091071</v>
      </c>
      <c r="BN42" s="403">
        <v>104.97196276</v>
      </c>
      <c r="BO42" s="403">
        <v>104.82850065</v>
      </c>
      <c r="BP42" s="403">
        <v>104.67478450999999</v>
      </c>
      <c r="BQ42" s="403">
        <v>104.53108745</v>
      </c>
      <c r="BR42" s="403">
        <v>104.34165837</v>
      </c>
      <c r="BS42" s="403">
        <v>104.12677038</v>
      </c>
      <c r="BT42" s="403">
        <v>103.81139257</v>
      </c>
      <c r="BU42" s="403">
        <v>103.60186</v>
      </c>
      <c r="BV42" s="403">
        <v>103.42314174000001</v>
      </c>
    </row>
    <row r="43" spans="1:74" ht="11.1" customHeight="1" x14ac:dyDescent="0.2">
      <c r="A43" s="162" t="s">
        <v>887</v>
      </c>
      <c r="B43" s="470" t="s">
        <v>11</v>
      </c>
      <c r="C43" s="471">
        <v>5.9252490378999996</v>
      </c>
      <c r="D43" s="471">
        <v>5.2298685292</v>
      </c>
      <c r="E43" s="471">
        <v>4.5257026313999997</v>
      </c>
      <c r="F43" s="471">
        <v>3.8881492323</v>
      </c>
      <c r="G43" s="471">
        <v>3.0826377226999999</v>
      </c>
      <c r="H43" s="471">
        <v>2.2045102847</v>
      </c>
      <c r="I43" s="471">
        <v>0.63600291182000002</v>
      </c>
      <c r="J43" s="471">
        <v>0.11061625111999999</v>
      </c>
      <c r="K43" s="471">
        <v>-2.0052000234999999E-2</v>
      </c>
      <c r="L43" s="471">
        <v>1.0530474214000001</v>
      </c>
      <c r="M43" s="471">
        <v>1.0842265175000001</v>
      </c>
      <c r="N43" s="471">
        <v>0.89338852689000003</v>
      </c>
      <c r="O43" s="471">
        <v>-7.0905387326000005E-2</v>
      </c>
      <c r="P43" s="471">
        <v>-0.28047669705</v>
      </c>
      <c r="Q43" s="471">
        <v>-0.29656978805</v>
      </c>
      <c r="R43" s="471">
        <v>0.42668623280000001</v>
      </c>
      <c r="S43" s="471">
        <v>0.39878567081999999</v>
      </c>
      <c r="T43" s="471">
        <v>0.15697902866999999</v>
      </c>
      <c r="U43" s="471">
        <v>-0.57198200852000003</v>
      </c>
      <c r="V43" s="471">
        <v>-1.0346350324</v>
      </c>
      <c r="W43" s="471">
        <v>-1.5009317396999999</v>
      </c>
      <c r="X43" s="471">
        <v>-1.9065883551</v>
      </c>
      <c r="Y43" s="471">
        <v>-2.416848914</v>
      </c>
      <c r="Z43" s="471">
        <v>-2.9747807574</v>
      </c>
      <c r="AA43" s="471">
        <v>-4.3996886065999998</v>
      </c>
      <c r="AB43" s="471">
        <v>-4.4499087994000002</v>
      </c>
      <c r="AC43" s="471">
        <v>-3.9397532640000001</v>
      </c>
      <c r="AD43" s="471">
        <v>-2.2325933757</v>
      </c>
      <c r="AE43" s="471">
        <v>-1.0457779712999999</v>
      </c>
      <c r="AF43" s="471">
        <v>0.24775742228</v>
      </c>
      <c r="AG43" s="471">
        <v>2.3526242420000001</v>
      </c>
      <c r="AH43" s="471">
        <v>3.3417281995999999</v>
      </c>
      <c r="AI43" s="471">
        <v>3.8997866118000002</v>
      </c>
      <c r="AJ43" s="471">
        <v>3.3480772547000002</v>
      </c>
      <c r="AK43" s="471">
        <v>3.5409771603000002</v>
      </c>
      <c r="AL43" s="471">
        <v>3.8061601421</v>
      </c>
      <c r="AM43" s="471">
        <v>4.6270356131000003</v>
      </c>
      <c r="AN43" s="471">
        <v>4.6867429019999998</v>
      </c>
      <c r="AO43" s="471">
        <v>4.4575772189</v>
      </c>
      <c r="AP43" s="471">
        <v>3.6929332020999999</v>
      </c>
      <c r="AQ43" s="471">
        <v>3.0986597453</v>
      </c>
      <c r="AR43" s="471">
        <v>2.4221546341</v>
      </c>
      <c r="AS43" s="471">
        <v>1.2521821909999999</v>
      </c>
      <c r="AT43" s="471">
        <v>0.73452656300999997</v>
      </c>
      <c r="AU43" s="471">
        <v>0.43989800192</v>
      </c>
      <c r="AV43" s="471">
        <v>0.56775349351000004</v>
      </c>
      <c r="AW43" s="471">
        <v>0.55437660280000001</v>
      </c>
      <c r="AX43" s="471">
        <v>0.60438263027000005</v>
      </c>
      <c r="AY43" s="472">
        <v>0.96162809699999996</v>
      </c>
      <c r="AZ43" s="472">
        <v>0.95822778007999998</v>
      </c>
      <c r="BA43" s="472">
        <v>0.83592049744999997</v>
      </c>
      <c r="BB43" s="472">
        <v>0.41403968763999999</v>
      </c>
      <c r="BC43" s="472">
        <v>0.19338863008000001</v>
      </c>
      <c r="BD43" s="472">
        <v>-8.4628131903999992E-3</v>
      </c>
      <c r="BE43" s="472">
        <v>-0.1295420753</v>
      </c>
      <c r="BF43" s="472">
        <v>-0.34092750104000002</v>
      </c>
      <c r="BG43" s="472">
        <v>-0.58023440795000003</v>
      </c>
      <c r="BH43" s="472">
        <v>-1.0519683861</v>
      </c>
      <c r="BI43" s="472">
        <v>-1.1931772348</v>
      </c>
      <c r="BJ43" s="472">
        <v>-1.2097458949</v>
      </c>
      <c r="BK43" s="472">
        <v>-0.85281787351000005</v>
      </c>
      <c r="BL43" s="472">
        <v>-0.80500606991000001</v>
      </c>
      <c r="BM43" s="472">
        <v>-0.81859938998000004</v>
      </c>
      <c r="BN43" s="472">
        <v>-0.95660659696999994</v>
      </c>
      <c r="BO43" s="472">
        <v>-1.0461663085999999</v>
      </c>
      <c r="BP43" s="472">
        <v>-1.1501461678</v>
      </c>
      <c r="BQ43" s="472">
        <v>-1.2940160665</v>
      </c>
      <c r="BR43" s="472">
        <v>-1.4077313833</v>
      </c>
      <c r="BS43" s="472">
        <v>-1.5168932584000001</v>
      </c>
      <c r="BT43" s="472">
        <v>-1.6274398816</v>
      </c>
      <c r="BU43" s="472">
        <v>-1.7233623542000001</v>
      </c>
      <c r="BV43" s="472">
        <v>-1.8103526903</v>
      </c>
    </row>
    <row r="44" spans="1:74" ht="11.1" customHeight="1" x14ac:dyDescent="0.2"/>
    <row r="45" spans="1:74" ht="12.75" x14ac:dyDescent="0.2">
      <c r="B45" s="803" t="s">
        <v>834</v>
      </c>
      <c r="C45" s="800"/>
      <c r="D45" s="800"/>
      <c r="E45" s="800"/>
      <c r="F45" s="800"/>
      <c r="G45" s="800"/>
      <c r="H45" s="800"/>
      <c r="I45" s="800"/>
      <c r="J45" s="800"/>
      <c r="K45" s="800"/>
      <c r="L45" s="800"/>
      <c r="M45" s="800"/>
      <c r="N45" s="800"/>
      <c r="O45" s="800"/>
      <c r="P45" s="800"/>
      <c r="Q45" s="800"/>
    </row>
    <row r="46" spans="1:74" ht="12.75" customHeight="1" x14ac:dyDescent="0.2">
      <c r="B46" s="814" t="s">
        <v>667</v>
      </c>
      <c r="C46" s="790"/>
      <c r="D46" s="790"/>
      <c r="E46" s="790"/>
      <c r="F46" s="790"/>
      <c r="G46" s="790"/>
      <c r="H46" s="790"/>
      <c r="I46" s="790"/>
      <c r="J46" s="790"/>
      <c r="K46" s="790"/>
      <c r="L46" s="790"/>
      <c r="M46" s="790"/>
      <c r="N46" s="790"/>
      <c r="O46" s="790"/>
      <c r="P46" s="790"/>
      <c r="Q46" s="786"/>
    </row>
    <row r="47" spans="1:74" ht="12.75" customHeight="1" x14ac:dyDescent="0.2">
      <c r="B47" s="814" t="s">
        <v>1423</v>
      </c>
      <c r="C47" s="786"/>
      <c r="D47" s="786"/>
      <c r="E47" s="786"/>
      <c r="F47" s="786"/>
      <c r="G47" s="786"/>
      <c r="H47" s="786"/>
      <c r="I47" s="786"/>
      <c r="J47" s="786"/>
      <c r="K47" s="786"/>
      <c r="L47" s="786"/>
      <c r="M47" s="786"/>
      <c r="N47" s="786"/>
      <c r="O47" s="786"/>
      <c r="P47" s="786"/>
      <c r="Q47" s="786"/>
    </row>
    <row r="48" spans="1:74" ht="12.75" customHeight="1" x14ac:dyDescent="0.2">
      <c r="B48" s="814" t="s">
        <v>1422</v>
      </c>
      <c r="C48" s="786"/>
      <c r="D48" s="786"/>
      <c r="E48" s="786"/>
      <c r="F48" s="786"/>
      <c r="G48" s="786"/>
      <c r="H48" s="786"/>
      <c r="I48" s="786"/>
      <c r="J48" s="786"/>
      <c r="K48" s="786"/>
      <c r="L48" s="786"/>
      <c r="M48" s="786"/>
      <c r="N48" s="786"/>
      <c r="O48" s="786"/>
      <c r="P48" s="786"/>
      <c r="Q48" s="786"/>
    </row>
    <row r="49" spans="2:17" ht="23.85" customHeight="1" x14ac:dyDescent="0.2">
      <c r="B49" s="819" t="s">
        <v>1152</v>
      </c>
      <c r="C49" s="819"/>
      <c r="D49" s="819"/>
      <c r="E49" s="819"/>
      <c r="F49" s="819"/>
      <c r="G49" s="819"/>
      <c r="H49" s="819"/>
      <c r="I49" s="819"/>
      <c r="J49" s="819"/>
      <c r="K49" s="819"/>
      <c r="L49" s="819"/>
      <c r="M49" s="819"/>
      <c r="N49" s="819"/>
      <c r="O49" s="819"/>
      <c r="P49" s="819"/>
      <c r="Q49" s="819"/>
    </row>
    <row r="50" spans="2:17" ht="12.75" x14ac:dyDescent="0.2">
      <c r="B50" s="789" t="s">
        <v>859</v>
      </c>
      <c r="C50" s="790"/>
      <c r="D50" s="790"/>
      <c r="E50" s="790"/>
      <c r="F50" s="790"/>
      <c r="G50" s="790"/>
      <c r="H50" s="790"/>
      <c r="I50" s="790"/>
      <c r="J50" s="790"/>
      <c r="K50" s="790"/>
      <c r="L50" s="790"/>
      <c r="M50" s="790"/>
      <c r="N50" s="790"/>
      <c r="O50" s="790"/>
      <c r="P50" s="790"/>
      <c r="Q50" s="786"/>
    </row>
    <row r="51" spans="2:17" ht="14.85" customHeight="1" x14ac:dyDescent="0.2">
      <c r="B51" s="815" t="s">
        <v>881</v>
      </c>
      <c r="C51" s="786"/>
      <c r="D51" s="786"/>
      <c r="E51" s="786"/>
      <c r="F51" s="786"/>
      <c r="G51" s="786"/>
      <c r="H51" s="786"/>
      <c r="I51" s="786"/>
      <c r="J51" s="786"/>
      <c r="K51" s="786"/>
      <c r="L51" s="786"/>
      <c r="M51" s="786"/>
      <c r="N51" s="786"/>
      <c r="O51" s="786"/>
      <c r="P51" s="786"/>
      <c r="Q51" s="786"/>
    </row>
    <row r="52" spans="2:17" ht="12.75" x14ac:dyDescent="0.2">
      <c r="B52" s="784" t="s">
        <v>863</v>
      </c>
      <c r="C52" s="785"/>
      <c r="D52" s="785"/>
      <c r="E52" s="785"/>
      <c r="F52" s="785"/>
      <c r="G52" s="785"/>
      <c r="H52" s="785"/>
      <c r="I52" s="785"/>
      <c r="J52" s="785"/>
      <c r="K52" s="785"/>
      <c r="L52" s="785"/>
      <c r="M52" s="785"/>
      <c r="N52" s="785"/>
      <c r="O52" s="785"/>
      <c r="P52" s="785"/>
      <c r="Q52" s="786"/>
    </row>
    <row r="53" spans="2:17" ht="13.35" customHeight="1" x14ac:dyDescent="0.2">
      <c r="B53" s="806" t="s">
        <v>959</v>
      </c>
      <c r="C53" s="786"/>
      <c r="D53" s="786"/>
      <c r="E53" s="786"/>
      <c r="F53" s="786"/>
      <c r="G53" s="786"/>
      <c r="H53" s="786"/>
      <c r="I53" s="786"/>
      <c r="J53" s="786"/>
      <c r="K53" s="786"/>
      <c r="L53" s="786"/>
      <c r="M53" s="786"/>
      <c r="N53" s="786"/>
      <c r="O53" s="786"/>
      <c r="P53" s="786"/>
      <c r="Q53" s="786"/>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AT13" sqref="AT13"/>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402" customWidth="1"/>
    <col min="56" max="58" width="6.5703125" style="636" customWidth="1"/>
    <col min="59" max="62" width="6.5703125" style="402" customWidth="1"/>
    <col min="63" max="74" width="6.5703125" style="47" customWidth="1"/>
    <col min="75" max="16384" width="9.5703125" style="47"/>
  </cols>
  <sheetData>
    <row r="1" spans="1:74" ht="13.35" customHeight="1" x14ac:dyDescent="0.2">
      <c r="A1" s="792" t="s">
        <v>817</v>
      </c>
      <c r="B1" s="829" t="s">
        <v>933</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298"/>
    </row>
    <row r="2" spans="1:74" ht="12.75" x14ac:dyDescent="0.2">
      <c r="A2" s="793"/>
      <c r="B2" s="532" t="str">
        <f>"U.S. Energy Information Administration  |  Short-Term Energy Outlook  - "&amp;Dates!D1</f>
        <v>U.S. Energy Information Administration  |  Short-Term Energy Outlook  - January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7"/>
      <c r="B5" s="59" t="s">
        <v>790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514</v>
      </c>
      <c r="B7" s="175" t="s">
        <v>123</v>
      </c>
      <c r="C7" s="215">
        <v>9.1971179999999997</v>
      </c>
      <c r="D7" s="215">
        <v>9.0555339999999998</v>
      </c>
      <c r="E7" s="215">
        <v>9.0890360000000001</v>
      </c>
      <c r="F7" s="215">
        <v>8.8688310000000001</v>
      </c>
      <c r="G7" s="215">
        <v>8.8227019999999996</v>
      </c>
      <c r="H7" s="215">
        <v>8.6541200000000007</v>
      </c>
      <c r="I7" s="215">
        <v>8.6457379999999997</v>
      </c>
      <c r="J7" s="215">
        <v>8.6762239999999995</v>
      </c>
      <c r="K7" s="215">
        <v>8.5338390000000004</v>
      </c>
      <c r="L7" s="215">
        <v>8.8341209999999997</v>
      </c>
      <c r="M7" s="215">
        <v>8.8974799999999998</v>
      </c>
      <c r="N7" s="215">
        <v>8.797784</v>
      </c>
      <c r="O7" s="215">
        <v>8.8633089999999992</v>
      </c>
      <c r="P7" s="215">
        <v>9.1026900000000008</v>
      </c>
      <c r="Q7" s="215">
        <v>9.1622000000000003</v>
      </c>
      <c r="R7" s="215">
        <v>9.1002700000000001</v>
      </c>
      <c r="S7" s="215">
        <v>9.1825460000000003</v>
      </c>
      <c r="T7" s="215">
        <v>9.1065900000000006</v>
      </c>
      <c r="U7" s="215">
        <v>9.2350600000000007</v>
      </c>
      <c r="V7" s="215">
        <v>9.2484660000000005</v>
      </c>
      <c r="W7" s="215">
        <v>9.5118550000000006</v>
      </c>
      <c r="X7" s="215">
        <v>9.6532400000000003</v>
      </c>
      <c r="Y7" s="215">
        <v>10.070655</v>
      </c>
      <c r="Z7" s="215">
        <v>9.9732780000000005</v>
      </c>
      <c r="AA7" s="215">
        <v>10.017673</v>
      </c>
      <c r="AB7" s="215">
        <v>10.281404</v>
      </c>
      <c r="AC7" s="215">
        <v>10.504038</v>
      </c>
      <c r="AD7" s="215">
        <v>10.510258</v>
      </c>
      <c r="AE7" s="215">
        <v>10.459527</v>
      </c>
      <c r="AF7" s="215">
        <v>10.649082999999999</v>
      </c>
      <c r="AG7" s="215">
        <v>10.890997</v>
      </c>
      <c r="AH7" s="215">
        <v>11.360519999999999</v>
      </c>
      <c r="AI7" s="215">
        <v>11.497683</v>
      </c>
      <c r="AJ7" s="215">
        <v>11.631364</v>
      </c>
      <c r="AK7" s="215">
        <v>11.999309</v>
      </c>
      <c r="AL7" s="215">
        <v>12.037535999999999</v>
      </c>
      <c r="AM7" s="215">
        <v>11.856399</v>
      </c>
      <c r="AN7" s="215">
        <v>11.669062</v>
      </c>
      <c r="AO7" s="215">
        <v>11.891741</v>
      </c>
      <c r="AP7" s="215">
        <v>12.122725000000001</v>
      </c>
      <c r="AQ7" s="215">
        <v>12.113134000000001</v>
      </c>
      <c r="AR7" s="215">
        <v>12.060168000000001</v>
      </c>
      <c r="AS7" s="215">
        <v>11.823047000000001</v>
      </c>
      <c r="AT7" s="215">
        <v>12.385016</v>
      </c>
      <c r="AU7" s="215">
        <v>12.483911000000001</v>
      </c>
      <c r="AV7" s="215">
        <v>12.654998000000001</v>
      </c>
      <c r="AW7" s="215">
        <v>12.862329689999999</v>
      </c>
      <c r="AX7" s="215">
        <v>12.96662173</v>
      </c>
      <c r="AY7" s="323">
        <v>13.15263</v>
      </c>
      <c r="AZ7" s="323">
        <v>13.193659999999999</v>
      </c>
      <c r="BA7" s="323">
        <v>13.243230000000001</v>
      </c>
      <c r="BB7" s="323">
        <v>13.28575</v>
      </c>
      <c r="BC7" s="323">
        <v>13.332560000000001</v>
      </c>
      <c r="BD7" s="323">
        <v>13.29815</v>
      </c>
      <c r="BE7" s="323">
        <v>13.26088</v>
      </c>
      <c r="BF7" s="323">
        <v>13.269550000000001</v>
      </c>
      <c r="BG7" s="323">
        <v>13.351839999999999</v>
      </c>
      <c r="BH7" s="323">
        <v>13.27617</v>
      </c>
      <c r="BI7" s="323">
        <v>13.467610000000001</v>
      </c>
      <c r="BJ7" s="323">
        <v>13.48147</v>
      </c>
      <c r="BK7" s="323">
        <v>13.491390000000001</v>
      </c>
      <c r="BL7" s="323">
        <v>13.4985</v>
      </c>
      <c r="BM7" s="323">
        <v>13.56038</v>
      </c>
      <c r="BN7" s="323">
        <v>13.6106</v>
      </c>
      <c r="BO7" s="323">
        <v>13.6661</v>
      </c>
      <c r="BP7" s="323">
        <v>13.657450000000001</v>
      </c>
      <c r="BQ7" s="323">
        <v>13.664820000000001</v>
      </c>
      <c r="BR7" s="323">
        <v>13.69984</v>
      </c>
      <c r="BS7" s="323">
        <v>13.82503</v>
      </c>
      <c r="BT7" s="323">
        <v>13.777100000000001</v>
      </c>
      <c r="BU7" s="323">
        <v>13.99831</v>
      </c>
      <c r="BV7" s="323">
        <v>14.081659999999999</v>
      </c>
    </row>
    <row r="8" spans="1:74" ht="11.1" customHeight="1" x14ac:dyDescent="0.2">
      <c r="A8" s="61" t="s">
        <v>515</v>
      </c>
      <c r="B8" s="175" t="s">
        <v>405</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0.51309899999999997</v>
      </c>
      <c r="AC8" s="215">
        <v>0.51219199999999998</v>
      </c>
      <c r="AD8" s="215">
        <v>0.49740699999999999</v>
      </c>
      <c r="AE8" s="215">
        <v>0.49571599999999999</v>
      </c>
      <c r="AF8" s="215">
        <v>0.450706</v>
      </c>
      <c r="AG8" s="215">
        <v>0.394735</v>
      </c>
      <c r="AH8" s="215">
        <v>0.42770900000000001</v>
      </c>
      <c r="AI8" s="215">
        <v>0.47142299999999998</v>
      </c>
      <c r="AJ8" s="215">
        <v>0.48655599999999999</v>
      </c>
      <c r="AK8" s="215">
        <v>0.49729600000000002</v>
      </c>
      <c r="AL8" s="215">
        <v>0.49566300000000002</v>
      </c>
      <c r="AM8" s="215">
        <v>0.496226</v>
      </c>
      <c r="AN8" s="215">
        <v>0.48759200000000003</v>
      </c>
      <c r="AO8" s="215">
        <v>0.481072</v>
      </c>
      <c r="AP8" s="215">
        <v>0.47547299999999998</v>
      </c>
      <c r="AQ8" s="215">
        <v>0.47444999999999998</v>
      </c>
      <c r="AR8" s="215">
        <v>0.45476499999999997</v>
      </c>
      <c r="AS8" s="215">
        <v>0.44849899999999998</v>
      </c>
      <c r="AT8" s="215">
        <v>0.38201600000000002</v>
      </c>
      <c r="AU8" s="215">
        <v>0.44939299999999999</v>
      </c>
      <c r="AV8" s="215">
        <v>0.47478399999999998</v>
      </c>
      <c r="AW8" s="215">
        <v>0.49406450189000001</v>
      </c>
      <c r="AX8" s="215">
        <v>0.48801354889999998</v>
      </c>
      <c r="AY8" s="323">
        <v>0.50803244203999998</v>
      </c>
      <c r="AZ8" s="323">
        <v>0.50879945476999999</v>
      </c>
      <c r="BA8" s="323">
        <v>0.51124032383999995</v>
      </c>
      <c r="BB8" s="323">
        <v>0.50036248338</v>
      </c>
      <c r="BC8" s="323">
        <v>0.49695337585999999</v>
      </c>
      <c r="BD8" s="323">
        <v>0.45821881723000002</v>
      </c>
      <c r="BE8" s="323">
        <v>0.40510071809999998</v>
      </c>
      <c r="BF8" s="323">
        <v>0.43505562263999997</v>
      </c>
      <c r="BG8" s="323">
        <v>0.49783413261999998</v>
      </c>
      <c r="BH8" s="323">
        <v>0.48819009644</v>
      </c>
      <c r="BI8" s="323">
        <v>0.49532827578999999</v>
      </c>
      <c r="BJ8" s="323">
        <v>0.48222407490000002</v>
      </c>
      <c r="BK8" s="323">
        <v>0.51015604832999994</v>
      </c>
      <c r="BL8" s="323">
        <v>0.50949928563000002</v>
      </c>
      <c r="BM8" s="323">
        <v>0.52106174149999995</v>
      </c>
      <c r="BN8" s="323">
        <v>0.51353427547999997</v>
      </c>
      <c r="BO8" s="323">
        <v>0.50830246911999999</v>
      </c>
      <c r="BP8" s="323">
        <v>0.47247737550000002</v>
      </c>
      <c r="BQ8" s="323">
        <v>0.41941621896999998</v>
      </c>
      <c r="BR8" s="323">
        <v>0.44617810027999999</v>
      </c>
      <c r="BS8" s="323">
        <v>0.52015012747</v>
      </c>
      <c r="BT8" s="323">
        <v>0.50072615496999995</v>
      </c>
      <c r="BU8" s="323">
        <v>0.50467567603999997</v>
      </c>
      <c r="BV8" s="323">
        <v>0.48723477904000001</v>
      </c>
    </row>
    <row r="9" spans="1:74" ht="11.1" customHeight="1" x14ac:dyDescent="0.2">
      <c r="A9" s="61" t="s">
        <v>516</v>
      </c>
      <c r="B9" s="175" t="s">
        <v>241</v>
      </c>
      <c r="C9" s="215">
        <v>1.593156</v>
      </c>
      <c r="D9" s="215">
        <v>1.549744</v>
      </c>
      <c r="E9" s="215">
        <v>1.6117429999999999</v>
      </c>
      <c r="F9" s="215">
        <v>1.57376</v>
      </c>
      <c r="G9" s="215">
        <v>1.5928370000000001</v>
      </c>
      <c r="H9" s="215">
        <v>1.5509649999999999</v>
      </c>
      <c r="I9" s="215">
        <v>1.568127</v>
      </c>
      <c r="J9" s="215">
        <v>1.6181540000000001</v>
      </c>
      <c r="K9" s="215">
        <v>1.508737</v>
      </c>
      <c r="L9" s="215">
        <v>1.6065149999999999</v>
      </c>
      <c r="M9" s="215">
        <v>1.6831849999999999</v>
      </c>
      <c r="N9" s="215">
        <v>1.724855</v>
      </c>
      <c r="O9" s="215">
        <v>1.7394369999999999</v>
      </c>
      <c r="P9" s="215">
        <v>1.753617</v>
      </c>
      <c r="Q9" s="215">
        <v>1.7753479999999999</v>
      </c>
      <c r="R9" s="215">
        <v>1.664444</v>
      </c>
      <c r="S9" s="215">
        <v>1.684928</v>
      </c>
      <c r="T9" s="215">
        <v>1.6313260000000001</v>
      </c>
      <c r="U9" s="215">
        <v>1.756802</v>
      </c>
      <c r="V9" s="215">
        <v>1.7186079999999999</v>
      </c>
      <c r="W9" s="215">
        <v>1.6933499999999999</v>
      </c>
      <c r="X9" s="215">
        <v>1.482453</v>
      </c>
      <c r="Y9" s="215">
        <v>1.698094</v>
      </c>
      <c r="Z9" s="215">
        <v>1.5693379999999999</v>
      </c>
      <c r="AA9" s="215">
        <v>1.637635</v>
      </c>
      <c r="AB9" s="215">
        <v>1.712636</v>
      </c>
      <c r="AC9" s="215">
        <v>1.704723</v>
      </c>
      <c r="AD9" s="215">
        <v>1.6027009999999999</v>
      </c>
      <c r="AE9" s="215">
        <v>1.536394</v>
      </c>
      <c r="AF9" s="215">
        <v>1.663767</v>
      </c>
      <c r="AG9" s="215">
        <v>1.866995</v>
      </c>
      <c r="AH9" s="215">
        <v>1.954907</v>
      </c>
      <c r="AI9" s="215">
        <v>1.7976780000000001</v>
      </c>
      <c r="AJ9" s="215">
        <v>1.7514970000000001</v>
      </c>
      <c r="AK9" s="215">
        <v>1.950248</v>
      </c>
      <c r="AL9" s="215">
        <v>1.9064890000000001</v>
      </c>
      <c r="AM9" s="215">
        <v>1.9087160000000001</v>
      </c>
      <c r="AN9" s="215">
        <v>1.7170909999999999</v>
      </c>
      <c r="AO9" s="215">
        <v>1.9057040000000001</v>
      </c>
      <c r="AP9" s="215">
        <v>1.979363</v>
      </c>
      <c r="AQ9" s="215">
        <v>1.9140710000000001</v>
      </c>
      <c r="AR9" s="215">
        <v>1.8911500000000001</v>
      </c>
      <c r="AS9" s="215">
        <v>1.539188</v>
      </c>
      <c r="AT9" s="215">
        <v>2.0116839999999998</v>
      </c>
      <c r="AU9" s="215">
        <v>1.8979699999999999</v>
      </c>
      <c r="AV9" s="215">
        <v>1.9037200000000001</v>
      </c>
      <c r="AW9" s="215">
        <v>2.0189599999999999</v>
      </c>
      <c r="AX9" s="215">
        <v>1.956</v>
      </c>
      <c r="AY9" s="323">
        <v>2.0407081881</v>
      </c>
      <c r="AZ9" s="323">
        <v>2.0355385896999998</v>
      </c>
      <c r="BA9" s="323">
        <v>2.0349295662000002</v>
      </c>
      <c r="BB9" s="323">
        <v>2.0310931698000001</v>
      </c>
      <c r="BC9" s="323">
        <v>2.0276926286000001</v>
      </c>
      <c r="BD9" s="323">
        <v>1.9892231596000001</v>
      </c>
      <c r="BE9" s="323">
        <v>1.972296571</v>
      </c>
      <c r="BF9" s="323">
        <v>1.9170678732999999</v>
      </c>
      <c r="BG9" s="323">
        <v>1.8983264646</v>
      </c>
      <c r="BH9" s="323">
        <v>1.8034992272000001</v>
      </c>
      <c r="BI9" s="323">
        <v>1.9755731477</v>
      </c>
      <c r="BJ9" s="323">
        <v>2.0164156373000002</v>
      </c>
      <c r="BK9" s="323">
        <v>2.0104206159000002</v>
      </c>
      <c r="BL9" s="323">
        <v>2.0044096898000001</v>
      </c>
      <c r="BM9" s="323">
        <v>2.0135294656</v>
      </c>
      <c r="BN9" s="323">
        <v>2.0095531509</v>
      </c>
      <c r="BO9" s="323">
        <v>2.0012570383999999</v>
      </c>
      <c r="BP9" s="323">
        <v>1.9634144523999999</v>
      </c>
      <c r="BQ9" s="323">
        <v>1.9605946616000001</v>
      </c>
      <c r="BR9" s="323">
        <v>1.903189459</v>
      </c>
      <c r="BS9" s="323">
        <v>1.8862057806999999</v>
      </c>
      <c r="BT9" s="323">
        <v>1.7965095360000001</v>
      </c>
      <c r="BU9" s="323">
        <v>1.9698491312999999</v>
      </c>
      <c r="BV9" s="323">
        <v>2.0461740689000001</v>
      </c>
    </row>
    <row r="10" spans="1:74" ht="11.1" customHeight="1" x14ac:dyDescent="0.2">
      <c r="A10" s="61" t="s">
        <v>517</v>
      </c>
      <c r="B10" s="175" t="s">
        <v>122</v>
      </c>
      <c r="C10" s="215">
        <v>7.0883050000000001</v>
      </c>
      <c r="D10" s="215">
        <v>6.9984299999999999</v>
      </c>
      <c r="E10" s="215">
        <v>6.9662709999999999</v>
      </c>
      <c r="F10" s="215">
        <v>6.8062300000000002</v>
      </c>
      <c r="G10" s="215">
        <v>6.7247560000000002</v>
      </c>
      <c r="H10" s="215">
        <v>6.63307</v>
      </c>
      <c r="I10" s="215">
        <v>6.639424</v>
      </c>
      <c r="J10" s="215">
        <v>6.5979049999999999</v>
      </c>
      <c r="K10" s="215">
        <v>6.571847</v>
      </c>
      <c r="L10" s="215">
        <v>6.731376</v>
      </c>
      <c r="M10" s="215">
        <v>6.6998629999999997</v>
      </c>
      <c r="N10" s="215">
        <v>6.5520170000000002</v>
      </c>
      <c r="O10" s="215">
        <v>6.6059669999999997</v>
      </c>
      <c r="P10" s="215">
        <v>6.8335869999999996</v>
      </c>
      <c r="Q10" s="215">
        <v>6.8610579999999999</v>
      </c>
      <c r="R10" s="215">
        <v>6.9105350000000003</v>
      </c>
      <c r="S10" s="215">
        <v>6.990081</v>
      </c>
      <c r="T10" s="215">
        <v>7.0138239999999996</v>
      </c>
      <c r="U10" s="215">
        <v>7.0556270000000003</v>
      </c>
      <c r="V10" s="215">
        <v>7.079167</v>
      </c>
      <c r="W10" s="215">
        <v>7.3363480000000001</v>
      </c>
      <c r="X10" s="215">
        <v>7.6641630000000003</v>
      </c>
      <c r="Y10" s="215">
        <v>7.8626459999999998</v>
      </c>
      <c r="Z10" s="215">
        <v>7.8915920000000002</v>
      </c>
      <c r="AA10" s="215">
        <v>7.8723419999999997</v>
      </c>
      <c r="AB10" s="215">
        <v>8.055669</v>
      </c>
      <c r="AC10" s="215">
        <v>8.2871229999999994</v>
      </c>
      <c r="AD10" s="215">
        <v>8.4101499999999998</v>
      </c>
      <c r="AE10" s="215">
        <v>8.4274170000000002</v>
      </c>
      <c r="AF10" s="215">
        <v>8.5346100000000007</v>
      </c>
      <c r="AG10" s="215">
        <v>8.6292670000000005</v>
      </c>
      <c r="AH10" s="215">
        <v>8.9779040000000006</v>
      </c>
      <c r="AI10" s="215">
        <v>9.2285819999999994</v>
      </c>
      <c r="AJ10" s="215">
        <v>9.3933110000000006</v>
      </c>
      <c r="AK10" s="215">
        <v>9.5517649999999996</v>
      </c>
      <c r="AL10" s="215">
        <v>9.6353840000000002</v>
      </c>
      <c r="AM10" s="215">
        <v>9.4514569999999996</v>
      </c>
      <c r="AN10" s="215">
        <v>9.4643789999999992</v>
      </c>
      <c r="AO10" s="215">
        <v>9.5049650000000003</v>
      </c>
      <c r="AP10" s="215">
        <v>9.6678890000000006</v>
      </c>
      <c r="AQ10" s="215">
        <v>9.7246129999999997</v>
      </c>
      <c r="AR10" s="215">
        <v>9.7142529999999994</v>
      </c>
      <c r="AS10" s="215">
        <v>9.8353599999999997</v>
      </c>
      <c r="AT10" s="215">
        <v>9.9913159999999994</v>
      </c>
      <c r="AU10" s="215">
        <v>10.136547999999999</v>
      </c>
      <c r="AV10" s="215">
        <v>10.276494</v>
      </c>
      <c r="AW10" s="215">
        <v>10.349305189000001</v>
      </c>
      <c r="AX10" s="215">
        <v>10.522608181000001</v>
      </c>
      <c r="AY10" s="323">
        <v>10.603892237</v>
      </c>
      <c r="AZ10" s="323">
        <v>10.649326711000001</v>
      </c>
      <c r="BA10" s="323">
        <v>10.697060253</v>
      </c>
      <c r="BB10" s="323">
        <v>10.754289988</v>
      </c>
      <c r="BC10" s="323">
        <v>10.807914768</v>
      </c>
      <c r="BD10" s="323">
        <v>10.85070608</v>
      </c>
      <c r="BE10" s="323">
        <v>10.883483207999999</v>
      </c>
      <c r="BF10" s="323">
        <v>10.917424429</v>
      </c>
      <c r="BG10" s="323">
        <v>10.955680867</v>
      </c>
      <c r="BH10" s="323">
        <v>10.984477957999999</v>
      </c>
      <c r="BI10" s="323">
        <v>10.996707817000001</v>
      </c>
      <c r="BJ10" s="323">
        <v>10.982830046</v>
      </c>
      <c r="BK10" s="323">
        <v>10.970817323</v>
      </c>
      <c r="BL10" s="323">
        <v>10.984592772999999</v>
      </c>
      <c r="BM10" s="323">
        <v>11.025785437</v>
      </c>
      <c r="BN10" s="323">
        <v>11.087515368</v>
      </c>
      <c r="BO10" s="323">
        <v>11.156545395</v>
      </c>
      <c r="BP10" s="323">
        <v>11.221557861999999</v>
      </c>
      <c r="BQ10" s="323">
        <v>11.28481341</v>
      </c>
      <c r="BR10" s="323">
        <v>11.35047649</v>
      </c>
      <c r="BS10" s="323">
        <v>11.418669787000001</v>
      </c>
      <c r="BT10" s="323">
        <v>11.479863067</v>
      </c>
      <c r="BU10" s="323">
        <v>11.52378669</v>
      </c>
      <c r="BV10" s="323">
        <v>11.548255317000001</v>
      </c>
    </row>
    <row r="11" spans="1:74" ht="11.1" customHeight="1" x14ac:dyDescent="0.2">
      <c r="A11" s="61" t="s">
        <v>756</v>
      </c>
      <c r="B11" s="175" t="s">
        <v>124</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4.9450370000000001</v>
      </c>
      <c r="AN11" s="215">
        <v>3.6614939999999998</v>
      </c>
      <c r="AO11" s="215">
        <v>4.0756569999999996</v>
      </c>
      <c r="AP11" s="215">
        <v>4.1821799999999998</v>
      </c>
      <c r="AQ11" s="215">
        <v>4.2578009999999997</v>
      </c>
      <c r="AR11" s="215">
        <v>3.9819089999999999</v>
      </c>
      <c r="AS11" s="215">
        <v>4.2411469999999998</v>
      </c>
      <c r="AT11" s="215">
        <v>4.2168590000000004</v>
      </c>
      <c r="AU11" s="215">
        <v>3.3861530000000002</v>
      </c>
      <c r="AV11" s="215">
        <v>2.8605969999999998</v>
      </c>
      <c r="AW11" s="215">
        <v>2.9451999999999998</v>
      </c>
      <c r="AX11" s="215">
        <v>3.0161612902999999</v>
      </c>
      <c r="AY11" s="323">
        <v>3.8004899999999999</v>
      </c>
      <c r="AZ11" s="323">
        <v>3.4828860000000001</v>
      </c>
      <c r="BA11" s="323">
        <v>4.1067520000000002</v>
      </c>
      <c r="BB11" s="323">
        <v>4.3628590000000003</v>
      </c>
      <c r="BC11" s="323">
        <v>4.2695400000000001</v>
      </c>
      <c r="BD11" s="323">
        <v>3.9954429999999999</v>
      </c>
      <c r="BE11" s="323">
        <v>4.006793</v>
      </c>
      <c r="BF11" s="323">
        <v>4.041277</v>
      </c>
      <c r="BG11" s="323">
        <v>3.864941</v>
      </c>
      <c r="BH11" s="323">
        <v>3.8929079999999998</v>
      </c>
      <c r="BI11" s="323">
        <v>3.6736960000000001</v>
      </c>
      <c r="BJ11" s="323">
        <v>3.6560220000000001</v>
      </c>
      <c r="BK11" s="323">
        <v>2.979063</v>
      </c>
      <c r="BL11" s="323">
        <v>2.727595</v>
      </c>
      <c r="BM11" s="323">
        <v>3.0589909999999998</v>
      </c>
      <c r="BN11" s="323">
        <v>3.2430889999999999</v>
      </c>
      <c r="BO11" s="323">
        <v>3.2214070000000001</v>
      </c>
      <c r="BP11" s="323">
        <v>2.7732950000000001</v>
      </c>
      <c r="BQ11" s="323">
        <v>3.0659990000000001</v>
      </c>
      <c r="BR11" s="323">
        <v>3.0936159999999999</v>
      </c>
      <c r="BS11" s="323">
        <v>2.806692</v>
      </c>
      <c r="BT11" s="323">
        <v>2.7354820000000002</v>
      </c>
      <c r="BU11" s="323">
        <v>2.5692740000000001</v>
      </c>
      <c r="BV11" s="323">
        <v>2.6293739999999999</v>
      </c>
    </row>
    <row r="12" spans="1:74" ht="11.1" customHeight="1" x14ac:dyDescent="0.2">
      <c r="A12" s="61" t="s">
        <v>758</v>
      </c>
      <c r="B12" s="175" t="s">
        <v>128</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0.20145238095000001</v>
      </c>
      <c r="AX12" s="215">
        <v>4.5944700461000004E-3</v>
      </c>
      <c r="AY12" s="323">
        <v>0</v>
      </c>
      <c r="AZ12" s="323">
        <v>8.0459799999999995E-3</v>
      </c>
      <c r="BA12" s="323">
        <v>7.5268799999999997E-3</v>
      </c>
      <c r="BB12" s="323">
        <v>7.7777799999999998E-3</v>
      </c>
      <c r="BC12" s="323">
        <v>7.5268799999999997E-3</v>
      </c>
      <c r="BD12" s="323">
        <v>7.7777799999999998E-3</v>
      </c>
      <c r="BE12" s="323">
        <v>7.5268799999999997E-3</v>
      </c>
      <c r="BF12" s="323">
        <v>0</v>
      </c>
      <c r="BG12" s="323">
        <v>0</v>
      </c>
      <c r="BH12" s="323">
        <v>3.2258099999999998E-2</v>
      </c>
      <c r="BI12" s="323">
        <v>3.3333300000000003E-2</v>
      </c>
      <c r="BJ12" s="323">
        <v>3.2258099999999998E-2</v>
      </c>
      <c r="BK12" s="323">
        <v>3.2258099999999998E-2</v>
      </c>
      <c r="BL12" s="323">
        <v>3.5714299999999997E-2</v>
      </c>
      <c r="BM12" s="323">
        <v>3.2258099999999998E-2</v>
      </c>
      <c r="BN12" s="323">
        <v>3.3333300000000003E-2</v>
      </c>
      <c r="BO12" s="323">
        <v>3.2258099999999998E-2</v>
      </c>
      <c r="BP12" s="323">
        <v>3.3333300000000003E-2</v>
      </c>
      <c r="BQ12" s="323">
        <v>3.2258099999999998E-2</v>
      </c>
      <c r="BR12" s="323">
        <v>0</v>
      </c>
      <c r="BS12" s="323">
        <v>0</v>
      </c>
      <c r="BT12" s="323">
        <v>2.58065E-2</v>
      </c>
      <c r="BU12" s="323">
        <v>2.6666700000000002E-2</v>
      </c>
      <c r="BV12" s="323">
        <v>2.58065E-2</v>
      </c>
    </row>
    <row r="13" spans="1:74" ht="11.1" customHeight="1" x14ac:dyDescent="0.2">
      <c r="A13" s="61" t="s">
        <v>757</v>
      </c>
      <c r="B13" s="175" t="s">
        <v>406</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-0.20332258065</v>
      </c>
      <c r="AN13" s="215">
        <v>-0.10442857143000001</v>
      </c>
      <c r="AO13" s="215">
        <v>-0.24496774194000001</v>
      </c>
      <c r="AP13" s="215">
        <v>-0.31690000000000002</v>
      </c>
      <c r="AQ13" s="215">
        <v>-0.3654516129</v>
      </c>
      <c r="AR13" s="215">
        <v>0.53990000000000005</v>
      </c>
      <c r="AS13" s="215">
        <v>0.70680645161</v>
      </c>
      <c r="AT13" s="215">
        <v>0.36238709676999997</v>
      </c>
      <c r="AU13" s="215">
        <v>0.14533333333000001</v>
      </c>
      <c r="AV13" s="215">
        <v>-0.57348387096999998</v>
      </c>
      <c r="AW13" s="215">
        <v>-0.10322857143</v>
      </c>
      <c r="AX13" s="215">
        <v>0.52486635945000004</v>
      </c>
      <c r="AY13" s="323">
        <v>-0.2509789</v>
      </c>
      <c r="AZ13" s="323">
        <v>-0.37122549999999999</v>
      </c>
      <c r="BA13" s="323">
        <v>-0.58322739999999995</v>
      </c>
      <c r="BB13" s="323">
        <v>-0.25739899999999999</v>
      </c>
      <c r="BC13" s="323">
        <v>-3.9561499999999999E-2</v>
      </c>
      <c r="BD13" s="323">
        <v>0.31795679999999998</v>
      </c>
      <c r="BE13" s="323">
        <v>0.24257680000000001</v>
      </c>
      <c r="BF13" s="323">
        <v>0.26439240000000003</v>
      </c>
      <c r="BG13" s="323">
        <v>-0.1017744</v>
      </c>
      <c r="BH13" s="323">
        <v>-0.48156060000000001</v>
      </c>
      <c r="BI13" s="323">
        <v>-0.1006407</v>
      </c>
      <c r="BJ13" s="323">
        <v>0.36196590000000001</v>
      </c>
      <c r="BK13" s="323">
        <v>-0.15828980000000001</v>
      </c>
      <c r="BL13" s="323">
        <v>-0.43542229999999998</v>
      </c>
      <c r="BM13" s="323">
        <v>-0.38079970000000002</v>
      </c>
      <c r="BN13" s="323">
        <v>-0.1432706</v>
      </c>
      <c r="BO13" s="323">
        <v>4.3101100000000003E-2</v>
      </c>
      <c r="BP13" s="323">
        <v>0.49319849999999998</v>
      </c>
      <c r="BQ13" s="323">
        <v>0.42601869999999997</v>
      </c>
      <c r="BR13" s="323">
        <v>0.25688050000000001</v>
      </c>
      <c r="BS13" s="323">
        <v>-2.88115E-2</v>
      </c>
      <c r="BT13" s="323">
        <v>-0.39519840000000001</v>
      </c>
      <c r="BU13" s="323">
        <v>1.20138E-2</v>
      </c>
      <c r="BV13" s="323">
        <v>0.4486387</v>
      </c>
    </row>
    <row r="14" spans="1:74" ht="11.1" customHeight="1" x14ac:dyDescent="0.2">
      <c r="A14" s="61" t="s">
        <v>519</v>
      </c>
      <c r="B14" s="175" t="s">
        <v>125</v>
      </c>
      <c r="C14" s="215">
        <v>0.35593580645</v>
      </c>
      <c r="D14" s="215">
        <v>3.0512551724000001E-2</v>
      </c>
      <c r="E14" s="215">
        <v>-1.4831935484000001E-2</v>
      </c>
      <c r="F14" s="215">
        <v>0.21399033333</v>
      </c>
      <c r="G14" s="215">
        <v>0.35604419355</v>
      </c>
      <c r="H14" s="215">
        <v>0.38197066667000001</v>
      </c>
      <c r="I14" s="215">
        <v>0.17618754839</v>
      </c>
      <c r="J14" s="215">
        <v>0.40303877419</v>
      </c>
      <c r="K14" s="215">
        <v>3.5545E-2</v>
      </c>
      <c r="L14" s="215">
        <v>0.18632832258000001</v>
      </c>
      <c r="M14" s="215">
        <v>-9.5337333332999999E-2</v>
      </c>
      <c r="N14" s="215">
        <v>0.17192219354999999</v>
      </c>
      <c r="O14" s="215">
        <v>0.20352480645000001</v>
      </c>
      <c r="P14" s="215">
        <v>0.31550400000000001</v>
      </c>
      <c r="Q14" s="215">
        <v>-3.1115225805999999E-2</v>
      </c>
      <c r="R14" s="215">
        <v>0.20985766667</v>
      </c>
      <c r="S14" s="215">
        <v>0.27066519355000002</v>
      </c>
      <c r="T14" s="215">
        <v>0.18816533332999999</v>
      </c>
      <c r="U14" s="215">
        <v>0.52870906451999999</v>
      </c>
      <c r="V14" s="215">
        <v>-0.13202087097000001</v>
      </c>
      <c r="W14" s="215">
        <v>0.23629433332999999</v>
      </c>
      <c r="X14" s="215">
        <v>-2.1982806452E-2</v>
      </c>
      <c r="Y14" s="215">
        <v>0.16039366666999999</v>
      </c>
      <c r="Z14" s="215">
        <v>7.8005483870999995E-2</v>
      </c>
      <c r="AA14" s="215">
        <v>-5.7639580645000001E-2</v>
      </c>
      <c r="AB14" s="215">
        <v>4.6056428571000001E-2</v>
      </c>
      <c r="AC14" s="215">
        <v>0.54586932257999998</v>
      </c>
      <c r="AD14" s="215">
        <v>0.260021</v>
      </c>
      <c r="AE14" s="215">
        <v>0.54284916129000005</v>
      </c>
      <c r="AF14" s="215">
        <v>0.16811000000000001</v>
      </c>
      <c r="AG14" s="215">
        <v>0.65895629032000003</v>
      </c>
      <c r="AH14" s="215">
        <v>6.5720387096999996E-2</v>
      </c>
      <c r="AI14" s="215">
        <v>0.21840999999999999</v>
      </c>
      <c r="AJ14" s="215">
        <v>6.8951161289999993E-2</v>
      </c>
      <c r="AK14" s="215">
        <v>0.36477766667</v>
      </c>
      <c r="AL14" s="215">
        <v>0.42994558064999999</v>
      </c>
      <c r="AM14" s="215">
        <v>0.18698358065000001</v>
      </c>
      <c r="AN14" s="215">
        <v>0.61033728571000001</v>
      </c>
      <c r="AO14" s="215">
        <v>0.21673074194</v>
      </c>
      <c r="AP14" s="215">
        <v>0.33246166666999999</v>
      </c>
      <c r="AQ14" s="215">
        <v>0.59222670968000002</v>
      </c>
      <c r="AR14" s="215">
        <v>0.65055600000000002</v>
      </c>
      <c r="AS14" s="215">
        <v>0.40416054838999999</v>
      </c>
      <c r="AT14" s="215">
        <v>0.33605990323000001</v>
      </c>
      <c r="AU14" s="215">
        <v>0.38810266666999998</v>
      </c>
      <c r="AV14" s="215">
        <v>0.62053406452000004</v>
      </c>
      <c r="AW14" s="215">
        <v>0.48007983340999999</v>
      </c>
      <c r="AX14" s="215">
        <v>0.36662711794000002</v>
      </c>
      <c r="AY14" s="323">
        <v>0.20782120000000001</v>
      </c>
      <c r="AZ14" s="323">
        <v>0.16917380000000001</v>
      </c>
      <c r="BA14" s="323">
        <v>0.19451199999999999</v>
      </c>
      <c r="BB14" s="323">
        <v>0.1207553</v>
      </c>
      <c r="BC14" s="323">
        <v>0.18702949999999999</v>
      </c>
      <c r="BD14" s="323">
        <v>0.24837329999999999</v>
      </c>
      <c r="BE14" s="323">
        <v>0.22597410000000001</v>
      </c>
      <c r="BF14" s="323">
        <v>0.1963104</v>
      </c>
      <c r="BG14" s="323">
        <v>0.21405370000000001</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520</v>
      </c>
      <c r="B15" s="175" t="s">
        <v>174</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16.785097</v>
      </c>
      <c r="AN15" s="215">
        <v>15.836929</v>
      </c>
      <c r="AO15" s="215">
        <v>15.939161</v>
      </c>
      <c r="AP15" s="215">
        <v>16.3384</v>
      </c>
      <c r="AQ15" s="215">
        <v>16.719322999999999</v>
      </c>
      <c r="AR15" s="215">
        <v>17.232533</v>
      </c>
      <c r="AS15" s="215">
        <v>17.175160999999999</v>
      </c>
      <c r="AT15" s="215">
        <v>17.300322000000001</v>
      </c>
      <c r="AU15" s="215">
        <v>16.403500000000001</v>
      </c>
      <c r="AV15" s="215">
        <v>15.680871</v>
      </c>
      <c r="AW15" s="215">
        <v>16.385833333000001</v>
      </c>
      <c r="AX15" s="215">
        <v>16.878870968000001</v>
      </c>
      <c r="AY15" s="323">
        <v>16.909970000000001</v>
      </c>
      <c r="AZ15" s="323">
        <v>16.48255</v>
      </c>
      <c r="BA15" s="323">
        <v>16.968789999999998</v>
      </c>
      <c r="BB15" s="323">
        <v>17.519739999999999</v>
      </c>
      <c r="BC15" s="323">
        <v>17.757100000000001</v>
      </c>
      <c r="BD15" s="323">
        <v>17.867699999999999</v>
      </c>
      <c r="BE15" s="323">
        <v>17.743749999999999</v>
      </c>
      <c r="BF15" s="323">
        <v>17.771529999999998</v>
      </c>
      <c r="BG15" s="323">
        <v>17.329059999999998</v>
      </c>
      <c r="BH15" s="323">
        <v>16.86777</v>
      </c>
      <c r="BI15" s="323">
        <v>17.222449999999998</v>
      </c>
      <c r="BJ15" s="323">
        <v>17.692740000000001</v>
      </c>
      <c r="BK15" s="323">
        <v>16.582249999999998</v>
      </c>
      <c r="BL15" s="323">
        <v>16.025559999999999</v>
      </c>
      <c r="BM15" s="323">
        <v>16.495339999999999</v>
      </c>
      <c r="BN15" s="323">
        <v>16.89451</v>
      </c>
      <c r="BO15" s="323">
        <v>17.1799</v>
      </c>
      <c r="BP15" s="323">
        <v>17.23565</v>
      </c>
      <c r="BQ15" s="323">
        <v>17.425070000000002</v>
      </c>
      <c r="BR15" s="323">
        <v>17.246649999999999</v>
      </c>
      <c r="BS15" s="323">
        <v>16.846959999999999</v>
      </c>
      <c r="BT15" s="323">
        <v>16.301189999999998</v>
      </c>
      <c r="BU15" s="323">
        <v>16.764720000000001</v>
      </c>
      <c r="BV15" s="323">
        <v>17.35651</v>
      </c>
    </row>
    <row r="16" spans="1:74" ht="11.1" customHeight="1" x14ac:dyDescent="0.2">
      <c r="A16" s="57"/>
      <c r="B16" s="44" t="s">
        <v>760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401"/>
      <c r="AZ16" s="401"/>
      <c r="BA16" s="401"/>
      <c r="BB16" s="401"/>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61" t="s">
        <v>522</v>
      </c>
      <c r="B17" s="175" t="s">
        <v>407</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1.1095159999999999</v>
      </c>
      <c r="AN17" s="215">
        <v>1.0196780000000001</v>
      </c>
      <c r="AO17" s="215">
        <v>1.042292</v>
      </c>
      <c r="AP17" s="215">
        <v>1.059968</v>
      </c>
      <c r="AQ17" s="215">
        <v>1.063774</v>
      </c>
      <c r="AR17" s="215">
        <v>1.089367</v>
      </c>
      <c r="AS17" s="215">
        <v>1.0777749999999999</v>
      </c>
      <c r="AT17" s="215">
        <v>1.1120300000000001</v>
      </c>
      <c r="AU17" s="215">
        <v>1.029633</v>
      </c>
      <c r="AV17" s="215">
        <v>1.024902</v>
      </c>
      <c r="AW17" s="215">
        <v>1.165502</v>
      </c>
      <c r="AX17" s="215">
        <v>1.23895</v>
      </c>
      <c r="AY17" s="323">
        <v>1.2197549999999999</v>
      </c>
      <c r="AZ17" s="323">
        <v>1.1605099999999999</v>
      </c>
      <c r="BA17" s="323">
        <v>1.1620820000000001</v>
      </c>
      <c r="BB17" s="323">
        <v>1.207271</v>
      </c>
      <c r="BC17" s="323">
        <v>1.230971</v>
      </c>
      <c r="BD17" s="323">
        <v>1.243093</v>
      </c>
      <c r="BE17" s="323">
        <v>1.2488630000000001</v>
      </c>
      <c r="BF17" s="323">
        <v>1.2463489999999999</v>
      </c>
      <c r="BG17" s="323">
        <v>1.202982</v>
      </c>
      <c r="BH17" s="323">
        <v>1.2138599999999999</v>
      </c>
      <c r="BI17" s="323">
        <v>1.2377450000000001</v>
      </c>
      <c r="BJ17" s="323">
        <v>1.281908</v>
      </c>
      <c r="BK17" s="323">
        <v>1.2178580000000001</v>
      </c>
      <c r="BL17" s="323">
        <v>1.151394</v>
      </c>
      <c r="BM17" s="323">
        <v>1.1573530000000001</v>
      </c>
      <c r="BN17" s="323">
        <v>1.195241</v>
      </c>
      <c r="BO17" s="323">
        <v>1.2136340000000001</v>
      </c>
      <c r="BP17" s="323">
        <v>1.2294780000000001</v>
      </c>
      <c r="BQ17" s="323">
        <v>1.254553</v>
      </c>
      <c r="BR17" s="323">
        <v>1.253846</v>
      </c>
      <c r="BS17" s="323">
        <v>1.2074100000000001</v>
      </c>
      <c r="BT17" s="323">
        <v>1.210304</v>
      </c>
      <c r="BU17" s="323">
        <v>1.242254</v>
      </c>
      <c r="BV17" s="323">
        <v>1.2917940000000001</v>
      </c>
    </row>
    <row r="18" spans="1:74" ht="11.1" customHeight="1" x14ac:dyDescent="0.2">
      <c r="A18" s="61" t="s">
        <v>521</v>
      </c>
      <c r="B18" s="175" t="s">
        <v>930</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3.8529680000000002</v>
      </c>
      <c r="AB18" s="215">
        <v>4.0605000000000002</v>
      </c>
      <c r="AC18" s="215">
        <v>4.2002579999999998</v>
      </c>
      <c r="AD18" s="215">
        <v>4.2857669999999999</v>
      </c>
      <c r="AE18" s="215">
        <v>4.351871</v>
      </c>
      <c r="AF18" s="215">
        <v>4.3366670000000003</v>
      </c>
      <c r="AG18" s="215">
        <v>4.4516770000000001</v>
      </c>
      <c r="AH18" s="215">
        <v>4.6016130000000004</v>
      </c>
      <c r="AI18" s="215">
        <v>4.6383000000000001</v>
      </c>
      <c r="AJ18" s="215">
        <v>4.5876770000000002</v>
      </c>
      <c r="AK18" s="215">
        <v>4.5627000000000004</v>
      </c>
      <c r="AL18" s="215">
        <v>4.4834839999999998</v>
      </c>
      <c r="AM18" s="215">
        <v>4.545032</v>
      </c>
      <c r="AN18" s="215">
        <v>4.7059639999999998</v>
      </c>
      <c r="AO18" s="215">
        <v>4.7281610000000001</v>
      </c>
      <c r="AP18" s="215">
        <v>4.7865669999999998</v>
      </c>
      <c r="AQ18" s="215">
        <v>4.8379029999999998</v>
      </c>
      <c r="AR18" s="215">
        <v>4.7926000000000002</v>
      </c>
      <c r="AS18" s="215">
        <v>4.6790000000000003</v>
      </c>
      <c r="AT18" s="215">
        <v>4.7267739999999998</v>
      </c>
      <c r="AU18" s="215">
        <v>4.9885669999999998</v>
      </c>
      <c r="AV18" s="215">
        <v>5.0218069999999999</v>
      </c>
      <c r="AW18" s="215">
        <v>5.0620755814000002</v>
      </c>
      <c r="AX18" s="215">
        <v>5.1965403270000001</v>
      </c>
      <c r="AY18" s="323">
        <v>5.0947459999999998</v>
      </c>
      <c r="AZ18" s="323">
        <v>5.1687950000000003</v>
      </c>
      <c r="BA18" s="323">
        <v>5.2483779999999998</v>
      </c>
      <c r="BB18" s="323">
        <v>5.3474740000000001</v>
      </c>
      <c r="BC18" s="323">
        <v>5.3743530000000002</v>
      </c>
      <c r="BD18" s="323">
        <v>5.3513279999999996</v>
      </c>
      <c r="BE18" s="323">
        <v>5.366606</v>
      </c>
      <c r="BF18" s="323">
        <v>5.4723639999999998</v>
      </c>
      <c r="BG18" s="323">
        <v>5.5001290000000003</v>
      </c>
      <c r="BH18" s="323">
        <v>5.5031410000000003</v>
      </c>
      <c r="BI18" s="323">
        <v>5.4904500000000001</v>
      </c>
      <c r="BJ18" s="323">
        <v>5.4280660000000003</v>
      </c>
      <c r="BK18" s="323">
        <v>5.2838950000000002</v>
      </c>
      <c r="BL18" s="323">
        <v>5.3550810000000002</v>
      </c>
      <c r="BM18" s="323">
        <v>5.3963020000000004</v>
      </c>
      <c r="BN18" s="323">
        <v>5.4679460000000004</v>
      </c>
      <c r="BO18" s="323">
        <v>5.4835589999999996</v>
      </c>
      <c r="BP18" s="323">
        <v>5.4930510000000004</v>
      </c>
      <c r="BQ18" s="323">
        <v>5.5484119999999999</v>
      </c>
      <c r="BR18" s="323">
        <v>5.6720090000000001</v>
      </c>
      <c r="BS18" s="323">
        <v>5.7109920000000001</v>
      </c>
      <c r="BT18" s="323">
        <v>5.728485</v>
      </c>
      <c r="BU18" s="323">
        <v>5.7345389999999998</v>
      </c>
      <c r="BV18" s="323">
        <v>5.6368910000000003</v>
      </c>
    </row>
    <row r="19" spans="1:74" ht="11.1" customHeight="1" x14ac:dyDescent="0.2">
      <c r="A19" s="61" t="s">
        <v>907</v>
      </c>
      <c r="B19" s="175" t="s">
        <v>908</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1.1873229999999999</v>
      </c>
      <c r="AN19" s="215">
        <v>1.1953510000000001</v>
      </c>
      <c r="AO19" s="215">
        <v>1.1595789999999999</v>
      </c>
      <c r="AP19" s="215">
        <v>1.2109529999999999</v>
      </c>
      <c r="AQ19" s="215">
        <v>1.2259389999999999</v>
      </c>
      <c r="AR19" s="215">
        <v>1.239878</v>
      </c>
      <c r="AS19" s="215">
        <v>1.241628</v>
      </c>
      <c r="AT19" s="215">
        <v>1.215897</v>
      </c>
      <c r="AU19" s="215">
        <v>1.1538759999999999</v>
      </c>
      <c r="AV19" s="215">
        <v>1.1780660000000001</v>
      </c>
      <c r="AW19" s="215">
        <v>1.2155172667</v>
      </c>
      <c r="AX19" s="215">
        <v>1.2425178774000001</v>
      </c>
      <c r="AY19" s="323">
        <v>1.149853</v>
      </c>
      <c r="AZ19" s="323">
        <v>1.164504</v>
      </c>
      <c r="BA19" s="323">
        <v>1.192094</v>
      </c>
      <c r="BB19" s="323">
        <v>1.2121379999999999</v>
      </c>
      <c r="BC19" s="323">
        <v>1.210118</v>
      </c>
      <c r="BD19" s="323">
        <v>1.2479439999999999</v>
      </c>
      <c r="BE19" s="323">
        <v>1.1937139999999999</v>
      </c>
      <c r="BF19" s="323">
        <v>1.229244</v>
      </c>
      <c r="BG19" s="323">
        <v>1.1408450000000001</v>
      </c>
      <c r="BH19" s="323">
        <v>1.1724049999999999</v>
      </c>
      <c r="BI19" s="323">
        <v>1.226804</v>
      </c>
      <c r="BJ19" s="323">
        <v>1.225063</v>
      </c>
      <c r="BK19" s="323">
        <v>1.1776800000000001</v>
      </c>
      <c r="BL19" s="323">
        <v>1.1822429999999999</v>
      </c>
      <c r="BM19" s="323">
        <v>1.208539</v>
      </c>
      <c r="BN19" s="323">
        <v>1.2078709999999999</v>
      </c>
      <c r="BO19" s="323">
        <v>1.236664</v>
      </c>
      <c r="BP19" s="323">
        <v>1.2578830000000001</v>
      </c>
      <c r="BQ19" s="323">
        <v>1.2229350000000001</v>
      </c>
      <c r="BR19" s="323">
        <v>1.2406200000000001</v>
      </c>
      <c r="BS19" s="323">
        <v>1.1950270000000001</v>
      </c>
      <c r="BT19" s="323">
        <v>1.201173</v>
      </c>
      <c r="BU19" s="323">
        <v>1.2388650000000001</v>
      </c>
      <c r="BV19" s="323">
        <v>1.2554609999999999</v>
      </c>
    </row>
    <row r="20" spans="1:74" ht="11.1" customHeight="1" x14ac:dyDescent="0.2">
      <c r="A20" s="61" t="s">
        <v>807</v>
      </c>
      <c r="B20" s="175" t="s">
        <v>114</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1.019387</v>
      </c>
      <c r="AN20" s="215">
        <v>1.0205709999999999</v>
      </c>
      <c r="AO20" s="215">
        <v>0.99661299999999997</v>
      </c>
      <c r="AP20" s="215">
        <v>1.0317000000000001</v>
      </c>
      <c r="AQ20" s="215">
        <v>1.046548</v>
      </c>
      <c r="AR20" s="215">
        <v>1.063167</v>
      </c>
      <c r="AS20" s="215">
        <v>1.0497099999999999</v>
      </c>
      <c r="AT20" s="215">
        <v>1.029709</v>
      </c>
      <c r="AU20" s="215">
        <v>0.97440000000000004</v>
      </c>
      <c r="AV20" s="215">
        <v>0.99809700000000001</v>
      </c>
      <c r="AW20" s="215">
        <v>1.0472666666999999</v>
      </c>
      <c r="AX20" s="215">
        <v>1.0697096773999999</v>
      </c>
      <c r="AY20" s="323">
        <v>1.0135369999999999</v>
      </c>
      <c r="AZ20" s="323">
        <v>1.0175149999999999</v>
      </c>
      <c r="BA20" s="323">
        <v>1.0339510000000001</v>
      </c>
      <c r="BB20" s="323">
        <v>1.0397339999999999</v>
      </c>
      <c r="BC20" s="323">
        <v>1.0340689999999999</v>
      </c>
      <c r="BD20" s="323">
        <v>1.070373</v>
      </c>
      <c r="BE20" s="323">
        <v>1.0286109999999999</v>
      </c>
      <c r="BF20" s="323">
        <v>1.0648139999999999</v>
      </c>
      <c r="BG20" s="323">
        <v>0.97200730000000002</v>
      </c>
      <c r="BH20" s="323">
        <v>1.0089999999999999</v>
      </c>
      <c r="BI20" s="323">
        <v>1.0570379999999999</v>
      </c>
      <c r="BJ20" s="323">
        <v>1.0517479999999999</v>
      </c>
      <c r="BK20" s="323">
        <v>1.021031</v>
      </c>
      <c r="BL20" s="323">
        <v>1.0138240000000001</v>
      </c>
      <c r="BM20" s="323">
        <v>1.0279910000000001</v>
      </c>
      <c r="BN20" s="323">
        <v>1.011468</v>
      </c>
      <c r="BO20" s="323">
        <v>1.036905</v>
      </c>
      <c r="BP20" s="323">
        <v>1.056025</v>
      </c>
      <c r="BQ20" s="323">
        <v>1.0348919999999999</v>
      </c>
      <c r="BR20" s="323">
        <v>1.0528139999999999</v>
      </c>
      <c r="BS20" s="323">
        <v>1.003423</v>
      </c>
      <c r="BT20" s="323">
        <v>1.014775</v>
      </c>
      <c r="BU20" s="323">
        <v>1.045134</v>
      </c>
      <c r="BV20" s="323">
        <v>1.0582210000000001</v>
      </c>
    </row>
    <row r="21" spans="1:74" ht="11.1" customHeight="1" x14ac:dyDescent="0.2">
      <c r="A21" s="61" t="s">
        <v>909</v>
      </c>
      <c r="B21" s="175" t="s">
        <v>910</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0.19753100000000001</v>
      </c>
      <c r="X21" s="215">
        <v>0.21292335484</v>
      </c>
      <c r="Y21" s="215">
        <v>0.23336733333000001</v>
      </c>
      <c r="Z21" s="215">
        <v>0.21527438709999999</v>
      </c>
      <c r="AA21" s="215">
        <v>0.21954209677</v>
      </c>
      <c r="AB21" s="215">
        <v>0.16444314286</v>
      </c>
      <c r="AC21" s="215">
        <v>0.23425712903000001</v>
      </c>
      <c r="AD21" s="215">
        <v>0.20938066666999999</v>
      </c>
      <c r="AE21" s="215">
        <v>0.19104587097</v>
      </c>
      <c r="AF21" s="215">
        <v>0.21827299999999999</v>
      </c>
      <c r="AG21" s="215">
        <v>0.18833816129</v>
      </c>
      <c r="AH21" s="215">
        <v>0.21041741935</v>
      </c>
      <c r="AI21" s="215">
        <v>0.21740699999999999</v>
      </c>
      <c r="AJ21" s="215">
        <v>0.19108412902999999</v>
      </c>
      <c r="AK21" s="215">
        <v>0.21369266667</v>
      </c>
      <c r="AL21" s="215">
        <v>0.25137890323000001</v>
      </c>
      <c r="AM21" s="215">
        <v>0.21454022581000001</v>
      </c>
      <c r="AN21" s="215">
        <v>0.20174800000000001</v>
      </c>
      <c r="AO21" s="215">
        <v>0.18859022581000001</v>
      </c>
      <c r="AP21" s="215">
        <v>0.17357300000000001</v>
      </c>
      <c r="AQ21" s="215">
        <v>0.17175293548000001</v>
      </c>
      <c r="AR21" s="215">
        <v>0.19406533333000001</v>
      </c>
      <c r="AS21" s="215">
        <v>0.19744745160999999</v>
      </c>
      <c r="AT21" s="215">
        <v>0.19523893547999999</v>
      </c>
      <c r="AU21" s="215">
        <v>0.17965266666999999</v>
      </c>
      <c r="AV21" s="215">
        <v>0.15529135484000001</v>
      </c>
      <c r="AW21" s="215">
        <v>0.21785669999999999</v>
      </c>
      <c r="AX21" s="215">
        <v>0.2458332</v>
      </c>
      <c r="AY21" s="323">
        <v>0.21601100000000001</v>
      </c>
      <c r="AZ21" s="323">
        <v>0.21440909999999999</v>
      </c>
      <c r="BA21" s="323">
        <v>0.22010940000000001</v>
      </c>
      <c r="BB21" s="323">
        <v>0.22791600000000001</v>
      </c>
      <c r="BC21" s="323">
        <v>0.2294505</v>
      </c>
      <c r="BD21" s="323">
        <v>0.23265469999999999</v>
      </c>
      <c r="BE21" s="323">
        <v>0.23123740000000001</v>
      </c>
      <c r="BF21" s="323">
        <v>0.2267005</v>
      </c>
      <c r="BG21" s="323">
        <v>0.22282640000000001</v>
      </c>
      <c r="BH21" s="323">
        <v>0.21829489999999999</v>
      </c>
      <c r="BI21" s="323">
        <v>0.22823109999999999</v>
      </c>
      <c r="BJ21" s="323">
        <v>0.2327342</v>
      </c>
      <c r="BK21" s="323">
        <v>0.2206843</v>
      </c>
      <c r="BL21" s="323">
        <v>0.21398639999999999</v>
      </c>
      <c r="BM21" s="323">
        <v>0.21696319999999999</v>
      </c>
      <c r="BN21" s="323">
        <v>0.22269050000000001</v>
      </c>
      <c r="BO21" s="323">
        <v>0.2245154</v>
      </c>
      <c r="BP21" s="323">
        <v>0.22734889999999999</v>
      </c>
      <c r="BQ21" s="323">
        <v>0.2271193</v>
      </c>
      <c r="BR21" s="323">
        <v>0.22302130000000001</v>
      </c>
      <c r="BS21" s="323">
        <v>0.2194468</v>
      </c>
      <c r="BT21" s="323">
        <v>0.2149423</v>
      </c>
      <c r="BU21" s="323">
        <v>0.22465180000000001</v>
      </c>
      <c r="BV21" s="323">
        <v>0.22944020000000001</v>
      </c>
    </row>
    <row r="22" spans="1:74" ht="11.1" customHeight="1" x14ac:dyDescent="0.2">
      <c r="A22" s="61" t="s">
        <v>523</v>
      </c>
      <c r="B22" s="175" t="s">
        <v>126</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-3.3561230000000002</v>
      </c>
      <c r="AN22" s="215">
        <v>-3.4859640000000001</v>
      </c>
      <c r="AO22" s="215">
        <v>-3.234019</v>
      </c>
      <c r="AP22" s="215">
        <v>-3.1648320000000001</v>
      </c>
      <c r="AQ22" s="215">
        <v>-2.6750919999999998</v>
      </c>
      <c r="AR22" s="215">
        <v>-3.475692</v>
      </c>
      <c r="AS22" s="215">
        <v>-2.7752750000000002</v>
      </c>
      <c r="AT22" s="215">
        <v>-3.3683239999999999</v>
      </c>
      <c r="AU22" s="215">
        <v>-3.4752640000000001</v>
      </c>
      <c r="AV22" s="215">
        <v>-3.2498740000000002</v>
      </c>
      <c r="AW22" s="215">
        <v>-3.8876435310000002</v>
      </c>
      <c r="AX22" s="215">
        <v>-3.947011941</v>
      </c>
      <c r="AY22" s="323">
        <v>-4.7681820000000004</v>
      </c>
      <c r="AZ22" s="323">
        <v>-4.693308</v>
      </c>
      <c r="BA22" s="323">
        <v>-4.8676009999999996</v>
      </c>
      <c r="BB22" s="323">
        <v>-5.0776529999999998</v>
      </c>
      <c r="BC22" s="323">
        <v>-4.954142</v>
      </c>
      <c r="BD22" s="323">
        <v>-4.5033079999999996</v>
      </c>
      <c r="BE22" s="323">
        <v>-4.5112129999999997</v>
      </c>
      <c r="BF22" s="323">
        <v>-4.2979580000000004</v>
      </c>
      <c r="BG22" s="323">
        <v>-4.7797150000000004</v>
      </c>
      <c r="BH22" s="323">
        <v>-4.6456010000000001</v>
      </c>
      <c r="BI22" s="323">
        <v>-4.6041939999999997</v>
      </c>
      <c r="BJ22" s="323">
        <v>-5.5954790000000001</v>
      </c>
      <c r="BK22" s="323">
        <v>-3.9168720000000001</v>
      </c>
      <c r="BL22" s="323">
        <v>-3.868182</v>
      </c>
      <c r="BM22" s="323">
        <v>-4.3195920000000001</v>
      </c>
      <c r="BN22" s="323">
        <v>-4.5132440000000003</v>
      </c>
      <c r="BO22" s="323">
        <v>-4.2712159999999999</v>
      </c>
      <c r="BP22" s="323">
        <v>-4.004575</v>
      </c>
      <c r="BQ22" s="323">
        <v>-4.1849990000000004</v>
      </c>
      <c r="BR22" s="323">
        <v>-4.0646769999999997</v>
      </c>
      <c r="BS22" s="323">
        <v>-4.4013049999999998</v>
      </c>
      <c r="BT22" s="323">
        <v>-4.2313499999999999</v>
      </c>
      <c r="BU22" s="323">
        <v>-4.4485530000000004</v>
      </c>
      <c r="BV22" s="323">
        <v>-5.4821260000000001</v>
      </c>
    </row>
    <row r="23" spans="1:74" ht="11.1" customHeight="1" x14ac:dyDescent="0.2">
      <c r="A23" s="616" t="s">
        <v>1008</v>
      </c>
      <c r="B23" s="66" t="s">
        <v>1009</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-1.2819769999999999</v>
      </c>
      <c r="AN23" s="215">
        <v>-1.3182510000000001</v>
      </c>
      <c r="AO23" s="215">
        <v>-1.375378</v>
      </c>
      <c r="AP23" s="215">
        <v>-1.6498630000000001</v>
      </c>
      <c r="AQ23" s="215">
        <v>-1.6028770000000001</v>
      </c>
      <c r="AR23" s="215">
        <v>-1.710744</v>
      </c>
      <c r="AS23" s="215">
        <v>-1.6638660000000001</v>
      </c>
      <c r="AT23" s="215">
        <v>-1.6360920000000001</v>
      </c>
      <c r="AU23" s="215">
        <v>-1.693484</v>
      </c>
      <c r="AV23" s="215">
        <v>-1.8620699999999999</v>
      </c>
      <c r="AW23" s="215">
        <v>-1.8488614667000001</v>
      </c>
      <c r="AX23" s="215">
        <v>-1.9281806258</v>
      </c>
      <c r="AY23" s="323">
        <v>-1.993085</v>
      </c>
      <c r="AZ23" s="323">
        <v>-1.988035</v>
      </c>
      <c r="BA23" s="323">
        <v>-2.0344950000000002</v>
      </c>
      <c r="BB23" s="323">
        <v>-2.1526879999999999</v>
      </c>
      <c r="BC23" s="323">
        <v>-2.1933090000000002</v>
      </c>
      <c r="BD23" s="323">
        <v>-2.1593740000000001</v>
      </c>
      <c r="BE23" s="323">
        <v>-2.1441129999999999</v>
      </c>
      <c r="BF23" s="323">
        <v>-2.1449310000000001</v>
      </c>
      <c r="BG23" s="323">
        <v>-2.1345550000000002</v>
      </c>
      <c r="BH23" s="323">
        <v>-2.125102</v>
      </c>
      <c r="BI23" s="323">
        <v>-2.0364749999999998</v>
      </c>
      <c r="BJ23" s="323">
        <v>-2.140641</v>
      </c>
      <c r="BK23" s="323">
        <v>-1.9085799999999999</v>
      </c>
      <c r="BL23" s="323">
        <v>-1.987895</v>
      </c>
      <c r="BM23" s="323">
        <v>-1.9925219999999999</v>
      </c>
      <c r="BN23" s="323">
        <v>-2.156428</v>
      </c>
      <c r="BO23" s="323">
        <v>-2.2148659999999998</v>
      </c>
      <c r="BP23" s="323">
        <v>-2.2025800000000002</v>
      </c>
      <c r="BQ23" s="323">
        <v>-2.1777890000000002</v>
      </c>
      <c r="BR23" s="323">
        <v>-2.2424879999999998</v>
      </c>
      <c r="BS23" s="323">
        <v>-2.201152</v>
      </c>
      <c r="BT23" s="323">
        <v>-2.1853720000000001</v>
      </c>
      <c r="BU23" s="323">
        <v>-2.1202580000000002</v>
      </c>
      <c r="BV23" s="323">
        <v>-2.2215750000000001</v>
      </c>
    </row>
    <row r="24" spans="1:74" ht="11.1" customHeight="1" x14ac:dyDescent="0.2">
      <c r="A24" s="61" t="s">
        <v>183</v>
      </c>
      <c r="B24" s="175" t="s">
        <v>184</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0.24026700000000001</v>
      </c>
      <c r="AN24" s="215">
        <v>0.10732700000000001</v>
      </c>
      <c r="AO24" s="215">
        <v>0.28103899999999998</v>
      </c>
      <c r="AP24" s="215">
        <v>0.51859</v>
      </c>
      <c r="AQ24" s="215">
        <v>0.48883199999999999</v>
      </c>
      <c r="AR24" s="215">
        <v>0.40294600000000003</v>
      </c>
      <c r="AS24" s="215">
        <v>0.52685599999999999</v>
      </c>
      <c r="AT24" s="215">
        <v>0.46452300000000002</v>
      </c>
      <c r="AU24" s="215">
        <v>0.40530300000000002</v>
      </c>
      <c r="AV24" s="215">
        <v>0.55211699999999997</v>
      </c>
      <c r="AW24" s="215">
        <v>0.32472060000000003</v>
      </c>
      <c r="AX24" s="215">
        <v>0.25822440000000002</v>
      </c>
      <c r="AY24" s="323">
        <v>0.34033869999999999</v>
      </c>
      <c r="AZ24" s="323">
        <v>0.37420520000000002</v>
      </c>
      <c r="BA24" s="323">
        <v>0.46366259999999998</v>
      </c>
      <c r="BB24" s="323">
        <v>0.51246100000000006</v>
      </c>
      <c r="BC24" s="323">
        <v>0.4868749</v>
      </c>
      <c r="BD24" s="323">
        <v>0.65121180000000001</v>
      </c>
      <c r="BE24" s="323">
        <v>0.54470560000000001</v>
      </c>
      <c r="BF24" s="323">
        <v>0.48660300000000001</v>
      </c>
      <c r="BG24" s="323">
        <v>0.51307510000000001</v>
      </c>
      <c r="BH24" s="323">
        <v>0.4983011</v>
      </c>
      <c r="BI24" s="323">
        <v>0.35964940000000001</v>
      </c>
      <c r="BJ24" s="323">
        <v>0.29769709999999999</v>
      </c>
      <c r="BK24" s="323">
        <v>0.35170950000000001</v>
      </c>
      <c r="BL24" s="323">
        <v>0.33790120000000001</v>
      </c>
      <c r="BM24" s="323">
        <v>0.35326079999999999</v>
      </c>
      <c r="BN24" s="323">
        <v>0.44625629999999999</v>
      </c>
      <c r="BO24" s="323">
        <v>0.41488829999999999</v>
      </c>
      <c r="BP24" s="323">
        <v>0.52693449999999997</v>
      </c>
      <c r="BQ24" s="323">
        <v>0.46181909999999998</v>
      </c>
      <c r="BR24" s="323">
        <v>0.43099939999999998</v>
      </c>
      <c r="BS24" s="323">
        <v>0.45113160000000002</v>
      </c>
      <c r="BT24" s="323">
        <v>0.42816300000000002</v>
      </c>
      <c r="BU24" s="323">
        <v>0.28767199999999998</v>
      </c>
      <c r="BV24" s="323">
        <v>0.2240847</v>
      </c>
    </row>
    <row r="25" spans="1:74" ht="11.1" customHeight="1" x14ac:dyDescent="0.2">
      <c r="A25" s="61" t="s">
        <v>188</v>
      </c>
      <c r="B25" s="175" t="s">
        <v>187</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-0.130296</v>
      </c>
      <c r="AN25" s="215">
        <v>-0.126002</v>
      </c>
      <c r="AO25" s="215">
        <v>-0.14224400000000001</v>
      </c>
      <c r="AP25" s="215">
        <v>-0.13991200000000001</v>
      </c>
      <c r="AQ25" s="215">
        <v>-0.12411700000000001</v>
      </c>
      <c r="AR25" s="215">
        <v>-0.136935</v>
      </c>
      <c r="AS25" s="215">
        <v>-0.128473</v>
      </c>
      <c r="AT25" s="215">
        <v>-0.14904100000000001</v>
      </c>
      <c r="AU25" s="215">
        <v>-0.109316</v>
      </c>
      <c r="AV25" s="215">
        <v>-9.0866000000000002E-2</v>
      </c>
      <c r="AW25" s="215">
        <v>-9.8650583333000003E-2</v>
      </c>
      <c r="AX25" s="215">
        <v>-7.9529225805999998E-2</v>
      </c>
      <c r="AY25" s="323">
        <v>-0.1108634</v>
      </c>
      <c r="AZ25" s="323">
        <v>-0.1027125</v>
      </c>
      <c r="BA25" s="323">
        <v>-0.10781789999999999</v>
      </c>
      <c r="BB25" s="323">
        <v>-0.12926860000000001</v>
      </c>
      <c r="BC25" s="323">
        <v>-9.6107200000000004E-2</v>
      </c>
      <c r="BD25" s="323">
        <v>-9.8103599999999999E-2</v>
      </c>
      <c r="BE25" s="323">
        <v>-0.1039756</v>
      </c>
      <c r="BF25" s="323">
        <v>-9.9397600000000003E-2</v>
      </c>
      <c r="BG25" s="323">
        <v>-8.1308900000000003E-2</v>
      </c>
      <c r="BH25" s="323">
        <v>-9.5276299999999994E-2</v>
      </c>
      <c r="BI25" s="323">
        <v>-0.1160308</v>
      </c>
      <c r="BJ25" s="323">
        <v>-9.4862500000000002E-2</v>
      </c>
      <c r="BK25" s="323">
        <v>-8.80856E-2</v>
      </c>
      <c r="BL25" s="323">
        <v>-8.2199700000000001E-2</v>
      </c>
      <c r="BM25" s="323">
        <v>-8.7011900000000003E-2</v>
      </c>
      <c r="BN25" s="323">
        <v>-9.6590099999999998E-2</v>
      </c>
      <c r="BO25" s="323">
        <v>-8.3680299999999999E-2</v>
      </c>
      <c r="BP25" s="323">
        <v>-7.6496499999999995E-2</v>
      </c>
      <c r="BQ25" s="323">
        <v>-9.9669199999999999E-2</v>
      </c>
      <c r="BR25" s="323">
        <v>-9.0378200000000006E-2</v>
      </c>
      <c r="BS25" s="323">
        <v>-0.1162053</v>
      </c>
      <c r="BT25" s="323">
        <v>-0.1020234</v>
      </c>
      <c r="BU25" s="323">
        <v>-0.1074029</v>
      </c>
      <c r="BV25" s="323">
        <v>-9.0553800000000004E-2</v>
      </c>
    </row>
    <row r="26" spans="1:74" ht="11.1" customHeight="1" x14ac:dyDescent="0.2">
      <c r="A26" s="61" t="s">
        <v>179</v>
      </c>
      <c r="B26" s="175" t="s">
        <v>698</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0.41747600000000001</v>
      </c>
      <c r="AN26" s="215">
        <v>0.38590999999999998</v>
      </c>
      <c r="AO26" s="215">
        <v>0.48093900000000001</v>
      </c>
      <c r="AP26" s="215">
        <v>0.77835299999999996</v>
      </c>
      <c r="AQ26" s="215">
        <v>0.96216699999999999</v>
      </c>
      <c r="AR26" s="215">
        <v>0.61632699999999996</v>
      </c>
      <c r="AS26" s="215">
        <v>0.81289699999999998</v>
      </c>
      <c r="AT26" s="215">
        <v>0.68673899999999999</v>
      </c>
      <c r="AU26" s="215">
        <v>0.60965599999999998</v>
      </c>
      <c r="AV26" s="215">
        <v>0.511575</v>
      </c>
      <c r="AW26" s="215">
        <v>0.23631899524</v>
      </c>
      <c r="AX26" s="215">
        <v>0.27954426589999998</v>
      </c>
      <c r="AY26" s="323">
        <v>0.1279469</v>
      </c>
      <c r="AZ26" s="323">
        <v>0.25486710000000001</v>
      </c>
      <c r="BA26" s="323">
        <v>0.3450898</v>
      </c>
      <c r="BB26" s="323">
        <v>0.49578129999999998</v>
      </c>
      <c r="BC26" s="323">
        <v>0.6586708</v>
      </c>
      <c r="BD26" s="323">
        <v>0.72158529999999999</v>
      </c>
      <c r="BE26" s="323">
        <v>0.5619092</v>
      </c>
      <c r="BF26" s="323">
        <v>0.51127330000000004</v>
      </c>
      <c r="BG26" s="323">
        <v>0.4059103</v>
      </c>
      <c r="BH26" s="323">
        <v>0.41132740000000001</v>
      </c>
      <c r="BI26" s="323">
        <v>0.34140209999999999</v>
      </c>
      <c r="BJ26" s="323">
        <v>-5.8623399999999999E-2</v>
      </c>
      <c r="BK26" s="323">
        <v>0.57569939999999997</v>
      </c>
      <c r="BL26" s="323">
        <v>0.55258260000000003</v>
      </c>
      <c r="BM26" s="323">
        <v>0.48385499999999998</v>
      </c>
      <c r="BN26" s="323">
        <v>0.52722389999999997</v>
      </c>
      <c r="BO26" s="323">
        <v>0.70706360000000001</v>
      </c>
      <c r="BP26" s="323">
        <v>0.76369350000000003</v>
      </c>
      <c r="BQ26" s="323">
        <v>0.60797730000000005</v>
      </c>
      <c r="BR26" s="323">
        <v>0.44698260000000001</v>
      </c>
      <c r="BS26" s="323">
        <v>0.44204270000000001</v>
      </c>
      <c r="BT26" s="323">
        <v>0.42998599999999998</v>
      </c>
      <c r="BU26" s="323">
        <v>0.3071277</v>
      </c>
      <c r="BV26" s="323">
        <v>-0.14954029999999999</v>
      </c>
    </row>
    <row r="27" spans="1:74" ht="11.1" customHeight="1" x14ac:dyDescent="0.2">
      <c r="A27" s="61" t="s">
        <v>178</v>
      </c>
      <c r="B27" s="175" t="s">
        <v>416</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-0.82012099999999999</v>
      </c>
      <c r="AN27" s="215">
        <v>-0.89666800000000002</v>
      </c>
      <c r="AO27" s="215">
        <v>-0.75690999999999997</v>
      </c>
      <c r="AP27" s="215">
        <v>-0.60051699999999997</v>
      </c>
      <c r="AQ27" s="215">
        <v>-0.62474399999999997</v>
      </c>
      <c r="AR27" s="215">
        <v>-0.66200800000000004</v>
      </c>
      <c r="AS27" s="215">
        <v>-0.63117500000000004</v>
      </c>
      <c r="AT27" s="215">
        <v>-0.55427599999999999</v>
      </c>
      <c r="AU27" s="215">
        <v>-0.69086599999999998</v>
      </c>
      <c r="AV27" s="215">
        <v>-0.72841100000000003</v>
      </c>
      <c r="AW27" s="215">
        <v>-0.84736190475999995</v>
      </c>
      <c r="AX27" s="215">
        <v>-0.81081105991000002</v>
      </c>
      <c r="AY27" s="323">
        <v>-0.98240989999999995</v>
      </c>
      <c r="AZ27" s="323">
        <v>-1.140709</v>
      </c>
      <c r="BA27" s="323">
        <v>-0.97529790000000005</v>
      </c>
      <c r="BB27" s="323">
        <v>-1.062819</v>
      </c>
      <c r="BC27" s="323">
        <v>-1.0613779999999999</v>
      </c>
      <c r="BD27" s="323">
        <v>-0.97285809999999995</v>
      </c>
      <c r="BE27" s="323">
        <v>-0.90856440000000005</v>
      </c>
      <c r="BF27" s="323">
        <v>-0.72178430000000005</v>
      </c>
      <c r="BG27" s="323">
        <v>-1.007228</v>
      </c>
      <c r="BH27" s="323">
        <v>-1.0919639999999999</v>
      </c>
      <c r="BI27" s="323">
        <v>-1.057884</v>
      </c>
      <c r="BJ27" s="323">
        <v>-0.8610738</v>
      </c>
      <c r="BK27" s="323">
        <v>-0.85392710000000005</v>
      </c>
      <c r="BL27" s="323">
        <v>-0.83443730000000005</v>
      </c>
      <c r="BM27" s="323">
        <v>-0.75334789999999996</v>
      </c>
      <c r="BN27" s="323">
        <v>-0.85284139999999997</v>
      </c>
      <c r="BO27" s="323">
        <v>-0.77782070000000003</v>
      </c>
      <c r="BP27" s="323">
        <v>-0.73203059999999998</v>
      </c>
      <c r="BQ27" s="323">
        <v>-0.72945870000000002</v>
      </c>
      <c r="BR27" s="323">
        <v>-0.50715239999999995</v>
      </c>
      <c r="BS27" s="323">
        <v>-0.76282910000000004</v>
      </c>
      <c r="BT27" s="323">
        <v>-0.8299337</v>
      </c>
      <c r="BU27" s="323">
        <v>-0.90355200000000002</v>
      </c>
      <c r="BV27" s="323">
        <v>-0.7416971</v>
      </c>
    </row>
    <row r="28" spans="1:74" ht="11.1" customHeight="1" x14ac:dyDescent="0.2">
      <c r="A28" s="61" t="s">
        <v>180</v>
      </c>
      <c r="B28" s="175" t="s">
        <v>176</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-0.154227</v>
      </c>
      <c r="AN28" s="215">
        <v>-5.6890000000000003E-2</v>
      </c>
      <c r="AO28" s="215">
        <v>-3.4169999999999999E-2</v>
      </c>
      <c r="AP28" s="215">
        <v>2.4699999999999999E-4</v>
      </c>
      <c r="AQ28" s="215">
        <v>2.5010000000000002E-3</v>
      </c>
      <c r="AR28" s="215">
        <v>-4.2797000000000002E-2</v>
      </c>
      <c r="AS28" s="215">
        <v>4.5339999999999998E-3</v>
      </c>
      <c r="AT28" s="215">
        <v>-7.9009999999999997E-2</v>
      </c>
      <c r="AU28" s="215">
        <v>-7.0846999999999993E-2</v>
      </c>
      <c r="AV28" s="215">
        <v>-7.3812000000000003E-2</v>
      </c>
      <c r="AW28" s="215">
        <v>-7.4128571429000006E-2</v>
      </c>
      <c r="AX28" s="215">
        <v>-7.0940092166000002E-2</v>
      </c>
      <c r="AY28" s="323">
        <v>-8.0723400000000001E-2</v>
      </c>
      <c r="AZ28" s="323">
        <v>-2.8148800000000002E-2</v>
      </c>
      <c r="BA28" s="323">
        <v>-9.27148E-2</v>
      </c>
      <c r="BB28" s="323">
        <v>-8.2173399999999994E-2</v>
      </c>
      <c r="BC28" s="323">
        <v>-9.1402600000000001E-2</v>
      </c>
      <c r="BD28" s="323">
        <v>-6.9277199999999997E-2</v>
      </c>
      <c r="BE28" s="323">
        <v>-8.3573999999999996E-2</v>
      </c>
      <c r="BF28" s="323">
        <v>-9.6994300000000006E-2</v>
      </c>
      <c r="BG28" s="323">
        <v>-8.2163600000000003E-2</v>
      </c>
      <c r="BH28" s="323">
        <v>-7.6091300000000001E-2</v>
      </c>
      <c r="BI28" s="323">
        <v>-9.2928800000000006E-2</v>
      </c>
      <c r="BJ28" s="323">
        <v>-0.1173468</v>
      </c>
      <c r="BK28" s="323">
        <v>-5.6248800000000002E-2</v>
      </c>
      <c r="BL28" s="323">
        <v>2.70827E-3</v>
      </c>
      <c r="BM28" s="323">
        <v>-9.8698899999999992E-3</v>
      </c>
      <c r="BN28" s="323">
        <v>1.1714199999999999E-2</v>
      </c>
      <c r="BO28" s="323">
        <v>-8.6715899999999999E-3</v>
      </c>
      <c r="BP28" s="323">
        <v>2.7386000000000001E-2</v>
      </c>
      <c r="BQ28" s="323">
        <v>3.9967799999999998E-2</v>
      </c>
      <c r="BR28" s="323">
        <v>3.5862699999999997E-2</v>
      </c>
      <c r="BS28" s="323">
        <v>5.0784500000000003E-2</v>
      </c>
      <c r="BT28" s="323">
        <v>5.1487100000000001E-2</v>
      </c>
      <c r="BU28" s="323">
        <v>-3.2618300000000003E-2</v>
      </c>
      <c r="BV28" s="323">
        <v>-2.9256000000000001E-2</v>
      </c>
    </row>
    <row r="29" spans="1:74" ht="11.1" customHeight="1" x14ac:dyDescent="0.2">
      <c r="A29" s="61" t="s">
        <v>181</v>
      </c>
      <c r="B29" s="175" t="s">
        <v>175</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-0.94104600000000005</v>
      </c>
      <c r="AN29" s="215">
        <v>-0.77881699999999998</v>
      </c>
      <c r="AO29" s="215">
        <v>-1.0115430000000001</v>
      </c>
      <c r="AP29" s="215">
        <v>-1.286718</v>
      </c>
      <c r="AQ29" s="215">
        <v>-1.1920139999999999</v>
      </c>
      <c r="AR29" s="215">
        <v>-1.384795</v>
      </c>
      <c r="AS29" s="215">
        <v>-1.180777</v>
      </c>
      <c r="AT29" s="215">
        <v>-1.4153480000000001</v>
      </c>
      <c r="AU29" s="215">
        <v>-1.318379</v>
      </c>
      <c r="AV29" s="215">
        <v>-1.0146949999999999</v>
      </c>
      <c r="AW29" s="215">
        <v>-0.98406190475999999</v>
      </c>
      <c r="AX29" s="215">
        <v>-1.0210368664</v>
      </c>
      <c r="AY29" s="323">
        <v>-1.2099960000000001</v>
      </c>
      <c r="AZ29" s="323">
        <v>-1.1164860000000001</v>
      </c>
      <c r="BA29" s="323">
        <v>-1.3998189999999999</v>
      </c>
      <c r="BB29" s="323">
        <v>-1.6365259999999999</v>
      </c>
      <c r="BC29" s="323">
        <v>-1.5527329999999999</v>
      </c>
      <c r="BD29" s="323">
        <v>-1.6954910000000001</v>
      </c>
      <c r="BE29" s="323">
        <v>-1.503817</v>
      </c>
      <c r="BF29" s="323">
        <v>-1.4071370000000001</v>
      </c>
      <c r="BG29" s="323">
        <v>-1.489104</v>
      </c>
      <c r="BH29" s="323">
        <v>-1.24807</v>
      </c>
      <c r="BI29" s="323">
        <v>-1.172922</v>
      </c>
      <c r="BJ29" s="323">
        <v>-1.537973</v>
      </c>
      <c r="BK29" s="323">
        <v>-1.0731539999999999</v>
      </c>
      <c r="BL29" s="323">
        <v>-0.91347719999999999</v>
      </c>
      <c r="BM29" s="323">
        <v>-1.2496529999999999</v>
      </c>
      <c r="BN29" s="323">
        <v>-1.3466549999999999</v>
      </c>
      <c r="BO29" s="323">
        <v>-1.297803</v>
      </c>
      <c r="BP29" s="323">
        <v>-1.456944</v>
      </c>
      <c r="BQ29" s="323">
        <v>-1.363558</v>
      </c>
      <c r="BR29" s="323">
        <v>-1.241376</v>
      </c>
      <c r="BS29" s="323">
        <v>-1.342576</v>
      </c>
      <c r="BT29" s="323">
        <v>-1.096705</v>
      </c>
      <c r="BU29" s="323">
        <v>-1.086708</v>
      </c>
      <c r="BV29" s="323">
        <v>-1.342463</v>
      </c>
    </row>
    <row r="30" spans="1:74" ht="11.1" customHeight="1" x14ac:dyDescent="0.2">
      <c r="A30" s="61" t="s">
        <v>182</v>
      </c>
      <c r="B30" s="175" t="s">
        <v>177</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-5.9339999999999997E-2</v>
      </c>
      <c r="AN30" s="215">
        <v>-6.1099000000000001E-2</v>
      </c>
      <c r="AO30" s="215">
        <v>-0.111196</v>
      </c>
      <c r="AP30" s="215">
        <v>-0.24505199999999999</v>
      </c>
      <c r="AQ30" s="215">
        <v>-9.9532999999999996E-2</v>
      </c>
      <c r="AR30" s="215">
        <v>-9.2974000000000001E-2</v>
      </c>
      <c r="AS30" s="215">
        <v>-4.0045999999999998E-2</v>
      </c>
      <c r="AT30" s="215">
        <v>-0.13220599999999999</v>
      </c>
      <c r="AU30" s="215">
        <v>-7.0827000000000001E-2</v>
      </c>
      <c r="AV30" s="215">
        <v>-3.0412999999999999E-2</v>
      </c>
      <c r="AW30" s="215">
        <v>9.6561904761999995E-2</v>
      </c>
      <c r="AX30" s="215">
        <v>1.0423963134E-2</v>
      </c>
      <c r="AY30" s="323">
        <v>-3.6077199999999997E-2</v>
      </c>
      <c r="AZ30" s="323">
        <v>-1.2094E-3</v>
      </c>
      <c r="BA30" s="323">
        <v>-8.7102200000000005E-2</v>
      </c>
      <c r="BB30" s="323">
        <v>-0.1184756</v>
      </c>
      <c r="BC30" s="323">
        <v>-0.20922260000000001</v>
      </c>
      <c r="BD30" s="323">
        <v>-6.8735199999999996E-2</v>
      </c>
      <c r="BE30" s="323">
        <v>-5.2786399999999997E-2</v>
      </c>
      <c r="BF30" s="323">
        <v>-8.52488E-2</v>
      </c>
      <c r="BG30" s="323">
        <v>-6.9526299999999999E-2</v>
      </c>
      <c r="BH30" s="323">
        <v>-5.4190099999999998E-2</v>
      </c>
      <c r="BI30" s="323">
        <v>1.6471E-2</v>
      </c>
      <c r="BJ30" s="323">
        <v>-6.97237E-2</v>
      </c>
      <c r="BK30" s="323">
        <v>-3.6318700000000002E-2</v>
      </c>
      <c r="BL30" s="323">
        <v>-4.9006700000000002E-3</v>
      </c>
      <c r="BM30" s="323">
        <v>-8.2944199999999996E-2</v>
      </c>
      <c r="BN30" s="323">
        <v>-0.15966379999999999</v>
      </c>
      <c r="BO30" s="323">
        <v>-0.16262460000000001</v>
      </c>
      <c r="BP30" s="323">
        <v>-6.7702200000000004E-2</v>
      </c>
      <c r="BQ30" s="323">
        <v>-6.6317799999999996E-2</v>
      </c>
      <c r="BR30" s="323">
        <v>-0.1087523</v>
      </c>
      <c r="BS30" s="323">
        <v>-5.8167200000000002E-2</v>
      </c>
      <c r="BT30" s="323">
        <v>-6.5707799999999997E-2</v>
      </c>
      <c r="BU30" s="323">
        <v>8.3688399999999996E-2</v>
      </c>
      <c r="BV30" s="323">
        <v>-6.4137200000000005E-2</v>
      </c>
    </row>
    <row r="31" spans="1:74" ht="11.1" customHeight="1" x14ac:dyDescent="0.2">
      <c r="A31" s="61" t="s">
        <v>189</v>
      </c>
      <c r="B31" s="622" t="s">
        <v>1007</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-0.62685900000000006</v>
      </c>
      <c r="AN31" s="215">
        <v>-0.74147399999999997</v>
      </c>
      <c r="AO31" s="215">
        <v>-0.56455599999999995</v>
      </c>
      <c r="AP31" s="215">
        <v>-0.53996</v>
      </c>
      <c r="AQ31" s="215">
        <v>-0.48530699999999999</v>
      </c>
      <c r="AR31" s="215">
        <v>-0.46471200000000001</v>
      </c>
      <c r="AS31" s="215">
        <v>-0.47522500000000001</v>
      </c>
      <c r="AT31" s="215">
        <v>-0.55361300000000002</v>
      </c>
      <c r="AU31" s="215">
        <v>-0.53650399999999998</v>
      </c>
      <c r="AV31" s="215">
        <v>-0.51329899999999995</v>
      </c>
      <c r="AW31" s="215">
        <v>-0.69218060000000003</v>
      </c>
      <c r="AX31" s="215">
        <v>-0.58470670000000002</v>
      </c>
      <c r="AY31" s="323">
        <v>-0.82331310000000002</v>
      </c>
      <c r="AZ31" s="323">
        <v>-0.94508029999999998</v>
      </c>
      <c r="BA31" s="323">
        <v>-0.97910620000000004</v>
      </c>
      <c r="BB31" s="323">
        <v>-0.90394470000000005</v>
      </c>
      <c r="BC31" s="323">
        <v>-0.89553519999999998</v>
      </c>
      <c r="BD31" s="323">
        <v>-0.81226480000000001</v>
      </c>
      <c r="BE31" s="323">
        <v>-0.82099809999999995</v>
      </c>
      <c r="BF31" s="323">
        <v>-0.74034100000000003</v>
      </c>
      <c r="BG31" s="323">
        <v>-0.83481470000000002</v>
      </c>
      <c r="BH31" s="323">
        <v>-0.86453619999999998</v>
      </c>
      <c r="BI31" s="323">
        <v>-0.84547649999999996</v>
      </c>
      <c r="BJ31" s="323">
        <v>-1.012931</v>
      </c>
      <c r="BK31" s="323">
        <v>-0.82796639999999999</v>
      </c>
      <c r="BL31" s="323">
        <v>-0.93846410000000002</v>
      </c>
      <c r="BM31" s="323">
        <v>-0.98135890000000003</v>
      </c>
      <c r="BN31" s="323">
        <v>-0.88626070000000001</v>
      </c>
      <c r="BO31" s="323">
        <v>-0.84770109999999999</v>
      </c>
      <c r="BP31" s="323">
        <v>-0.78683539999999996</v>
      </c>
      <c r="BQ31" s="323">
        <v>-0.85797109999999999</v>
      </c>
      <c r="BR31" s="323">
        <v>-0.78837489999999999</v>
      </c>
      <c r="BS31" s="323">
        <v>-0.86433340000000003</v>
      </c>
      <c r="BT31" s="323">
        <v>-0.86124389999999995</v>
      </c>
      <c r="BU31" s="323">
        <v>-0.87650170000000005</v>
      </c>
      <c r="BV31" s="323">
        <v>-1.066988</v>
      </c>
    </row>
    <row r="32" spans="1:74" ht="11.1" customHeight="1" x14ac:dyDescent="0.2">
      <c r="A32" s="61" t="s">
        <v>761</v>
      </c>
      <c r="B32" s="175" t="s">
        <v>127</v>
      </c>
      <c r="C32" s="215">
        <v>-0.29326012902999998</v>
      </c>
      <c r="D32" s="215">
        <v>0.55466651724000005</v>
      </c>
      <c r="E32" s="215">
        <v>0.20217658064999999</v>
      </c>
      <c r="F32" s="215">
        <v>-0.21089479999999999</v>
      </c>
      <c r="G32" s="215">
        <v>-0.41349351613000002</v>
      </c>
      <c r="H32" s="215">
        <v>-0.33064339999999998</v>
      </c>
      <c r="I32" s="215">
        <v>-0.78872654839</v>
      </c>
      <c r="J32" s="215">
        <v>-0.21437567741999999</v>
      </c>
      <c r="K32" s="215">
        <v>-2.5799999999000001E-4</v>
      </c>
      <c r="L32" s="215">
        <v>0.57635616129</v>
      </c>
      <c r="M32" s="215">
        <v>-0.12281233333</v>
      </c>
      <c r="N32" s="215">
        <v>0.66256458065000001</v>
      </c>
      <c r="O32" s="215">
        <v>-3.0437354839000001E-2</v>
      </c>
      <c r="P32" s="215">
        <v>0.78371796428999996</v>
      </c>
      <c r="Q32" s="215">
        <v>0.92047596773999996</v>
      </c>
      <c r="R32" s="215">
        <v>-0.49813679999999999</v>
      </c>
      <c r="S32" s="215">
        <v>-0.56106722581000001</v>
      </c>
      <c r="T32" s="215">
        <v>0.11724583332999999</v>
      </c>
      <c r="U32" s="215">
        <v>-0.22621429032000001</v>
      </c>
      <c r="V32" s="215">
        <v>-0.39579422581000001</v>
      </c>
      <c r="W32" s="215">
        <v>0.46276546667000001</v>
      </c>
      <c r="X32" s="215">
        <v>0.71076167741999996</v>
      </c>
      <c r="Y32" s="215">
        <v>0.11792313333</v>
      </c>
      <c r="Z32" s="215">
        <v>-3.5893612903E-2</v>
      </c>
      <c r="AA32" s="215">
        <v>0.40260741935</v>
      </c>
      <c r="AB32" s="215">
        <v>0.28183189285999999</v>
      </c>
      <c r="AC32" s="215">
        <v>0.51716712902999995</v>
      </c>
      <c r="AD32" s="215">
        <v>0.2178947</v>
      </c>
      <c r="AE32" s="215">
        <v>-0.37267538709999998</v>
      </c>
      <c r="AF32" s="215">
        <v>-0.51113889999999995</v>
      </c>
      <c r="AG32" s="215">
        <v>-0.35266396773999997</v>
      </c>
      <c r="AH32" s="215">
        <v>-0.68575467741999996</v>
      </c>
      <c r="AI32" s="215">
        <v>-1.0089489332999999</v>
      </c>
      <c r="AJ32" s="215">
        <v>0.85475222580999999</v>
      </c>
      <c r="AK32" s="215">
        <v>0.57299033333000005</v>
      </c>
      <c r="AL32" s="215">
        <v>-0.28351264516000002</v>
      </c>
      <c r="AM32" s="215">
        <v>-2.3719677419000002E-3</v>
      </c>
      <c r="AN32" s="215">
        <v>0.72018817856999995</v>
      </c>
      <c r="AO32" s="215">
        <v>0.38082135484000001</v>
      </c>
      <c r="AP32" s="215">
        <v>-0.29221546666999998</v>
      </c>
      <c r="AQ32" s="215">
        <v>-1.0843954516000001</v>
      </c>
      <c r="AR32" s="215">
        <v>-0.46895863332999999</v>
      </c>
      <c r="AS32" s="215">
        <v>-0.85382241935000003</v>
      </c>
      <c r="AT32" s="215">
        <v>-0.11963322580999999</v>
      </c>
      <c r="AU32" s="215">
        <v>-5.8705133333000002E-2</v>
      </c>
      <c r="AV32" s="215">
        <v>0.96074306452000002</v>
      </c>
      <c r="AW32" s="215">
        <v>0.78426306429000003</v>
      </c>
      <c r="AX32" s="215">
        <v>-0.65499861704999995</v>
      </c>
      <c r="AY32" s="323">
        <v>0.62332359999999998</v>
      </c>
      <c r="AZ32" s="323">
        <v>0.78303860000000003</v>
      </c>
      <c r="BA32" s="323">
        <v>0.42094599999999999</v>
      </c>
      <c r="BB32" s="323">
        <v>-0.17951639999999999</v>
      </c>
      <c r="BC32" s="323">
        <v>-0.50278840000000002</v>
      </c>
      <c r="BD32" s="323">
        <v>-0.6275771</v>
      </c>
      <c r="BE32" s="323">
        <v>-0.41114400000000001</v>
      </c>
      <c r="BF32" s="323">
        <v>-0.36055480000000001</v>
      </c>
      <c r="BG32" s="323">
        <v>-0.112776</v>
      </c>
      <c r="BH32" s="323">
        <v>0.64576619999999996</v>
      </c>
      <c r="BI32" s="323">
        <v>5.5285500000000001E-2</v>
      </c>
      <c r="BJ32" s="323">
        <v>0.4340657</v>
      </c>
      <c r="BK32" s="323">
        <v>0.13519339999999999</v>
      </c>
      <c r="BL32" s="323">
        <v>0.36976920000000002</v>
      </c>
      <c r="BM32" s="323">
        <v>0.23166580000000001</v>
      </c>
      <c r="BN32" s="323">
        <v>-0.2238734</v>
      </c>
      <c r="BO32" s="323">
        <v>-0.68432590000000004</v>
      </c>
      <c r="BP32" s="323">
        <v>-0.63957120000000001</v>
      </c>
      <c r="BQ32" s="323">
        <v>-0.49658730000000001</v>
      </c>
      <c r="BR32" s="323">
        <v>-0.33654859999999998</v>
      </c>
      <c r="BS32" s="323">
        <v>-0.18766720000000001</v>
      </c>
      <c r="BT32" s="323">
        <v>0.57224770000000003</v>
      </c>
      <c r="BU32" s="323">
        <v>0.12909989999999999</v>
      </c>
      <c r="BV32" s="323">
        <v>0.51321349999999999</v>
      </c>
    </row>
    <row r="33" spans="1:74" s="64" customFormat="1" ht="11.1" customHeight="1" x14ac:dyDescent="0.2">
      <c r="A33" s="61" t="s">
        <v>766</v>
      </c>
      <c r="B33" s="175" t="s">
        <v>408</v>
      </c>
      <c r="C33" s="215">
        <v>19.062929580999999</v>
      </c>
      <c r="D33" s="215">
        <v>19.846740897</v>
      </c>
      <c r="E33" s="215">
        <v>19.728330710000002</v>
      </c>
      <c r="F33" s="215">
        <v>19.340358866999999</v>
      </c>
      <c r="G33" s="215">
        <v>19.328279581</v>
      </c>
      <c r="H33" s="215">
        <v>19.8463086</v>
      </c>
      <c r="I33" s="215">
        <v>19.775786</v>
      </c>
      <c r="J33" s="215">
        <v>20.274913999999999</v>
      </c>
      <c r="K33" s="215">
        <v>19.756957332999999</v>
      </c>
      <c r="L33" s="215">
        <v>19.650241064999999</v>
      </c>
      <c r="M33" s="215">
        <v>19.659030000000001</v>
      </c>
      <c r="N33" s="215">
        <v>19.984121968</v>
      </c>
      <c r="O33" s="215">
        <v>19.323041065000002</v>
      </c>
      <c r="P33" s="215">
        <v>19.190582249999999</v>
      </c>
      <c r="Q33" s="215">
        <v>20.060255677000001</v>
      </c>
      <c r="R33" s="215">
        <v>19.595459200000001</v>
      </c>
      <c r="S33" s="215">
        <v>20.066372161</v>
      </c>
      <c r="T33" s="215">
        <v>20.561378167000001</v>
      </c>
      <c r="U33" s="215">
        <v>20.119052387</v>
      </c>
      <c r="V33" s="215">
        <v>20.251324064999999</v>
      </c>
      <c r="W33" s="215">
        <v>19.640745466999999</v>
      </c>
      <c r="X33" s="215">
        <v>19.989783031999998</v>
      </c>
      <c r="Y33" s="215">
        <v>20.307368467</v>
      </c>
      <c r="Z33" s="215">
        <v>20.323585774000001</v>
      </c>
      <c r="AA33" s="215">
        <v>20.545268516</v>
      </c>
      <c r="AB33" s="215">
        <v>19.678849035999999</v>
      </c>
      <c r="AC33" s="215">
        <v>20.756489257999998</v>
      </c>
      <c r="AD33" s="215">
        <v>20.036657367</v>
      </c>
      <c r="AE33" s="215">
        <v>20.247496483999999</v>
      </c>
      <c r="AF33" s="215">
        <v>20.790400099999999</v>
      </c>
      <c r="AG33" s="215">
        <v>20.682409194000002</v>
      </c>
      <c r="AH33" s="215">
        <v>21.358522742000002</v>
      </c>
      <c r="AI33" s="215">
        <v>20.082942067000001</v>
      </c>
      <c r="AJ33" s="215">
        <v>20.734534355000001</v>
      </c>
      <c r="AK33" s="215">
        <v>20.746682</v>
      </c>
      <c r="AL33" s="215">
        <v>20.303612258000001</v>
      </c>
      <c r="AM33" s="215">
        <v>20.483013258</v>
      </c>
      <c r="AN33" s="215">
        <v>20.193894179000001</v>
      </c>
      <c r="AO33" s="215">
        <v>20.204585581</v>
      </c>
      <c r="AP33" s="215">
        <v>20.112413533000002</v>
      </c>
      <c r="AQ33" s="215">
        <v>20.259204484000001</v>
      </c>
      <c r="AR33" s="215">
        <v>20.6037927</v>
      </c>
      <c r="AS33" s="215">
        <v>20.741914032</v>
      </c>
      <c r="AT33" s="215">
        <v>21.062304709999999</v>
      </c>
      <c r="AU33" s="215">
        <v>20.221259533000001</v>
      </c>
      <c r="AV33" s="215">
        <v>20.771806419000001</v>
      </c>
      <c r="AW33" s="215">
        <v>20.943404415</v>
      </c>
      <c r="AX33" s="215">
        <v>20.200701813999999</v>
      </c>
      <c r="AY33" s="323">
        <v>20.44547</v>
      </c>
      <c r="AZ33" s="323">
        <v>20.28049</v>
      </c>
      <c r="BA33" s="323">
        <v>20.344799999999999</v>
      </c>
      <c r="BB33" s="323">
        <v>20.257370000000002</v>
      </c>
      <c r="BC33" s="323">
        <v>20.34506</v>
      </c>
      <c r="BD33" s="323">
        <v>20.81183</v>
      </c>
      <c r="BE33" s="323">
        <v>20.861809999999998</v>
      </c>
      <c r="BF33" s="323">
        <v>21.287669999999999</v>
      </c>
      <c r="BG33" s="323">
        <v>20.503350000000001</v>
      </c>
      <c r="BH33" s="323">
        <v>20.975639999999999</v>
      </c>
      <c r="BI33" s="323">
        <v>20.856780000000001</v>
      </c>
      <c r="BJ33" s="323">
        <v>20.699100000000001</v>
      </c>
      <c r="BK33" s="323">
        <v>20.700690000000002</v>
      </c>
      <c r="BL33" s="323">
        <v>20.429849999999998</v>
      </c>
      <c r="BM33" s="323">
        <v>20.386569999999999</v>
      </c>
      <c r="BN33" s="323">
        <v>20.251139999999999</v>
      </c>
      <c r="BO33" s="323">
        <v>20.382729999999999</v>
      </c>
      <c r="BP33" s="323">
        <v>20.79927</v>
      </c>
      <c r="BQ33" s="323">
        <v>20.996510000000001</v>
      </c>
      <c r="BR33" s="323">
        <v>21.234919999999999</v>
      </c>
      <c r="BS33" s="323">
        <v>20.590859999999999</v>
      </c>
      <c r="BT33" s="323">
        <v>20.99699</v>
      </c>
      <c r="BU33" s="323">
        <v>20.885580000000001</v>
      </c>
      <c r="BV33" s="323">
        <v>20.801179999999999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326"/>
      <c r="AZ34" s="326"/>
      <c r="BA34" s="326"/>
      <c r="BB34" s="326"/>
      <c r="BC34" s="326"/>
      <c r="BD34" s="326"/>
      <c r="BE34" s="326"/>
      <c r="BF34" s="326"/>
      <c r="BG34" s="326"/>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26"/>
      <c r="AZ35" s="326"/>
      <c r="BA35" s="326"/>
      <c r="BB35" s="326"/>
      <c r="BC35" s="326"/>
      <c r="BD35" s="326"/>
      <c r="BE35" s="326"/>
      <c r="BF35" s="326"/>
      <c r="BG35" s="326"/>
      <c r="BH35" s="326"/>
      <c r="BI35" s="326"/>
      <c r="BJ35" s="326"/>
      <c r="BK35" s="326"/>
      <c r="BL35" s="326"/>
      <c r="BM35" s="326"/>
      <c r="BN35" s="326"/>
      <c r="BO35" s="326"/>
      <c r="BP35" s="326"/>
      <c r="BQ35" s="326"/>
      <c r="BR35" s="326"/>
      <c r="BS35" s="326"/>
      <c r="BT35" s="326"/>
      <c r="BU35" s="326"/>
      <c r="BV35" s="326"/>
    </row>
    <row r="36" spans="1:74" ht="11.1" customHeight="1" x14ac:dyDescent="0.2">
      <c r="A36" s="615" t="s">
        <v>1002</v>
      </c>
      <c r="B36" s="622" t="s">
        <v>1005</v>
      </c>
      <c r="C36" s="215">
        <v>2.9580709999999999</v>
      </c>
      <c r="D36" s="215">
        <v>2.7981199999999999</v>
      </c>
      <c r="E36" s="215">
        <v>2.613194</v>
      </c>
      <c r="F36" s="215">
        <v>2.402549</v>
      </c>
      <c r="G36" s="215">
        <v>2.3829880000000001</v>
      </c>
      <c r="H36" s="215">
        <v>2.2693889999999999</v>
      </c>
      <c r="I36" s="215">
        <v>2.4212590000000001</v>
      </c>
      <c r="J36" s="215">
        <v>2.3081510000000001</v>
      </c>
      <c r="K36" s="215">
        <v>2.4291779999999998</v>
      </c>
      <c r="L36" s="215">
        <v>2.5566909999999998</v>
      </c>
      <c r="M36" s="215">
        <v>2.5195810000000001</v>
      </c>
      <c r="N36" s="215">
        <v>2.7747679999999999</v>
      </c>
      <c r="O36" s="215">
        <v>3.0485129999999998</v>
      </c>
      <c r="P36" s="215">
        <v>2.6554099999999998</v>
      </c>
      <c r="Q36" s="215">
        <v>2.7292900000000002</v>
      </c>
      <c r="R36" s="215">
        <v>2.5240390000000001</v>
      </c>
      <c r="S36" s="215">
        <v>2.4512649999999998</v>
      </c>
      <c r="T36" s="215">
        <v>2.478907</v>
      </c>
      <c r="U36" s="215">
        <v>2.587777</v>
      </c>
      <c r="V36" s="215">
        <v>2.2493460000000001</v>
      </c>
      <c r="W36" s="215">
        <v>2.3473290000000002</v>
      </c>
      <c r="X36" s="215">
        <v>2.6141139999999998</v>
      </c>
      <c r="Y36" s="215">
        <v>2.9017499999999998</v>
      </c>
      <c r="Z36" s="215">
        <v>3.1175250000000001</v>
      </c>
      <c r="AA36" s="215">
        <v>3.5173199999999998</v>
      </c>
      <c r="AB36" s="215">
        <v>3.142922</v>
      </c>
      <c r="AC36" s="215">
        <v>3.1191599999999999</v>
      </c>
      <c r="AD36" s="215">
        <v>2.861021</v>
      </c>
      <c r="AE36" s="215">
        <v>2.5776620000000001</v>
      </c>
      <c r="AF36" s="215">
        <v>2.6243530000000002</v>
      </c>
      <c r="AG36" s="215">
        <v>2.8541050000000001</v>
      </c>
      <c r="AH36" s="215">
        <v>2.9050639999999999</v>
      </c>
      <c r="AI36" s="215">
        <v>2.9004400000000001</v>
      </c>
      <c r="AJ36" s="215">
        <v>2.9246989999999999</v>
      </c>
      <c r="AK36" s="215">
        <v>3.2969940000000002</v>
      </c>
      <c r="AL36" s="215">
        <v>3.3564949999999998</v>
      </c>
      <c r="AM36" s="215">
        <v>3.671217</v>
      </c>
      <c r="AN36" s="215">
        <v>3.582106</v>
      </c>
      <c r="AO36" s="215">
        <v>3.2018800000000001</v>
      </c>
      <c r="AP36" s="215">
        <v>2.8931369999999998</v>
      </c>
      <c r="AQ36" s="215">
        <v>2.7484139999999999</v>
      </c>
      <c r="AR36" s="215">
        <v>2.7379560000000001</v>
      </c>
      <c r="AS36" s="215">
        <v>3.0029729999999999</v>
      </c>
      <c r="AT36" s="215">
        <v>2.789844</v>
      </c>
      <c r="AU36" s="215">
        <v>3.0497489999999998</v>
      </c>
      <c r="AV36" s="215">
        <v>3.158382</v>
      </c>
      <c r="AW36" s="215">
        <v>3.5178655333000002</v>
      </c>
      <c r="AX36" s="215">
        <v>3.5679325645</v>
      </c>
      <c r="AY36" s="323">
        <v>3.7534290000000001</v>
      </c>
      <c r="AZ36" s="323">
        <v>3.5673149999999998</v>
      </c>
      <c r="BA36" s="323">
        <v>3.3420589999999999</v>
      </c>
      <c r="BB36" s="323">
        <v>3.134836</v>
      </c>
      <c r="BC36" s="323">
        <v>3.0117419999999999</v>
      </c>
      <c r="BD36" s="323">
        <v>2.9778829999999998</v>
      </c>
      <c r="BE36" s="323">
        <v>3.1494</v>
      </c>
      <c r="BF36" s="323">
        <v>3.0805400000000001</v>
      </c>
      <c r="BG36" s="323">
        <v>3.2107510000000001</v>
      </c>
      <c r="BH36" s="323">
        <v>3.3891499999999999</v>
      </c>
      <c r="BI36" s="323">
        <v>3.5219360000000002</v>
      </c>
      <c r="BJ36" s="323">
        <v>3.7670340000000002</v>
      </c>
      <c r="BK36" s="323">
        <v>3.9527389999999998</v>
      </c>
      <c r="BL36" s="323">
        <v>3.670248</v>
      </c>
      <c r="BM36" s="323">
        <v>3.4320919999999999</v>
      </c>
      <c r="BN36" s="323">
        <v>3.2307640000000002</v>
      </c>
      <c r="BO36" s="323">
        <v>3.0780259999999999</v>
      </c>
      <c r="BP36" s="323">
        <v>3.0768110000000002</v>
      </c>
      <c r="BQ36" s="323">
        <v>3.301809</v>
      </c>
      <c r="BR36" s="323">
        <v>3.159602</v>
      </c>
      <c r="BS36" s="323">
        <v>3.377389</v>
      </c>
      <c r="BT36" s="323">
        <v>3.5390679999999999</v>
      </c>
      <c r="BU36" s="323">
        <v>3.6696520000000001</v>
      </c>
      <c r="BV36" s="323">
        <v>3.8665349999999998</v>
      </c>
    </row>
    <row r="37" spans="1:74" ht="11.1" customHeight="1" x14ac:dyDescent="0.2">
      <c r="A37" s="615" t="s">
        <v>763</v>
      </c>
      <c r="B37" s="176" t="s">
        <v>409</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-1.3991E-2</v>
      </c>
      <c r="AN37" s="215">
        <v>-0.133245</v>
      </c>
      <c r="AO37" s="215">
        <v>3.4716999999999998E-2</v>
      </c>
      <c r="AP37" s="215">
        <v>0.122657</v>
      </c>
      <c r="AQ37" s="215">
        <v>0.15667200000000001</v>
      </c>
      <c r="AR37" s="215">
        <v>-1.282E-2</v>
      </c>
      <c r="AS37" s="215">
        <v>-7.2370000000000004E-2</v>
      </c>
      <c r="AT37" s="215">
        <v>9.0973999999999999E-2</v>
      </c>
      <c r="AU37" s="215">
        <v>0.109503</v>
      </c>
      <c r="AV37" s="215">
        <v>0.15714900000000001</v>
      </c>
      <c r="AW37" s="215">
        <v>5.0036496700000002E-2</v>
      </c>
      <c r="AX37" s="215">
        <v>-5.29971E-3</v>
      </c>
      <c r="AY37" s="323">
        <v>5.1762200000000003E-4</v>
      </c>
      <c r="AZ37" s="323">
        <v>-5.0552500000000001E-5</v>
      </c>
      <c r="BA37" s="323">
        <v>4.9371100000000004E-6</v>
      </c>
      <c r="BB37" s="323">
        <v>-4.8217300000000001E-7</v>
      </c>
      <c r="BC37" s="323">
        <v>0</v>
      </c>
      <c r="BD37" s="323">
        <v>0</v>
      </c>
      <c r="BE37" s="323">
        <v>0</v>
      </c>
      <c r="BF37" s="323">
        <v>0</v>
      </c>
      <c r="BG37" s="323">
        <v>0</v>
      </c>
      <c r="BH37" s="323">
        <v>0</v>
      </c>
      <c r="BI37" s="323">
        <v>0</v>
      </c>
      <c r="BJ37" s="323">
        <v>0</v>
      </c>
      <c r="BK37" s="323">
        <v>0</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524</v>
      </c>
      <c r="B38" s="622" t="s">
        <v>410</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9.3775659999999998</v>
      </c>
      <c r="X38" s="215">
        <v>9.3571270000000002</v>
      </c>
      <c r="Y38" s="215">
        <v>9.1104800000000008</v>
      </c>
      <c r="Z38" s="215">
        <v>9.2465630000000001</v>
      </c>
      <c r="AA38" s="215">
        <v>8.7875920000000001</v>
      </c>
      <c r="AB38" s="215">
        <v>8.7961489999999998</v>
      </c>
      <c r="AC38" s="215">
        <v>9.4645469999999996</v>
      </c>
      <c r="AD38" s="215">
        <v>9.2059669999999993</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8.7430479999999999</v>
      </c>
      <c r="AN38" s="215">
        <v>8.9631969999999992</v>
      </c>
      <c r="AO38" s="215">
        <v>9.1744719999999997</v>
      </c>
      <c r="AP38" s="215">
        <v>9.3563759999999991</v>
      </c>
      <c r="AQ38" s="215">
        <v>9.4007489999999994</v>
      </c>
      <c r="AR38" s="215">
        <v>9.6744540000000008</v>
      </c>
      <c r="AS38" s="215">
        <v>9.4841119999999997</v>
      </c>
      <c r="AT38" s="215">
        <v>9.8208040000000008</v>
      </c>
      <c r="AU38" s="215">
        <v>9.1692529999999994</v>
      </c>
      <c r="AV38" s="215">
        <v>9.3368120000000001</v>
      </c>
      <c r="AW38" s="215">
        <v>9.1669</v>
      </c>
      <c r="AX38" s="215">
        <v>9.0935483871000002</v>
      </c>
      <c r="AY38" s="323">
        <v>8.7082829999999998</v>
      </c>
      <c r="AZ38" s="323">
        <v>8.8836809999999993</v>
      </c>
      <c r="BA38" s="323">
        <v>9.2168030000000005</v>
      </c>
      <c r="BB38" s="323">
        <v>9.28674</v>
      </c>
      <c r="BC38" s="323">
        <v>9.4389719999999997</v>
      </c>
      <c r="BD38" s="323">
        <v>9.6605410000000003</v>
      </c>
      <c r="BE38" s="323">
        <v>9.4777129999999996</v>
      </c>
      <c r="BF38" s="323">
        <v>9.7475850000000008</v>
      </c>
      <c r="BG38" s="323">
        <v>9.2121729999999999</v>
      </c>
      <c r="BH38" s="323">
        <v>9.3098709999999993</v>
      </c>
      <c r="BI38" s="323">
        <v>9.2514760000000003</v>
      </c>
      <c r="BJ38" s="323">
        <v>9.2101740000000003</v>
      </c>
      <c r="BK38" s="323">
        <v>8.7295960000000008</v>
      </c>
      <c r="BL38" s="323">
        <v>8.8781110000000005</v>
      </c>
      <c r="BM38" s="323">
        <v>9.1632920000000002</v>
      </c>
      <c r="BN38" s="323">
        <v>9.2129899999999996</v>
      </c>
      <c r="BO38" s="323">
        <v>9.4349240000000005</v>
      </c>
      <c r="BP38" s="323">
        <v>9.5885280000000002</v>
      </c>
      <c r="BQ38" s="323">
        <v>9.4849119999999996</v>
      </c>
      <c r="BR38" s="323">
        <v>9.6491170000000004</v>
      </c>
      <c r="BS38" s="323">
        <v>9.1406600000000005</v>
      </c>
      <c r="BT38" s="323">
        <v>9.2108760000000007</v>
      </c>
      <c r="BU38" s="323">
        <v>9.1289999999999996</v>
      </c>
      <c r="BV38" s="323">
        <v>9.1471490000000006</v>
      </c>
    </row>
    <row r="39" spans="1:74" ht="11.1" customHeight="1" x14ac:dyDescent="0.2">
      <c r="A39" s="61" t="s">
        <v>928</v>
      </c>
      <c r="B39" s="622" t="s">
        <v>929</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0.86920903226000001</v>
      </c>
      <c r="AN39" s="215">
        <v>0.94423885714</v>
      </c>
      <c r="AO39" s="215">
        <v>0.93379741935000005</v>
      </c>
      <c r="AP39" s="215">
        <v>0.92597200000000002</v>
      </c>
      <c r="AQ39" s="215">
        <v>0.98284222581000003</v>
      </c>
      <c r="AR39" s="215">
        <v>0.98850066667000003</v>
      </c>
      <c r="AS39" s="215">
        <v>0.95355016129000003</v>
      </c>
      <c r="AT39" s="215">
        <v>0.97073164515999999</v>
      </c>
      <c r="AU39" s="215">
        <v>0.91932999999999998</v>
      </c>
      <c r="AV39" s="215">
        <v>0.96858209676999996</v>
      </c>
      <c r="AW39" s="215">
        <v>0.98375243332999995</v>
      </c>
      <c r="AX39" s="215">
        <v>0.97454790000000002</v>
      </c>
      <c r="AY39" s="323">
        <v>0.85995029999999995</v>
      </c>
      <c r="AZ39" s="323">
        <v>0.91503939999999995</v>
      </c>
      <c r="BA39" s="323">
        <v>0.9358417</v>
      </c>
      <c r="BB39" s="323">
        <v>0.94428389999999995</v>
      </c>
      <c r="BC39" s="323">
        <v>0.9653235</v>
      </c>
      <c r="BD39" s="323">
        <v>0.99680519999999995</v>
      </c>
      <c r="BE39" s="323">
        <v>0.96095459999999999</v>
      </c>
      <c r="BF39" s="323">
        <v>1.0049049999999999</v>
      </c>
      <c r="BG39" s="323">
        <v>0.9256432</v>
      </c>
      <c r="BH39" s="323">
        <v>0.95698220000000001</v>
      </c>
      <c r="BI39" s="323">
        <v>0.94821659999999997</v>
      </c>
      <c r="BJ39" s="323">
        <v>0.94926100000000002</v>
      </c>
      <c r="BK39" s="323">
        <v>0.87835819999999998</v>
      </c>
      <c r="BL39" s="323">
        <v>0.91200610000000004</v>
      </c>
      <c r="BM39" s="323">
        <v>0.93300669999999997</v>
      </c>
      <c r="BN39" s="323">
        <v>0.93877699999999997</v>
      </c>
      <c r="BO39" s="323">
        <v>0.96934609999999999</v>
      </c>
      <c r="BP39" s="323">
        <v>0.98922659999999996</v>
      </c>
      <c r="BQ39" s="323">
        <v>0.96699829999999998</v>
      </c>
      <c r="BR39" s="323">
        <v>0.99318989999999996</v>
      </c>
      <c r="BS39" s="323">
        <v>0.92289540000000003</v>
      </c>
      <c r="BT39" s="323">
        <v>0.94788240000000001</v>
      </c>
      <c r="BU39" s="323">
        <v>0.93816109999999997</v>
      </c>
      <c r="BV39" s="323">
        <v>0.94718880000000005</v>
      </c>
    </row>
    <row r="40" spans="1:74" ht="11.1" customHeight="1" x14ac:dyDescent="0.2">
      <c r="A40" s="61" t="s">
        <v>525</v>
      </c>
      <c r="B40" s="622" t="s">
        <v>399</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1.629224</v>
      </c>
      <c r="AN40" s="215">
        <v>1.6033599999999999</v>
      </c>
      <c r="AO40" s="215">
        <v>1.7085729999999999</v>
      </c>
      <c r="AP40" s="215">
        <v>1.7497469999999999</v>
      </c>
      <c r="AQ40" s="215">
        <v>1.780888</v>
      </c>
      <c r="AR40" s="215">
        <v>1.799104</v>
      </c>
      <c r="AS40" s="215">
        <v>1.8401799999999999</v>
      </c>
      <c r="AT40" s="215">
        <v>1.8467</v>
      </c>
      <c r="AU40" s="215">
        <v>1.689853</v>
      </c>
      <c r="AV40" s="215">
        <v>1.725994</v>
      </c>
      <c r="AW40" s="215">
        <v>1.7942</v>
      </c>
      <c r="AX40" s="215">
        <v>1.7717419354999999</v>
      </c>
      <c r="AY40" s="323">
        <v>1.66459</v>
      </c>
      <c r="AZ40" s="323">
        <v>1.695927</v>
      </c>
      <c r="BA40" s="323">
        <v>1.7457780000000001</v>
      </c>
      <c r="BB40" s="323">
        <v>1.7480009999999999</v>
      </c>
      <c r="BC40" s="323">
        <v>1.755026</v>
      </c>
      <c r="BD40" s="323">
        <v>1.864806</v>
      </c>
      <c r="BE40" s="323">
        <v>1.848217</v>
      </c>
      <c r="BF40" s="323">
        <v>1.863478</v>
      </c>
      <c r="BG40" s="323">
        <v>1.773212</v>
      </c>
      <c r="BH40" s="323">
        <v>1.777482</v>
      </c>
      <c r="BI40" s="323">
        <v>1.776133</v>
      </c>
      <c r="BJ40" s="323">
        <v>1.7796479999999999</v>
      </c>
      <c r="BK40" s="323">
        <v>1.688088</v>
      </c>
      <c r="BL40" s="323">
        <v>1.7141029999999999</v>
      </c>
      <c r="BM40" s="323">
        <v>1.7593049999999999</v>
      </c>
      <c r="BN40" s="323">
        <v>1.7572760000000001</v>
      </c>
      <c r="BO40" s="323">
        <v>1.7595639999999999</v>
      </c>
      <c r="BP40" s="323">
        <v>1.868371</v>
      </c>
      <c r="BQ40" s="323">
        <v>1.851475</v>
      </c>
      <c r="BR40" s="323">
        <v>1.8656379999999999</v>
      </c>
      <c r="BS40" s="323">
        <v>1.776162</v>
      </c>
      <c r="BT40" s="323">
        <v>1.779412</v>
      </c>
      <c r="BU40" s="323">
        <v>1.779026</v>
      </c>
      <c r="BV40" s="323">
        <v>1.781623</v>
      </c>
    </row>
    <row r="41" spans="1:74" ht="11.1" customHeight="1" x14ac:dyDescent="0.2">
      <c r="A41" s="61" t="s">
        <v>526</v>
      </c>
      <c r="B41" s="622" t="s">
        <v>411</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4.3546209999999999</v>
      </c>
      <c r="AN41" s="215">
        <v>4.3307640000000003</v>
      </c>
      <c r="AO41" s="215">
        <v>4.1548579999999999</v>
      </c>
      <c r="AP41" s="215">
        <v>3.9799739999999999</v>
      </c>
      <c r="AQ41" s="215">
        <v>4.0408080000000002</v>
      </c>
      <c r="AR41" s="215">
        <v>4.0107850000000003</v>
      </c>
      <c r="AS41" s="215">
        <v>3.9069039999999999</v>
      </c>
      <c r="AT41" s="215">
        <v>4.0023239999999998</v>
      </c>
      <c r="AU41" s="215">
        <v>3.914533</v>
      </c>
      <c r="AV41" s="215">
        <v>4.2224719999999998</v>
      </c>
      <c r="AW41" s="215">
        <v>4.1801333332999997</v>
      </c>
      <c r="AX41" s="215">
        <v>3.687516129</v>
      </c>
      <c r="AY41" s="323">
        <v>4.2269459999999999</v>
      </c>
      <c r="AZ41" s="323">
        <v>4.2737959999999999</v>
      </c>
      <c r="BA41" s="323">
        <v>4.1772669999999996</v>
      </c>
      <c r="BB41" s="323">
        <v>4.0329459999999999</v>
      </c>
      <c r="BC41" s="323">
        <v>4.0910330000000004</v>
      </c>
      <c r="BD41" s="323">
        <v>3.9791850000000002</v>
      </c>
      <c r="BE41" s="323">
        <v>3.9586359999999998</v>
      </c>
      <c r="BF41" s="323">
        <v>4.1376619999999997</v>
      </c>
      <c r="BG41" s="323">
        <v>4.0627959999999996</v>
      </c>
      <c r="BH41" s="323">
        <v>4.3159080000000003</v>
      </c>
      <c r="BI41" s="323">
        <v>4.143383</v>
      </c>
      <c r="BJ41" s="323">
        <v>3.9011740000000001</v>
      </c>
      <c r="BK41" s="323">
        <v>4.2369349999999999</v>
      </c>
      <c r="BL41" s="323">
        <v>4.3102330000000002</v>
      </c>
      <c r="BM41" s="323">
        <v>4.1679880000000002</v>
      </c>
      <c r="BN41" s="323">
        <v>4.0187270000000002</v>
      </c>
      <c r="BO41" s="323">
        <v>4.0745950000000004</v>
      </c>
      <c r="BP41" s="323">
        <v>3.9538199999999999</v>
      </c>
      <c r="BQ41" s="323">
        <v>3.9374280000000002</v>
      </c>
      <c r="BR41" s="323">
        <v>4.1217290000000002</v>
      </c>
      <c r="BS41" s="323">
        <v>4.0595230000000004</v>
      </c>
      <c r="BT41" s="323">
        <v>4.2913309999999996</v>
      </c>
      <c r="BU41" s="323">
        <v>4.1514319999999998</v>
      </c>
      <c r="BV41" s="323">
        <v>3.9763980000000001</v>
      </c>
    </row>
    <row r="42" spans="1:74" ht="11.1" customHeight="1" x14ac:dyDescent="0.2">
      <c r="A42" s="61" t="s">
        <v>527</v>
      </c>
      <c r="B42" s="622" t="s">
        <v>412</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0.304176</v>
      </c>
      <c r="AN42" s="215">
        <v>0.30082999999999999</v>
      </c>
      <c r="AO42" s="215">
        <v>0.21696599999999999</v>
      </c>
      <c r="AP42" s="215">
        <v>0.16931499999999999</v>
      </c>
      <c r="AQ42" s="215">
        <v>0.19591900000000001</v>
      </c>
      <c r="AR42" s="215">
        <v>0.32649299999999998</v>
      </c>
      <c r="AS42" s="215">
        <v>0.34117999999999998</v>
      </c>
      <c r="AT42" s="215">
        <v>0.34072799999999998</v>
      </c>
      <c r="AU42" s="215">
        <v>0.27013999999999999</v>
      </c>
      <c r="AV42" s="215">
        <v>0.320297</v>
      </c>
      <c r="AW42" s="215">
        <v>0.35293333332999999</v>
      </c>
      <c r="AX42" s="215">
        <v>0.32409677418999999</v>
      </c>
      <c r="AY42" s="323">
        <v>0.29342010000000002</v>
      </c>
      <c r="AZ42" s="323">
        <v>0.27600629999999998</v>
      </c>
      <c r="BA42" s="323">
        <v>0.2430968</v>
      </c>
      <c r="BB42" s="323">
        <v>0.2330245</v>
      </c>
      <c r="BC42" s="323">
        <v>0.1653849</v>
      </c>
      <c r="BD42" s="323">
        <v>0.27860010000000002</v>
      </c>
      <c r="BE42" s="323">
        <v>0.33541389999999999</v>
      </c>
      <c r="BF42" s="323">
        <v>0.28364299999999998</v>
      </c>
      <c r="BG42" s="323">
        <v>0.26943990000000001</v>
      </c>
      <c r="BH42" s="323">
        <v>0.25305230000000001</v>
      </c>
      <c r="BI42" s="323">
        <v>0.2818639</v>
      </c>
      <c r="BJ42" s="323">
        <v>0.26688859999999998</v>
      </c>
      <c r="BK42" s="323">
        <v>0.30629659999999997</v>
      </c>
      <c r="BL42" s="323">
        <v>0.28353040000000002</v>
      </c>
      <c r="BM42" s="323">
        <v>0.2473833</v>
      </c>
      <c r="BN42" s="323">
        <v>0.22875180000000001</v>
      </c>
      <c r="BO42" s="323">
        <v>0.1636551</v>
      </c>
      <c r="BP42" s="323">
        <v>0.27670929999999999</v>
      </c>
      <c r="BQ42" s="323">
        <v>0.3325244</v>
      </c>
      <c r="BR42" s="323">
        <v>0.2819044</v>
      </c>
      <c r="BS42" s="323">
        <v>0.26960499999999998</v>
      </c>
      <c r="BT42" s="323">
        <v>0.25334449999999997</v>
      </c>
      <c r="BU42" s="323">
        <v>0.2845183</v>
      </c>
      <c r="BV42" s="323">
        <v>0.27026420000000001</v>
      </c>
    </row>
    <row r="43" spans="1:74" ht="11.1" customHeight="1" x14ac:dyDescent="0.2">
      <c r="A43" s="61" t="s">
        <v>764</v>
      </c>
      <c r="B43" s="622" t="s">
        <v>1006</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1.6645049999999999</v>
      </c>
      <c r="AC43" s="215">
        <v>1.8854340000000001</v>
      </c>
      <c r="AD43" s="215">
        <v>1.868789</v>
      </c>
      <c r="AE43" s="215">
        <v>2.0132560000000002</v>
      </c>
      <c r="AF43" s="215">
        <v>2.2080860000000002</v>
      </c>
      <c r="AG43" s="215">
        <v>2.1886019999999999</v>
      </c>
      <c r="AH43" s="215">
        <v>2.357037</v>
      </c>
      <c r="AI43" s="215">
        <v>2.1141749999999999</v>
      </c>
      <c r="AJ43" s="215">
        <v>2.1448770000000001</v>
      </c>
      <c r="AK43" s="215">
        <v>1.8001750000000001</v>
      </c>
      <c r="AL43" s="215">
        <v>1.753652</v>
      </c>
      <c r="AM43" s="215">
        <v>1.7638199999999999</v>
      </c>
      <c r="AN43" s="215">
        <v>1.5467040000000001</v>
      </c>
      <c r="AO43" s="215">
        <v>1.7129639999999999</v>
      </c>
      <c r="AP43" s="215">
        <v>1.841072</v>
      </c>
      <c r="AQ43" s="215">
        <v>1.935629</v>
      </c>
      <c r="AR43" s="215">
        <v>2.0676899999999998</v>
      </c>
      <c r="AS43" s="215">
        <v>2.238807</v>
      </c>
      <c r="AT43" s="215">
        <v>2.1708050000000001</v>
      </c>
      <c r="AU43" s="215">
        <v>2.0181</v>
      </c>
      <c r="AV43" s="215">
        <v>1.850538</v>
      </c>
      <c r="AW43" s="215">
        <v>1.8815409000000001</v>
      </c>
      <c r="AX43" s="215">
        <v>1.7607902</v>
      </c>
      <c r="AY43" s="323">
        <v>1.7982860000000001</v>
      </c>
      <c r="AZ43" s="323">
        <v>1.5838190000000001</v>
      </c>
      <c r="BA43" s="323">
        <v>1.619794</v>
      </c>
      <c r="BB43" s="323">
        <v>1.8218209999999999</v>
      </c>
      <c r="BC43" s="323">
        <v>1.8829</v>
      </c>
      <c r="BD43" s="323">
        <v>2.0508190000000002</v>
      </c>
      <c r="BE43" s="323">
        <v>2.092435</v>
      </c>
      <c r="BF43" s="323">
        <v>2.1747640000000001</v>
      </c>
      <c r="BG43" s="323">
        <v>1.9749810000000001</v>
      </c>
      <c r="BH43" s="323">
        <v>1.9301779999999999</v>
      </c>
      <c r="BI43" s="323">
        <v>1.8819840000000001</v>
      </c>
      <c r="BJ43" s="323">
        <v>1.774179</v>
      </c>
      <c r="BK43" s="323">
        <v>1.787032</v>
      </c>
      <c r="BL43" s="323">
        <v>1.5736289999999999</v>
      </c>
      <c r="BM43" s="323">
        <v>1.6165080000000001</v>
      </c>
      <c r="BN43" s="323">
        <v>1.8026310000000001</v>
      </c>
      <c r="BO43" s="323">
        <v>1.871966</v>
      </c>
      <c r="BP43" s="323">
        <v>2.0350269999999999</v>
      </c>
      <c r="BQ43" s="323">
        <v>2.0883569999999998</v>
      </c>
      <c r="BR43" s="323">
        <v>2.1569319999999998</v>
      </c>
      <c r="BS43" s="323">
        <v>1.9675240000000001</v>
      </c>
      <c r="BT43" s="323">
        <v>1.922963</v>
      </c>
      <c r="BU43" s="323">
        <v>1.8719520000000001</v>
      </c>
      <c r="BV43" s="323">
        <v>1.759212</v>
      </c>
    </row>
    <row r="44" spans="1:74" ht="11.1" customHeight="1" x14ac:dyDescent="0.2">
      <c r="A44" s="61" t="s">
        <v>528</v>
      </c>
      <c r="B44" s="622" t="s">
        <v>193</v>
      </c>
      <c r="C44" s="215">
        <v>19.062802999999999</v>
      </c>
      <c r="D44" s="215">
        <v>19.846603999999999</v>
      </c>
      <c r="E44" s="215">
        <v>19.728204000000002</v>
      </c>
      <c r="F44" s="215">
        <v>19.340226999999999</v>
      </c>
      <c r="G44" s="215">
        <v>19.328156</v>
      </c>
      <c r="H44" s="215">
        <v>19.846174000000001</v>
      </c>
      <c r="I44" s="215">
        <v>19.775659999999998</v>
      </c>
      <c r="J44" s="215">
        <v>20.274784</v>
      </c>
      <c r="K44" s="215">
        <v>19.756827000000001</v>
      </c>
      <c r="L44" s="215">
        <v>19.650106999999998</v>
      </c>
      <c r="M44" s="215">
        <v>19.658868999999999</v>
      </c>
      <c r="N44" s="215">
        <v>19.983958999999999</v>
      </c>
      <c r="O44" s="215">
        <v>19.322845999999998</v>
      </c>
      <c r="P44" s="215">
        <v>19.190404000000001</v>
      </c>
      <c r="Q44" s="215">
        <v>20.060123999999998</v>
      </c>
      <c r="R44" s="215">
        <v>19.595324999999999</v>
      </c>
      <c r="S44" s="215">
        <v>20.066244999999999</v>
      </c>
      <c r="T44" s="215">
        <v>20.561246000000001</v>
      </c>
      <c r="U44" s="215">
        <v>20.118924</v>
      </c>
      <c r="V44" s="215">
        <v>20.251193000000001</v>
      </c>
      <c r="W44" s="215">
        <v>19.640611</v>
      </c>
      <c r="X44" s="215">
        <v>19.989650999999999</v>
      </c>
      <c r="Y44" s="215">
        <v>20.307238000000002</v>
      </c>
      <c r="Z44" s="215">
        <v>20.323454999999999</v>
      </c>
      <c r="AA44" s="215">
        <v>20.545141000000001</v>
      </c>
      <c r="AB44" s="215">
        <v>19.678706999999999</v>
      </c>
      <c r="AC44" s="215">
        <v>20.756360000000001</v>
      </c>
      <c r="AD44" s="215">
        <v>20.036521</v>
      </c>
      <c r="AE44" s="215">
        <v>20.247367000000001</v>
      </c>
      <c r="AF44" s="215">
        <v>20.790271000000001</v>
      </c>
      <c r="AG44" s="215">
        <v>20.682276999999999</v>
      </c>
      <c r="AH44" s="215">
        <v>21.358391999999998</v>
      </c>
      <c r="AI44" s="215">
        <v>20.082809000000001</v>
      </c>
      <c r="AJ44" s="215">
        <v>20.734406</v>
      </c>
      <c r="AK44" s="215">
        <v>20.746514000000001</v>
      </c>
      <c r="AL44" s="215">
        <v>20.303449000000001</v>
      </c>
      <c r="AM44" s="215">
        <v>20.452114999999999</v>
      </c>
      <c r="AN44" s="215">
        <v>20.193715999999998</v>
      </c>
      <c r="AO44" s="215">
        <v>20.204429999999999</v>
      </c>
      <c r="AP44" s="215">
        <v>20.112278</v>
      </c>
      <c r="AQ44" s="215">
        <v>20.259079</v>
      </c>
      <c r="AR44" s="215">
        <v>20.603662</v>
      </c>
      <c r="AS44" s="215">
        <v>20.741786000000001</v>
      </c>
      <c r="AT44" s="215">
        <v>21.062179</v>
      </c>
      <c r="AU44" s="215">
        <v>20.221131</v>
      </c>
      <c r="AV44" s="215">
        <v>20.771643999999998</v>
      </c>
      <c r="AW44" s="215">
        <v>20.943609596999998</v>
      </c>
      <c r="AX44" s="215">
        <v>20.200326279999999</v>
      </c>
      <c r="AY44" s="323">
        <v>20.44547</v>
      </c>
      <c r="AZ44" s="323">
        <v>20.28049</v>
      </c>
      <c r="BA44" s="323">
        <v>20.344799999999999</v>
      </c>
      <c r="BB44" s="323">
        <v>20.257370000000002</v>
      </c>
      <c r="BC44" s="323">
        <v>20.34506</v>
      </c>
      <c r="BD44" s="323">
        <v>20.81183</v>
      </c>
      <c r="BE44" s="323">
        <v>20.861809999999998</v>
      </c>
      <c r="BF44" s="323">
        <v>21.287669999999999</v>
      </c>
      <c r="BG44" s="323">
        <v>20.503350000000001</v>
      </c>
      <c r="BH44" s="323">
        <v>20.975639999999999</v>
      </c>
      <c r="BI44" s="323">
        <v>20.856780000000001</v>
      </c>
      <c r="BJ44" s="323">
        <v>20.699100000000001</v>
      </c>
      <c r="BK44" s="323">
        <v>20.700690000000002</v>
      </c>
      <c r="BL44" s="323">
        <v>20.429849999999998</v>
      </c>
      <c r="BM44" s="323">
        <v>20.386569999999999</v>
      </c>
      <c r="BN44" s="323">
        <v>20.251139999999999</v>
      </c>
      <c r="BO44" s="323">
        <v>20.382729999999999</v>
      </c>
      <c r="BP44" s="323">
        <v>20.79927</v>
      </c>
      <c r="BQ44" s="323">
        <v>20.996510000000001</v>
      </c>
      <c r="BR44" s="323">
        <v>21.234919999999999</v>
      </c>
      <c r="BS44" s="323">
        <v>20.590859999999999</v>
      </c>
      <c r="BT44" s="323">
        <v>20.99699</v>
      </c>
      <c r="BU44" s="323">
        <v>20.885580000000001</v>
      </c>
      <c r="BV44" s="323">
        <v>20.801179999999999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326"/>
      <c r="AZ45" s="326"/>
      <c r="BA45" s="326"/>
      <c r="BB45" s="326"/>
      <c r="BC45" s="326"/>
      <c r="BD45" s="326"/>
      <c r="BE45" s="326"/>
      <c r="BF45" s="326"/>
      <c r="BG45" s="326"/>
      <c r="BH45" s="326"/>
      <c r="BI45" s="326"/>
      <c r="BJ45" s="326"/>
      <c r="BK45" s="326"/>
      <c r="BL45" s="326"/>
      <c r="BM45" s="326"/>
      <c r="BN45" s="326"/>
      <c r="BO45" s="326"/>
      <c r="BP45" s="326"/>
      <c r="BQ45" s="326"/>
      <c r="BR45" s="326"/>
      <c r="BS45" s="326"/>
      <c r="BT45" s="326"/>
      <c r="BU45" s="326"/>
      <c r="BV45" s="326"/>
    </row>
    <row r="46" spans="1:74" ht="11.1" customHeight="1" x14ac:dyDescent="0.2">
      <c r="A46" s="61" t="s">
        <v>765</v>
      </c>
      <c r="B46" s="177" t="s">
        <v>1015</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1.5889139999999999</v>
      </c>
      <c r="AN46" s="215">
        <v>0.17552999999999999</v>
      </c>
      <c r="AO46" s="215">
        <v>0.841638</v>
      </c>
      <c r="AP46" s="215">
        <v>1.0173479999999999</v>
      </c>
      <c r="AQ46" s="215">
        <v>1.5827089999999999</v>
      </c>
      <c r="AR46" s="215">
        <v>0.50621700000000003</v>
      </c>
      <c r="AS46" s="215">
        <v>1.4658720000000001</v>
      </c>
      <c r="AT46" s="215">
        <v>0.84853500000000004</v>
      </c>
      <c r="AU46" s="215">
        <v>-8.9110999999999996E-2</v>
      </c>
      <c r="AV46" s="215">
        <v>-0.38927699999999998</v>
      </c>
      <c r="AW46" s="215">
        <v>-0.94244353095</v>
      </c>
      <c r="AX46" s="215">
        <v>-0.93085065068999995</v>
      </c>
      <c r="AY46" s="323">
        <v>-0.96769229999999995</v>
      </c>
      <c r="AZ46" s="323">
        <v>-1.2104220000000001</v>
      </c>
      <c r="BA46" s="323">
        <v>-0.76084839999999998</v>
      </c>
      <c r="BB46" s="323">
        <v>-0.71479429999999999</v>
      </c>
      <c r="BC46" s="323">
        <v>-0.68460169999999998</v>
      </c>
      <c r="BD46" s="323">
        <v>-0.50786419999999999</v>
      </c>
      <c r="BE46" s="323">
        <v>-0.50442050000000005</v>
      </c>
      <c r="BF46" s="323">
        <v>-0.25668079999999999</v>
      </c>
      <c r="BG46" s="323">
        <v>-0.91477450000000005</v>
      </c>
      <c r="BH46" s="323">
        <v>-0.75269280000000005</v>
      </c>
      <c r="BI46" s="323">
        <v>-0.93049760000000004</v>
      </c>
      <c r="BJ46" s="323">
        <v>-1.939457</v>
      </c>
      <c r="BK46" s="323">
        <v>-0.93780839999999999</v>
      </c>
      <c r="BL46" s="323">
        <v>-1.140587</v>
      </c>
      <c r="BM46" s="323">
        <v>-1.260602</v>
      </c>
      <c r="BN46" s="323">
        <v>-1.2701549999999999</v>
      </c>
      <c r="BO46" s="323">
        <v>-1.049809</v>
      </c>
      <c r="BP46" s="323">
        <v>-1.231279</v>
      </c>
      <c r="BQ46" s="323">
        <v>-1.1190009999999999</v>
      </c>
      <c r="BR46" s="323">
        <v>-0.97106079999999995</v>
      </c>
      <c r="BS46" s="323">
        <v>-1.5946130000000001</v>
      </c>
      <c r="BT46" s="323">
        <v>-1.495868</v>
      </c>
      <c r="BU46" s="323">
        <v>-1.8792789999999999</v>
      </c>
      <c r="BV46" s="323">
        <v>-2.8527520000000002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326"/>
      <c r="AZ47" s="326"/>
      <c r="BA47" s="326"/>
      <c r="BB47" s="326"/>
      <c r="BC47" s="326"/>
      <c r="BD47" s="326"/>
      <c r="BE47" s="326"/>
      <c r="BF47" s="326"/>
      <c r="BG47" s="326"/>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401"/>
      <c r="AZ48" s="401"/>
      <c r="BA48" s="401"/>
      <c r="BB48" s="401"/>
      <c r="BC48" s="401"/>
      <c r="BD48" s="401"/>
      <c r="BE48" s="401"/>
      <c r="BF48" s="401"/>
      <c r="BG48" s="401"/>
      <c r="BH48" s="401"/>
      <c r="BI48" s="401"/>
      <c r="BJ48" s="401"/>
      <c r="BK48" s="63"/>
      <c r="BL48" s="63"/>
      <c r="BM48" s="63"/>
      <c r="BN48" s="63"/>
      <c r="BO48" s="63"/>
      <c r="BP48" s="63"/>
      <c r="BQ48" s="63"/>
      <c r="BR48" s="63"/>
      <c r="BS48" s="63"/>
      <c r="BT48" s="63"/>
      <c r="BU48" s="63"/>
      <c r="BV48" s="401"/>
    </row>
    <row r="49" spans="1:74" ht="11.1" customHeight="1" x14ac:dyDescent="0.2">
      <c r="A49" s="57"/>
      <c r="B49" s="66" t="s">
        <v>116</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401"/>
      <c r="AZ49" s="401"/>
      <c r="BA49" s="401"/>
      <c r="BB49" s="401"/>
      <c r="BC49" s="401"/>
      <c r="BD49" s="401"/>
      <c r="BE49" s="401"/>
      <c r="BF49" s="401"/>
      <c r="BG49" s="401"/>
      <c r="BH49" s="401"/>
      <c r="BI49" s="401"/>
      <c r="BJ49" s="401"/>
      <c r="BK49" s="401"/>
      <c r="BL49" s="401"/>
      <c r="BM49" s="401"/>
      <c r="BN49" s="401"/>
      <c r="BO49" s="401"/>
      <c r="BP49" s="401"/>
      <c r="BQ49" s="401"/>
      <c r="BR49" s="401"/>
      <c r="BS49" s="401"/>
      <c r="BT49" s="401"/>
      <c r="BU49" s="401"/>
      <c r="BV49" s="401"/>
    </row>
    <row r="50" spans="1:74" ht="11.1" customHeight="1" x14ac:dyDescent="0.2">
      <c r="A50" s="61" t="s">
        <v>529</v>
      </c>
      <c r="B50" s="175" t="s">
        <v>413</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448.80399999999997</v>
      </c>
      <c r="AN50" s="68">
        <v>451.72800000000001</v>
      </c>
      <c r="AO50" s="68">
        <v>459.322</v>
      </c>
      <c r="AP50" s="68">
        <v>468.82900000000001</v>
      </c>
      <c r="AQ50" s="68">
        <v>480.15800000000002</v>
      </c>
      <c r="AR50" s="68">
        <v>463.96100000000001</v>
      </c>
      <c r="AS50" s="68">
        <v>442.05</v>
      </c>
      <c r="AT50" s="68">
        <v>430.81599999999997</v>
      </c>
      <c r="AU50" s="68">
        <v>426.45600000000002</v>
      </c>
      <c r="AV50" s="68">
        <v>444.23399999999998</v>
      </c>
      <c r="AW50" s="68">
        <v>447.33085713999998</v>
      </c>
      <c r="AX50" s="68">
        <v>431.06</v>
      </c>
      <c r="AY50" s="325">
        <v>438.84030000000001</v>
      </c>
      <c r="AZ50" s="325">
        <v>449.60590000000002</v>
      </c>
      <c r="BA50" s="325">
        <v>467.6859</v>
      </c>
      <c r="BB50" s="325">
        <v>475.40789999999998</v>
      </c>
      <c r="BC50" s="325">
        <v>476.6343</v>
      </c>
      <c r="BD50" s="325">
        <v>467.09559999999999</v>
      </c>
      <c r="BE50" s="325">
        <v>459.57569999999998</v>
      </c>
      <c r="BF50" s="325">
        <v>451.37959999999998</v>
      </c>
      <c r="BG50" s="325">
        <v>454.43279999999999</v>
      </c>
      <c r="BH50" s="325">
        <v>469.3612</v>
      </c>
      <c r="BI50" s="325">
        <v>472.38040000000001</v>
      </c>
      <c r="BJ50" s="325">
        <v>461.15940000000001</v>
      </c>
      <c r="BK50" s="325">
        <v>466.06639999999999</v>
      </c>
      <c r="BL50" s="325">
        <v>478.25830000000002</v>
      </c>
      <c r="BM50" s="325">
        <v>490.06299999999999</v>
      </c>
      <c r="BN50" s="325">
        <v>494.3612</v>
      </c>
      <c r="BO50" s="325">
        <v>493.02499999999998</v>
      </c>
      <c r="BP50" s="325">
        <v>478.22910000000002</v>
      </c>
      <c r="BQ50" s="325">
        <v>465.02249999999998</v>
      </c>
      <c r="BR50" s="325">
        <v>457.05919999999998</v>
      </c>
      <c r="BS50" s="325">
        <v>457.92349999999999</v>
      </c>
      <c r="BT50" s="325">
        <v>470.17469999999997</v>
      </c>
      <c r="BU50" s="325">
        <v>469.8143</v>
      </c>
      <c r="BV50" s="325">
        <v>455.90649999999999</v>
      </c>
    </row>
    <row r="51" spans="1:74" ht="11.1" customHeight="1" x14ac:dyDescent="0.2">
      <c r="A51" s="616" t="s">
        <v>1004</v>
      </c>
      <c r="B51" s="66" t="s">
        <v>1005</v>
      </c>
      <c r="C51" s="68">
        <v>164.14</v>
      </c>
      <c r="D51" s="68">
        <v>147.08500000000001</v>
      </c>
      <c r="E51" s="68">
        <v>152.489</v>
      </c>
      <c r="F51" s="68">
        <v>167.94900000000001</v>
      </c>
      <c r="G51" s="68">
        <v>184.971</v>
      </c>
      <c r="H51" s="68">
        <v>209.87799999999999</v>
      </c>
      <c r="I51" s="68">
        <v>228.77</v>
      </c>
      <c r="J51" s="68">
        <v>247.136</v>
      </c>
      <c r="K51" s="68">
        <v>250.833</v>
      </c>
      <c r="L51" s="68">
        <v>242.93700000000001</v>
      </c>
      <c r="M51" s="68">
        <v>232.63399999999999</v>
      </c>
      <c r="N51" s="68">
        <v>200.19499999999999</v>
      </c>
      <c r="O51" s="68">
        <v>164.89</v>
      </c>
      <c r="P51" s="68">
        <v>153.61799999999999</v>
      </c>
      <c r="Q51" s="68">
        <v>147.55500000000001</v>
      </c>
      <c r="R51" s="68">
        <v>153.34399999999999</v>
      </c>
      <c r="S51" s="68">
        <v>170.21100000000001</v>
      </c>
      <c r="T51" s="68">
        <v>189.858</v>
      </c>
      <c r="U51" s="68">
        <v>205.81299999999999</v>
      </c>
      <c r="V51" s="68">
        <v>229.815</v>
      </c>
      <c r="W51" s="68">
        <v>228.66300000000001</v>
      </c>
      <c r="X51" s="68">
        <v>230.67599999999999</v>
      </c>
      <c r="Y51" s="68">
        <v>216.48500000000001</v>
      </c>
      <c r="Z51" s="68">
        <v>190.00399999999999</v>
      </c>
      <c r="AA51" s="68">
        <v>155.733</v>
      </c>
      <c r="AB51" s="68">
        <v>140.93799999999999</v>
      </c>
      <c r="AC51" s="68">
        <v>138.643</v>
      </c>
      <c r="AD51" s="68">
        <v>144.804</v>
      </c>
      <c r="AE51" s="68">
        <v>162.13300000000001</v>
      </c>
      <c r="AF51" s="68">
        <v>180.93700000000001</v>
      </c>
      <c r="AG51" s="68">
        <v>196.48599999999999</v>
      </c>
      <c r="AH51" s="68">
        <v>213.55099999999999</v>
      </c>
      <c r="AI51" s="68">
        <v>225.29499999999999</v>
      </c>
      <c r="AJ51" s="68">
        <v>225.428</v>
      </c>
      <c r="AK51" s="68">
        <v>209.316</v>
      </c>
      <c r="AL51" s="68">
        <v>189.024</v>
      </c>
      <c r="AM51" s="68">
        <v>165.73699999999999</v>
      </c>
      <c r="AN51" s="68">
        <v>155.17500000000001</v>
      </c>
      <c r="AO51" s="68">
        <v>162.99299999999999</v>
      </c>
      <c r="AP51" s="68">
        <v>179.321</v>
      </c>
      <c r="AQ51" s="68">
        <v>206.405</v>
      </c>
      <c r="AR51" s="68">
        <v>228.93</v>
      </c>
      <c r="AS51" s="68">
        <v>241.17699999999999</v>
      </c>
      <c r="AT51" s="68">
        <v>259.96600000000001</v>
      </c>
      <c r="AU51" s="68">
        <v>267.09800000000001</v>
      </c>
      <c r="AV51" s="68">
        <v>257.13900000000001</v>
      </c>
      <c r="AW51" s="68">
        <v>234.62185714</v>
      </c>
      <c r="AX51" s="68">
        <v>214.9343045</v>
      </c>
      <c r="AY51" s="325">
        <v>185.98099999999999</v>
      </c>
      <c r="AZ51" s="325">
        <v>169.99619999999999</v>
      </c>
      <c r="BA51" s="325">
        <v>169.20830000000001</v>
      </c>
      <c r="BB51" s="325">
        <v>180.83580000000001</v>
      </c>
      <c r="BC51" s="325">
        <v>198.57230000000001</v>
      </c>
      <c r="BD51" s="325">
        <v>216.53819999999999</v>
      </c>
      <c r="BE51" s="325">
        <v>230.96899999999999</v>
      </c>
      <c r="BF51" s="325">
        <v>249.06630000000001</v>
      </c>
      <c r="BG51" s="325">
        <v>253.32079999999999</v>
      </c>
      <c r="BH51" s="325">
        <v>247.27449999999999</v>
      </c>
      <c r="BI51" s="325">
        <v>233.09540000000001</v>
      </c>
      <c r="BJ51" s="325">
        <v>206.97399999999999</v>
      </c>
      <c r="BK51" s="325">
        <v>180.4521</v>
      </c>
      <c r="BL51" s="325">
        <v>167.49010000000001</v>
      </c>
      <c r="BM51" s="325">
        <v>169.9408</v>
      </c>
      <c r="BN51" s="325">
        <v>182.3519</v>
      </c>
      <c r="BO51" s="325">
        <v>200.8912</v>
      </c>
      <c r="BP51" s="325">
        <v>218.98699999999999</v>
      </c>
      <c r="BQ51" s="325">
        <v>233.3853</v>
      </c>
      <c r="BR51" s="325">
        <v>252.34630000000001</v>
      </c>
      <c r="BS51" s="325">
        <v>256.05009999999999</v>
      </c>
      <c r="BT51" s="325">
        <v>250.59370000000001</v>
      </c>
      <c r="BU51" s="325">
        <v>236.887</v>
      </c>
      <c r="BV51" s="325">
        <v>211.73009999999999</v>
      </c>
    </row>
    <row r="52" spans="1:74" ht="11.1" customHeight="1" x14ac:dyDescent="0.2">
      <c r="A52" s="61" t="s">
        <v>768</v>
      </c>
      <c r="B52" s="175" t="s">
        <v>409</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89.003</v>
      </c>
      <c r="AN52" s="68">
        <v>92.825000000000003</v>
      </c>
      <c r="AO52" s="68">
        <v>91.960999999999999</v>
      </c>
      <c r="AP52" s="68">
        <v>96.106999999999999</v>
      </c>
      <c r="AQ52" s="68">
        <v>97.933999999999997</v>
      </c>
      <c r="AR52" s="68">
        <v>95.903000000000006</v>
      </c>
      <c r="AS52" s="68">
        <v>96.116</v>
      </c>
      <c r="AT52" s="68">
        <v>94.661000000000001</v>
      </c>
      <c r="AU52" s="68">
        <v>92.212999999999994</v>
      </c>
      <c r="AV52" s="68">
        <v>98.346999999999994</v>
      </c>
      <c r="AW52" s="68">
        <v>92.410142856999997</v>
      </c>
      <c r="AX52" s="68">
        <v>89.174000000000007</v>
      </c>
      <c r="AY52" s="325">
        <v>92.942480000000003</v>
      </c>
      <c r="AZ52" s="325">
        <v>93.046000000000006</v>
      </c>
      <c r="BA52" s="325">
        <v>94.237549999999999</v>
      </c>
      <c r="BB52" s="325">
        <v>95.094269999999995</v>
      </c>
      <c r="BC52" s="325">
        <v>92.941119999999998</v>
      </c>
      <c r="BD52" s="325">
        <v>92.709810000000004</v>
      </c>
      <c r="BE52" s="325">
        <v>90.819479999999999</v>
      </c>
      <c r="BF52" s="325">
        <v>89.258769999999998</v>
      </c>
      <c r="BG52" s="325">
        <v>90.045929999999998</v>
      </c>
      <c r="BH52" s="325">
        <v>92.152100000000004</v>
      </c>
      <c r="BI52" s="325">
        <v>89.587239999999994</v>
      </c>
      <c r="BJ52" s="325">
        <v>83.433099999999996</v>
      </c>
      <c r="BK52" s="325">
        <v>89.041409999999999</v>
      </c>
      <c r="BL52" s="325">
        <v>91.74691</v>
      </c>
      <c r="BM52" s="325">
        <v>93.045000000000002</v>
      </c>
      <c r="BN52" s="325">
        <v>94.591040000000007</v>
      </c>
      <c r="BO52" s="325">
        <v>92.563429999999997</v>
      </c>
      <c r="BP52" s="325">
        <v>91.424880000000002</v>
      </c>
      <c r="BQ52" s="325">
        <v>90.068790000000007</v>
      </c>
      <c r="BR52" s="325">
        <v>89.323570000000004</v>
      </c>
      <c r="BS52" s="325">
        <v>91.048100000000005</v>
      </c>
      <c r="BT52" s="325">
        <v>93.389660000000006</v>
      </c>
      <c r="BU52" s="325">
        <v>90.974239999999995</v>
      </c>
      <c r="BV52" s="325">
        <v>84.931489999999997</v>
      </c>
    </row>
    <row r="53" spans="1:74" ht="11.1" customHeight="1" x14ac:dyDescent="0.2">
      <c r="A53" s="61" t="s">
        <v>770</v>
      </c>
      <c r="B53" s="175" t="s">
        <v>414</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34.295748000000003</v>
      </c>
      <c r="AN53" s="68">
        <v>34.545479</v>
      </c>
      <c r="AO53" s="68">
        <v>32.814017</v>
      </c>
      <c r="AP53" s="68">
        <v>32.750481000000001</v>
      </c>
      <c r="AQ53" s="68">
        <v>31.461739999999999</v>
      </c>
      <c r="AR53" s="68">
        <v>30.704498999999998</v>
      </c>
      <c r="AS53" s="68">
        <v>31.479994000000001</v>
      </c>
      <c r="AT53" s="68">
        <v>29.827624</v>
      </c>
      <c r="AU53" s="68">
        <v>29.679777999999999</v>
      </c>
      <c r="AV53" s="68">
        <v>28.869743</v>
      </c>
      <c r="AW53" s="68">
        <v>27.823352499999999</v>
      </c>
      <c r="AX53" s="68">
        <v>28.748443699999999</v>
      </c>
      <c r="AY53" s="325">
        <v>30.328119999999998</v>
      </c>
      <c r="AZ53" s="325">
        <v>30.411840000000002</v>
      </c>
      <c r="BA53" s="325">
        <v>30.31504</v>
      </c>
      <c r="BB53" s="325">
        <v>29.869520000000001</v>
      </c>
      <c r="BC53" s="325">
        <v>29.603809999999999</v>
      </c>
      <c r="BD53" s="325">
        <v>29.304670000000002</v>
      </c>
      <c r="BE53" s="325">
        <v>29.048749999999998</v>
      </c>
      <c r="BF53" s="325">
        <v>28.526520000000001</v>
      </c>
      <c r="BG53" s="325">
        <v>28.57002</v>
      </c>
      <c r="BH53" s="325">
        <v>27.988700000000001</v>
      </c>
      <c r="BI53" s="325">
        <v>28.512319999999999</v>
      </c>
      <c r="BJ53" s="325">
        <v>29.165800000000001</v>
      </c>
      <c r="BK53" s="325">
        <v>30.916319999999999</v>
      </c>
      <c r="BL53" s="325">
        <v>31.056909999999998</v>
      </c>
      <c r="BM53" s="325">
        <v>30.975950000000001</v>
      </c>
      <c r="BN53" s="325">
        <v>30.53059</v>
      </c>
      <c r="BO53" s="325">
        <v>30.260619999999999</v>
      </c>
      <c r="BP53" s="325">
        <v>29.963339999999999</v>
      </c>
      <c r="BQ53" s="325">
        <v>29.710349999999998</v>
      </c>
      <c r="BR53" s="325">
        <v>29.188020000000002</v>
      </c>
      <c r="BS53" s="325">
        <v>29.228100000000001</v>
      </c>
      <c r="BT53" s="325">
        <v>28.646989999999999</v>
      </c>
      <c r="BU53" s="325">
        <v>29.166139999999999</v>
      </c>
      <c r="BV53" s="325">
        <v>29.816330000000001</v>
      </c>
    </row>
    <row r="54" spans="1:74" ht="11.1" customHeight="1" x14ac:dyDescent="0.2">
      <c r="A54" s="61" t="s">
        <v>503</v>
      </c>
      <c r="B54" s="175" t="s">
        <v>415</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261.32600000000002</v>
      </c>
      <c r="AN54" s="68">
        <v>251.36699999999999</v>
      </c>
      <c r="AO54" s="68">
        <v>236.05199999999999</v>
      </c>
      <c r="AP54" s="68">
        <v>230.24799999999999</v>
      </c>
      <c r="AQ54" s="68">
        <v>235.71700000000001</v>
      </c>
      <c r="AR54" s="68">
        <v>229.73</v>
      </c>
      <c r="AS54" s="68">
        <v>235.244</v>
      </c>
      <c r="AT54" s="68">
        <v>230.447</v>
      </c>
      <c r="AU54" s="68">
        <v>231.88399999999999</v>
      </c>
      <c r="AV54" s="68">
        <v>224.65199999999999</v>
      </c>
      <c r="AW54" s="68">
        <v>230.90928571000001</v>
      </c>
      <c r="AX54" s="68">
        <v>251.60900000000001</v>
      </c>
      <c r="AY54" s="325">
        <v>253.05160000000001</v>
      </c>
      <c r="AZ54" s="325">
        <v>247.3724</v>
      </c>
      <c r="BA54" s="325">
        <v>237.0429</v>
      </c>
      <c r="BB54" s="325">
        <v>229.3741</v>
      </c>
      <c r="BC54" s="325">
        <v>227.42060000000001</v>
      </c>
      <c r="BD54" s="325">
        <v>229.3475</v>
      </c>
      <c r="BE54" s="325">
        <v>227.49760000000001</v>
      </c>
      <c r="BF54" s="325">
        <v>223.55670000000001</v>
      </c>
      <c r="BG54" s="325">
        <v>224.28229999999999</v>
      </c>
      <c r="BH54" s="325">
        <v>218.96809999999999</v>
      </c>
      <c r="BI54" s="325">
        <v>227.3244</v>
      </c>
      <c r="BJ54" s="325">
        <v>237.53710000000001</v>
      </c>
      <c r="BK54" s="325">
        <v>250.2671</v>
      </c>
      <c r="BL54" s="325">
        <v>251.9898</v>
      </c>
      <c r="BM54" s="325">
        <v>245.55779999999999</v>
      </c>
      <c r="BN54" s="325">
        <v>238.69069999999999</v>
      </c>
      <c r="BO54" s="325">
        <v>238.25790000000001</v>
      </c>
      <c r="BP54" s="325">
        <v>241.43020000000001</v>
      </c>
      <c r="BQ54" s="325">
        <v>240.99160000000001</v>
      </c>
      <c r="BR54" s="325">
        <v>235.0778</v>
      </c>
      <c r="BS54" s="325">
        <v>236.8913</v>
      </c>
      <c r="BT54" s="325">
        <v>232.13890000000001</v>
      </c>
      <c r="BU54" s="325">
        <v>239.4982</v>
      </c>
      <c r="BV54" s="325">
        <v>246.90710000000001</v>
      </c>
    </row>
    <row r="55" spans="1:74" ht="11.1" customHeight="1" x14ac:dyDescent="0.2">
      <c r="A55" s="61" t="s">
        <v>504</v>
      </c>
      <c r="B55" s="175" t="s">
        <v>416</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29.516999999999999</v>
      </c>
      <c r="AN55" s="68">
        <v>24.196999999999999</v>
      </c>
      <c r="AO55" s="68">
        <v>21.652000000000001</v>
      </c>
      <c r="AP55" s="68">
        <v>21.544</v>
      </c>
      <c r="AQ55" s="68">
        <v>22.559000000000001</v>
      </c>
      <c r="AR55" s="68">
        <v>20.978999999999999</v>
      </c>
      <c r="AS55" s="68">
        <v>21.872</v>
      </c>
      <c r="AT55" s="68">
        <v>23.073</v>
      </c>
      <c r="AU55" s="68">
        <v>22.997</v>
      </c>
      <c r="AV55" s="68">
        <v>23.32</v>
      </c>
      <c r="AW55" s="68">
        <v>24.622142857</v>
      </c>
      <c r="AX55" s="68">
        <v>26.474</v>
      </c>
      <c r="AY55" s="325">
        <v>27.531500000000001</v>
      </c>
      <c r="AZ55" s="325">
        <v>27.125889999999998</v>
      </c>
      <c r="BA55" s="325">
        <v>24.13664</v>
      </c>
      <c r="BB55" s="325">
        <v>21.420780000000001</v>
      </c>
      <c r="BC55" s="325">
        <v>22.551020000000001</v>
      </c>
      <c r="BD55" s="325">
        <v>22.629480000000001</v>
      </c>
      <c r="BE55" s="325">
        <v>22.504290000000001</v>
      </c>
      <c r="BF55" s="325">
        <v>23.011320000000001</v>
      </c>
      <c r="BG55" s="325">
        <v>23.655740000000002</v>
      </c>
      <c r="BH55" s="325">
        <v>23.117450000000002</v>
      </c>
      <c r="BI55" s="325">
        <v>23.698250000000002</v>
      </c>
      <c r="BJ55" s="325">
        <v>23.983350000000002</v>
      </c>
      <c r="BK55" s="325">
        <v>27.113250000000001</v>
      </c>
      <c r="BL55" s="325">
        <v>26.663630000000001</v>
      </c>
      <c r="BM55" s="325">
        <v>23.56072</v>
      </c>
      <c r="BN55" s="325">
        <v>20.771460000000001</v>
      </c>
      <c r="BO55" s="325">
        <v>21.939240000000002</v>
      </c>
      <c r="BP55" s="325">
        <v>22.00384</v>
      </c>
      <c r="BQ55" s="325">
        <v>21.862749999999998</v>
      </c>
      <c r="BR55" s="325">
        <v>22.39029</v>
      </c>
      <c r="BS55" s="325">
        <v>23.038720000000001</v>
      </c>
      <c r="BT55" s="325">
        <v>22.483730000000001</v>
      </c>
      <c r="BU55" s="325">
        <v>23.095780000000001</v>
      </c>
      <c r="BV55" s="325">
        <v>23.395569999999999</v>
      </c>
    </row>
    <row r="56" spans="1:74" ht="11.1" customHeight="1" x14ac:dyDescent="0.2">
      <c r="A56" s="61" t="s">
        <v>505</v>
      </c>
      <c r="B56" s="175" t="s">
        <v>698</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231.809</v>
      </c>
      <c r="AN56" s="68">
        <v>227.17</v>
      </c>
      <c r="AO56" s="68">
        <v>214.4</v>
      </c>
      <c r="AP56" s="68">
        <v>208.70400000000001</v>
      </c>
      <c r="AQ56" s="68">
        <v>213.15799999999999</v>
      </c>
      <c r="AR56" s="68">
        <v>208.751</v>
      </c>
      <c r="AS56" s="68">
        <v>213.37200000000001</v>
      </c>
      <c r="AT56" s="68">
        <v>207.374</v>
      </c>
      <c r="AU56" s="68">
        <v>208.887</v>
      </c>
      <c r="AV56" s="68">
        <v>201.33199999999999</v>
      </c>
      <c r="AW56" s="68">
        <v>206.28514286000001</v>
      </c>
      <c r="AX56" s="68">
        <v>225.13499999999999</v>
      </c>
      <c r="AY56" s="325">
        <v>225.52010000000001</v>
      </c>
      <c r="AZ56" s="325">
        <v>220.2465</v>
      </c>
      <c r="BA56" s="325">
        <v>212.90620000000001</v>
      </c>
      <c r="BB56" s="325">
        <v>207.95330000000001</v>
      </c>
      <c r="BC56" s="325">
        <v>204.86959999999999</v>
      </c>
      <c r="BD56" s="325">
        <v>206.71799999999999</v>
      </c>
      <c r="BE56" s="325">
        <v>204.99340000000001</v>
      </c>
      <c r="BF56" s="325">
        <v>200.5454</v>
      </c>
      <c r="BG56" s="325">
        <v>200.62649999999999</v>
      </c>
      <c r="BH56" s="325">
        <v>195.85059999999999</v>
      </c>
      <c r="BI56" s="325">
        <v>203.62610000000001</v>
      </c>
      <c r="BJ56" s="325">
        <v>213.55369999999999</v>
      </c>
      <c r="BK56" s="325">
        <v>223.15379999999999</v>
      </c>
      <c r="BL56" s="325">
        <v>225.3261</v>
      </c>
      <c r="BM56" s="325">
        <v>221.99709999999999</v>
      </c>
      <c r="BN56" s="325">
        <v>217.91929999999999</v>
      </c>
      <c r="BO56" s="325">
        <v>216.31870000000001</v>
      </c>
      <c r="BP56" s="325">
        <v>219.4264</v>
      </c>
      <c r="BQ56" s="325">
        <v>219.12880000000001</v>
      </c>
      <c r="BR56" s="325">
        <v>212.6876</v>
      </c>
      <c r="BS56" s="325">
        <v>213.8526</v>
      </c>
      <c r="BT56" s="325">
        <v>209.6551</v>
      </c>
      <c r="BU56" s="325">
        <v>216.4024</v>
      </c>
      <c r="BV56" s="325">
        <v>223.51159999999999</v>
      </c>
    </row>
    <row r="57" spans="1:74" ht="11.1" customHeight="1" x14ac:dyDescent="0.2">
      <c r="A57" s="61" t="s">
        <v>530</v>
      </c>
      <c r="B57" s="175" t="s">
        <v>399</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41.201000000000001</v>
      </c>
      <c r="AN57" s="68">
        <v>42.01</v>
      </c>
      <c r="AO57" s="68">
        <v>41.552</v>
      </c>
      <c r="AP57" s="68">
        <v>40.893999999999998</v>
      </c>
      <c r="AQ57" s="68">
        <v>39.35</v>
      </c>
      <c r="AR57" s="68">
        <v>40.57</v>
      </c>
      <c r="AS57" s="68">
        <v>43.256999999999998</v>
      </c>
      <c r="AT57" s="68">
        <v>43.218000000000004</v>
      </c>
      <c r="AU57" s="68">
        <v>44.357999999999997</v>
      </c>
      <c r="AV57" s="68">
        <v>39.819000000000003</v>
      </c>
      <c r="AW57" s="68">
        <v>38.614142856999997</v>
      </c>
      <c r="AX57" s="68">
        <v>39.987000000000002</v>
      </c>
      <c r="AY57" s="325">
        <v>40.90119</v>
      </c>
      <c r="AZ57" s="325">
        <v>40.864139999999999</v>
      </c>
      <c r="BA57" s="325">
        <v>40.399410000000003</v>
      </c>
      <c r="BB57" s="325">
        <v>41.415320000000001</v>
      </c>
      <c r="BC57" s="325">
        <v>42.462220000000002</v>
      </c>
      <c r="BD57" s="325">
        <v>42.093269999999997</v>
      </c>
      <c r="BE57" s="325">
        <v>42.288339999999998</v>
      </c>
      <c r="BF57" s="325">
        <v>42.484560000000002</v>
      </c>
      <c r="BG57" s="325">
        <v>43.744109999999999</v>
      </c>
      <c r="BH57" s="325">
        <v>42.462760000000003</v>
      </c>
      <c r="BI57" s="325">
        <v>41.74597</v>
      </c>
      <c r="BJ57" s="325">
        <v>41.877479999999998</v>
      </c>
      <c r="BK57" s="325">
        <v>42.334609999999998</v>
      </c>
      <c r="BL57" s="325">
        <v>41.644419999999997</v>
      </c>
      <c r="BM57" s="325">
        <v>41.083289999999998</v>
      </c>
      <c r="BN57" s="325">
        <v>41.766089999999998</v>
      </c>
      <c r="BO57" s="325">
        <v>42.436360000000001</v>
      </c>
      <c r="BP57" s="325">
        <v>41.825659999999999</v>
      </c>
      <c r="BQ57" s="325">
        <v>42.970619999999997</v>
      </c>
      <c r="BR57" s="325">
        <v>42.515949999999997</v>
      </c>
      <c r="BS57" s="325">
        <v>43.867330000000003</v>
      </c>
      <c r="BT57" s="325">
        <v>43.0533</v>
      </c>
      <c r="BU57" s="325">
        <v>40.941670000000002</v>
      </c>
      <c r="BV57" s="325">
        <v>40.773060000000001</v>
      </c>
    </row>
    <row r="58" spans="1:74" ht="11.1" customHeight="1" x14ac:dyDescent="0.2">
      <c r="A58" s="61" t="s">
        <v>484</v>
      </c>
      <c r="B58" s="175" t="s">
        <v>411</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140.137</v>
      </c>
      <c r="AN58" s="68">
        <v>136.251</v>
      </c>
      <c r="AO58" s="68">
        <v>132.435</v>
      </c>
      <c r="AP58" s="68">
        <v>128.19999999999999</v>
      </c>
      <c r="AQ58" s="68">
        <v>129.99199999999999</v>
      </c>
      <c r="AR58" s="68">
        <v>130.84</v>
      </c>
      <c r="AS58" s="68">
        <v>137.797</v>
      </c>
      <c r="AT58" s="68">
        <v>135.63999999999999</v>
      </c>
      <c r="AU58" s="68">
        <v>131.73099999999999</v>
      </c>
      <c r="AV58" s="68">
        <v>120.11</v>
      </c>
      <c r="AW58" s="68">
        <v>120.64714286</v>
      </c>
      <c r="AX58" s="68">
        <v>139.05099999999999</v>
      </c>
      <c r="AY58" s="325">
        <v>137.4521</v>
      </c>
      <c r="AZ58" s="325">
        <v>133.4468</v>
      </c>
      <c r="BA58" s="325">
        <v>129.25800000000001</v>
      </c>
      <c r="BB58" s="325">
        <v>128.0496</v>
      </c>
      <c r="BC58" s="325">
        <v>129.4119</v>
      </c>
      <c r="BD58" s="325">
        <v>131.25739999999999</v>
      </c>
      <c r="BE58" s="325">
        <v>136.12200000000001</v>
      </c>
      <c r="BF58" s="325">
        <v>137.94319999999999</v>
      </c>
      <c r="BG58" s="325">
        <v>136.03569999999999</v>
      </c>
      <c r="BH58" s="325">
        <v>128.7775</v>
      </c>
      <c r="BI58" s="325">
        <v>133.94550000000001</v>
      </c>
      <c r="BJ58" s="325">
        <v>140.19720000000001</v>
      </c>
      <c r="BK58" s="325">
        <v>138.41849999999999</v>
      </c>
      <c r="BL58" s="325">
        <v>134.67189999999999</v>
      </c>
      <c r="BM58" s="325">
        <v>128.91499999999999</v>
      </c>
      <c r="BN58" s="325">
        <v>128.1112</v>
      </c>
      <c r="BO58" s="325">
        <v>131.39879999999999</v>
      </c>
      <c r="BP58" s="325">
        <v>133.19200000000001</v>
      </c>
      <c r="BQ58" s="325">
        <v>138.09649999999999</v>
      </c>
      <c r="BR58" s="325">
        <v>140.7569</v>
      </c>
      <c r="BS58" s="325">
        <v>139.1515</v>
      </c>
      <c r="BT58" s="325">
        <v>132.41040000000001</v>
      </c>
      <c r="BU58" s="325">
        <v>135.0744</v>
      </c>
      <c r="BV58" s="325">
        <v>140.68780000000001</v>
      </c>
    </row>
    <row r="59" spans="1:74" ht="11.1" customHeight="1" x14ac:dyDescent="0.2">
      <c r="A59" s="61" t="s">
        <v>531</v>
      </c>
      <c r="B59" s="175" t="s">
        <v>412</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29.373999999999999</v>
      </c>
      <c r="AN59" s="68">
        <v>27.809000000000001</v>
      </c>
      <c r="AO59" s="68">
        <v>28.710999999999999</v>
      </c>
      <c r="AP59" s="68">
        <v>27.92</v>
      </c>
      <c r="AQ59" s="68">
        <v>30.027999999999999</v>
      </c>
      <c r="AR59" s="68">
        <v>30.338999999999999</v>
      </c>
      <c r="AS59" s="68">
        <v>30.608000000000001</v>
      </c>
      <c r="AT59" s="68">
        <v>28.641999999999999</v>
      </c>
      <c r="AU59" s="68">
        <v>29.896000000000001</v>
      </c>
      <c r="AV59" s="68">
        <v>29.562000000000001</v>
      </c>
      <c r="AW59" s="68">
        <v>30.068857142999999</v>
      </c>
      <c r="AX59" s="68">
        <v>28.329000000000001</v>
      </c>
      <c r="AY59" s="325">
        <v>29.29729</v>
      </c>
      <c r="AZ59" s="325">
        <v>30.199719999999999</v>
      </c>
      <c r="BA59" s="325">
        <v>30.663969999999999</v>
      </c>
      <c r="BB59" s="325">
        <v>31.37332</v>
      </c>
      <c r="BC59" s="325">
        <v>31.180679999999999</v>
      </c>
      <c r="BD59" s="325">
        <v>30.968209999999999</v>
      </c>
      <c r="BE59" s="325">
        <v>29.832439999999998</v>
      </c>
      <c r="BF59" s="325">
        <v>29.273489999999999</v>
      </c>
      <c r="BG59" s="325">
        <v>29.28349</v>
      </c>
      <c r="BH59" s="325">
        <v>30.22119</v>
      </c>
      <c r="BI59" s="325">
        <v>30.095020000000002</v>
      </c>
      <c r="BJ59" s="325">
        <v>28.753579999999999</v>
      </c>
      <c r="BK59" s="325">
        <v>29.790690000000001</v>
      </c>
      <c r="BL59" s="325">
        <v>30.384049999999998</v>
      </c>
      <c r="BM59" s="325">
        <v>31.14049</v>
      </c>
      <c r="BN59" s="325">
        <v>30.853950000000001</v>
      </c>
      <c r="BO59" s="325">
        <v>32.31521</v>
      </c>
      <c r="BP59" s="325">
        <v>32.295200000000001</v>
      </c>
      <c r="BQ59" s="325">
        <v>30.906770000000002</v>
      </c>
      <c r="BR59" s="325">
        <v>29.719909999999999</v>
      </c>
      <c r="BS59" s="325">
        <v>30.12105</v>
      </c>
      <c r="BT59" s="325">
        <v>30.97457</v>
      </c>
      <c r="BU59" s="325">
        <v>32.913110000000003</v>
      </c>
      <c r="BV59" s="325">
        <v>31.775680000000001</v>
      </c>
    </row>
    <row r="60" spans="1:74" ht="11.1" customHeight="1" x14ac:dyDescent="0.2">
      <c r="A60" s="61" t="s">
        <v>771</v>
      </c>
      <c r="B60" s="622" t="s">
        <v>1006</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v>
      </c>
      <c r="AN60" s="68">
        <v>61.526000000000003</v>
      </c>
      <c r="AO60" s="68">
        <v>63.185000000000002</v>
      </c>
      <c r="AP60" s="68">
        <v>63.029000000000003</v>
      </c>
      <c r="AQ60" s="68">
        <v>61.198</v>
      </c>
      <c r="AR60" s="68">
        <v>59.137999999999998</v>
      </c>
      <c r="AS60" s="68">
        <v>56.944000000000003</v>
      </c>
      <c r="AT60" s="68">
        <v>53.93</v>
      </c>
      <c r="AU60" s="68">
        <v>51.232999999999997</v>
      </c>
      <c r="AV60" s="68">
        <v>49.811</v>
      </c>
      <c r="AW60" s="68">
        <v>49.689070000000001</v>
      </c>
      <c r="AX60" s="68">
        <v>53.254060000000003</v>
      </c>
      <c r="AY60" s="325">
        <v>55.809980000000003</v>
      </c>
      <c r="AZ60" s="325">
        <v>57.718539999999997</v>
      </c>
      <c r="BA60" s="325">
        <v>58.881160000000001</v>
      </c>
      <c r="BB60" s="325">
        <v>59.379939999999998</v>
      </c>
      <c r="BC60" s="325">
        <v>59.385579999999997</v>
      </c>
      <c r="BD60" s="325">
        <v>57.586559999999999</v>
      </c>
      <c r="BE60" s="325">
        <v>55.973439999999997</v>
      </c>
      <c r="BF60" s="325">
        <v>53.618760000000002</v>
      </c>
      <c r="BG60" s="325">
        <v>51.829239999999999</v>
      </c>
      <c r="BH60" s="325">
        <v>49.247950000000003</v>
      </c>
      <c r="BI60" s="325">
        <v>51.128340000000001</v>
      </c>
      <c r="BJ60" s="325">
        <v>54.039859999999997</v>
      </c>
      <c r="BK60" s="325">
        <v>56.566389999999998</v>
      </c>
      <c r="BL60" s="325">
        <v>58.449550000000002</v>
      </c>
      <c r="BM60" s="325">
        <v>59.593640000000001</v>
      </c>
      <c r="BN60" s="325">
        <v>60.072589999999998</v>
      </c>
      <c r="BO60" s="325">
        <v>60.058770000000003</v>
      </c>
      <c r="BP60" s="325">
        <v>58.251100000000001</v>
      </c>
      <c r="BQ60" s="325">
        <v>56.633710000000001</v>
      </c>
      <c r="BR60" s="325">
        <v>54.268140000000002</v>
      </c>
      <c r="BS60" s="325">
        <v>52.469090000000001</v>
      </c>
      <c r="BT60" s="325">
        <v>49.879489999999997</v>
      </c>
      <c r="BU60" s="325">
        <v>51.7592</v>
      </c>
      <c r="BV60" s="325">
        <v>54.682810000000003</v>
      </c>
    </row>
    <row r="61" spans="1:74" ht="11.1" customHeight="1" x14ac:dyDescent="0.2">
      <c r="A61" s="61" t="s">
        <v>532</v>
      </c>
      <c r="B61" s="175" t="s">
        <v>115</v>
      </c>
      <c r="C61" s="238">
        <v>1318.5413619999999</v>
      </c>
      <c r="D61" s="238">
        <v>1322.8420329999999</v>
      </c>
      <c r="E61" s="238">
        <v>1329.232559</v>
      </c>
      <c r="F61" s="238">
        <v>1340.0714029999999</v>
      </c>
      <c r="G61" s="238">
        <v>1355.427702</v>
      </c>
      <c r="H61" s="238">
        <v>1354.3430040000001</v>
      </c>
      <c r="I61" s="238">
        <v>1371.3945269999999</v>
      </c>
      <c r="J61" s="238">
        <v>1371.257173</v>
      </c>
      <c r="K61" s="238">
        <v>1356.1269130000001</v>
      </c>
      <c r="L61" s="238">
        <v>1357.925872</v>
      </c>
      <c r="M61" s="238">
        <v>1361.1412419999999</v>
      </c>
      <c r="N61" s="238">
        <v>1334.48974</v>
      </c>
      <c r="O61" s="238">
        <v>1357.6092980000001</v>
      </c>
      <c r="P61" s="238">
        <v>1354.2861949999999</v>
      </c>
      <c r="Q61" s="238">
        <v>1338.9274399999999</v>
      </c>
      <c r="R61" s="238">
        <v>1339.5625439999999</v>
      </c>
      <c r="S61" s="238">
        <v>1349.4776280000001</v>
      </c>
      <c r="T61" s="238">
        <v>1330.709253</v>
      </c>
      <c r="U61" s="238">
        <v>1319.5758960000001</v>
      </c>
      <c r="V61" s="238">
        <v>1308.4165170000001</v>
      </c>
      <c r="W61" s="238">
        <v>1304.139553</v>
      </c>
      <c r="X61" s="238">
        <v>1272.2489410000001</v>
      </c>
      <c r="Y61" s="238">
        <v>1262.0342470000001</v>
      </c>
      <c r="Z61" s="238">
        <v>1231.738949</v>
      </c>
      <c r="AA61" s="238">
        <v>1218.3721190000001</v>
      </c>
      <c r="AB61" s="238">
        <v>1213.5638260000001</v>
      </c>
      <c r="AC61" s="238">
        <v>1198.627645</v>
      </c>
      <c r="AD61" s="238">
        <v>1203.7298040000001</v>
      </c>
      <c r="AE61" s="238">
        <v>1212.9017409999999</v>
      </c>
      <c r="AF61" s="238">
        <v>1209.190908</v>
      </c>
      <c r="AG61" s="238">
        <v>1214.6124910000001</v>
      </c>
      <c r="AH61" s="238">
        <v>1233.8128859999999</v>
      </c>
      <c r="AI61" s="238">
        <v>1273.182354</v>
      </c>
      <c r="AJ61" s="238">
        <v>1263.809035</v>
      </c>
      <c r="AK61" s="238">
        <v>1262.190325</v>
      </c>
      <c r="AL61" s="238">
        <v>1264.1012169999999</v>
      </c>
      <c r="AM61" s="238">
        <v>1270.477748</v>
      </c>
      <c r="AN61" s="238">
        <v>1253.2364789999999</v>
      </c>
      <c r="AO61" s="238">
        <v>1249.0250169999999</v>
      </c>
      <c r="AP61" s="238">
        <v>1267.298481</v>
      </c>
      <c r="AQ61" s="238">
        <v>1312.2437399999999</v>
      </c>
      <c r="AR61" s="238">
        <v>1310.115499</v>
      </c>
      <c r="AS61" s="238">
        <v>1314.672994</v>
      </c>
      <c r="AT61" s="238">
        <v>1307.147624</v>
      </c>
      <c r="AU61" s="238">
        <v>1304.5487780000001</v>
      </c>
      <c r="AV61" s="238">
        <v>1292.5437429999999</v>
      </c>
      <c r="AW61" s="238">
        <v>1272.1127082</v>
      </c>
      <c r="AX61" s="238">
        <v>1276.1468081999999</v>
      </c>
      <c r="AY61" s="329">
        <v>1264.604</v>
      </c>
      <c r="AZ61" s="329">
        <v>1252.662</v>
      </c>
      <c r="BA61" s="329">
        <v>1257.692</v>
      </c>
      <c r="BB61" s="329">
        <v>1270.8</v>
      </c>
      <c r="BC61" s="329">
        <v>1287.6130000000001</v>
      </c>
      <c r="BD61" s="329">
        <v>1296.9010000000001</v>
      </c>
      <c r="BE61" s="329">
        <v>1302.127</v>
      </c>
      <c r="BF61" s="329">
        <v>1305.1079999999999</v>
      </c>
      <c r="BG61" s="329">
        <v>1311.5440000000001</v>
      </c>
      <c r="BH61" s="329">
        <v>1306.454</v>
      </c>
      <c r="BI61" s="329">
        <v>1307.8150000000001</v>
      </c>
      <c r="BJ61" s="329">
        <v>1283.1379999999999</v>
      </c>
      <c r="BK61" s="329">
        <v>1283.854</v>
      </c>
      <c r="BL61" s="329">
        <v>1285.692</v>
      </c>
      <c r="BM61" s="329">
        <v>1290.3150000000001</v>
      </c>
      <c r="BN61" s="329">
        <v>1301.329</v>
      </c>
      <c r="BO61" s="329">
        <v>1321.2070000000001</v>
      </c>
      <c r="BP61" s="329">
        <v>1325.5989999999999</v>
      </c>
      <c r="BQ61" s="329">
        <v>1327.7860000000001</v>
      </c>
      <c r="BR61" s="329">
        <v>1330.2560000000001</v>
      </c>
      <c r="BS61" s="329">
        <v>1336.75</v>
      </c>
      <c r="BT61" s="329">
        <v>1331.2619999999999</v>
      </c>
      <c r="BU61" s="329">
        <v>1327.028</v>
      </c>
      <c r="BV61" s="329">
        <v>1297.211</v>
      </c>
    </row>
    <row r="62" spans="1:74" ht="11.1" customHeight="1" x14ac:dyDescent="0.2">
      <c r="A62" s="61" t="s">
        <v>533</v>
      </c>
      <c r="B62" s="178" t="s">
        <v>417</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635.10942856999998</v>
      </c>
      <c r="AX62" s="268">
        <v>634.96699999999998</v>
      </c>
      <c r="AY62" s="331">
        <v>634.96699999999998</v>
      </c>
      <c r="AZ62" s="331">
        <v>634.7337</v>
      </c>
      <c r="BA62" s="331">
        <v>634.50030000000004</v>
      </c>
      <c r="BB62" s="331">
        <v>634.26700000000005</v>
      </c>
      <c r="BC62" s="331">
        <v>634.03369999999995</v>
      </c>
      <c r="BD62" s="331">
        <v>633.80029999999999</v>
      </c>
      <c r="BE62" s="331">
        <v>633.56700000000001</v>
      </c>
      <c r="BF62" s="331">
        <v>633.56700000000001</v>
      </c>
      <c r="BG62" s="331">
        <v>633.56700000000001</v>
      </c>
      <c r="BH62" s="331">
        <v>632.56700000000001</v>
      </c>
      <c r="BI62" s="331">
        <v>631.56700000000001</v>
      </c>
      <c r="BJ62" s="331">
        <v>630.56700000000001</v>
      </c>
      <c r="BK62" s="331">
        <v>629.56700000000001</v>
      </c>
      <c r="BL62" s="331">
        <v>628.56700000000001</v>
      </c>
      <c r="BM62" s="331">
        <v>627.56700000000001</v>
      </c>
      <c r="BN62" s="331">
        <v>626.56700000000001</v>
      </c>
      <c r="BO62" s="331">
        <v>625.56700000000001</v>
      </c>
      <c r="BP62" s="331">
        <v>624.56700000000001</v>
      </c>
      <c r="BQ62" s="331">
        <v>623.56700000000001</v>
      </c>
      <c r="BR62" s="331">
        <v>623.56700000000001</v>
      </c>
      <c r="BS62" s="331">
        <v>623.56700000000001</v>
      </c>
      <c r="BT62" s="331">
        <v>622.76700000000005</v>
      </c>
      <c r="BU62" s="331">
        <v>621.96699999999998</v>
      </c>
      <c r="BV62" s="331">
        <v>621.16700000000003</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803" t="s">
        <v>834</v>
      </c>
      <c r="C64" s="800"/>
      <c r="D64" s="800"/>
      <c r="E64" s="800"/>
      <c r="F64" s="800"/>
      <c r="G64" s="800"/>
      <c r="H64" s="800"/>
      <c r="I64" s="800"/>
      <c r="J64" s="800"/>
      <c r="K64" s="800"/>
      <c r="L64" s="800"/>
      <c r="M64" s="800"/>
      <c r="N64" s="800"/>
      <c r="O64" s="800"/>
      <c r="P64" s="800"/>
      <c r="Q64" s="800"/>
      <c r="AY64" s="400"/>
      <c r="AZ64" s="400"/>
      <c r="BA64" s="400"/>
      <c r="BB64" s="400"/>
      <c r="BC64" s="400"/>
      <c r="BD64" s="637"/>
      <c r="BE64" s="637"/>
      <c r="BF64" s="637"/>
      <c r="BG64" s="400"/>
      <c r="BH64" s="400"/>
      <c r="BI64" s="400"/>
      <c r="BJ64" s="400"/>
    </row>
    <row r="65" spans="1:74" s="436" customFormat="1" ht="12" customHeight="1" x14ac:dyDescent="0.2">
      <c r="A65" s="435"/>
      <c r="B65" s="828" t="s">
        <v>835</v>
      </c>
      <c r="C65" s="790"/>
      <c r="D65" s="790"/>
      <c r="E65" s="790"/>
      <c r="F65" s="790"/>
      <c r="G65" s="790"/>
      <c r="H65" s="790"/>
      <c r="I65" s="790"/>
      <c r="J65" s="790"/>
      <c r="K65" s="790"/>
      <c r="L65" s="790"/>
      <c r="M65" s="790"/>
      <c r="N65" s="790"/>
      <c r="O65" s="790"/>
      <c r="P65" s="790"/>
      <c r="Q65" s="786"/>
      <c r="AY65" s="527"/>
      <c r="AZ65" s="527"/>
      <c r="BA65" s="527"/>
      <c r="BB65" s="527"/>
      <c r="BC65" s="527"/>
      <c r="BD65" s="638"/>
      <c r="BE65" s="638"/>
      <c r="BF65" s="638"/>
      <c r="BG65" s="527"/>
      <c r="BH65" s="527"/>
      <c r="BI65" s="527"/>
      <c r="BJ65" s="527"/>
    </row>
    <row r="66" spans="1:74" s="436" customFormat="1" ht="12" customHeight="1" x14ac:dyDescent="0.2">
      <c r="A66" s="435"/>
      <c r="B66" s="828" t="s">
        <v>871</v>
      </c>
      <c r="C66" s="790"/>
      <c r="D66" s="790"/>
      <c r="E66" s="790"/>
      <c r="F66" s="790"/>
      <c r="G66" s="790"/>
      <c r="H66" s="790"/>
      <c r="I66" s="790"/>
      <c r="J66" s="790"/>
      <c r="K66" s="790"/>
      <c r="L66" s="790"/>
      <c r="M66" s="790"/>
      <c r="N66" s="790"/>
      <c r="O66" s="790"/>
      <c r="P66" s="790"/>
      <c r="Q66" s="786"/>
      <c r="AY66" s="527"/>
      <c r="AZ66" s="527"/>
      <c r="BA66" s="527"/>
      <c r="BB66" s="527"/>
      <c r="BC66" s="527"/>
      <c r="BD66" s="638"/>
      <c r="BE66" s="638"/>
      <c r="BF66" s="638"/>
      <c r="BG66" s="527"/>
      <c r="BH66" s="527"/>
      <c r="BI66" s="527"/>
      <c r="BJ66" s="527"/>
    </row>
    <row r="67" spans="1:74" s="436" customFormat="1" ht="12" customHeight="1" x14ac:dyDescent="0.2">
      <c r="A67" s="435"/>
      <c r="B67" s="828" t="s">
        <v>872</v>
      </c>
      <c r="C67" s="790"/>
      <c r="D67" s="790"/>
      <c r="E67" s="790"/>
      <c r="F67" s="790"/>
      <c r="G67" s="790"/>
      <c r="H67" s="790"/>
      <c r="I67" s="790"/>
      <c r="J67" s="790"/>
      <c r="K67" s="790"/>
      <c r="L67" s="790"/>
      <c r="M67" s="790"/>
      <c r="N67" s="790"/>
      <c r="O67" s="790"/>
      <c r="P67" s="790"/>
      <c r="Q67" s="786"/>
      <c r="AY67" s="527"/>
      <c r="AZ67" s="527"/>
      <c r="BA67" s="527"/>
      <c r="BB67" s="527"/>
      <c r="BC67" s="527"/>
      <c r="BD67" s="638"/>
      <c r="BE67" s="638"/>
      <c r="BF67" s="638"/>
      <c r="BG67" s="527"/>
      <c r="BH67" s="527"/>
      <c r="BI67" s="527"/>
      <c r="BJ67" s="527"/>
    </row>
    <row r="68" spans="1:74" s="436" customFormat="1" ht="12" customHeight="1" x14ac:dyDescent="0.2">
      <c r="A68" s="435"/>
      <c r="B68" s="828" t="s">
        <v>873</v>
      </c>
      <c r="C68" s="790"/>
      <c r="D68" s="790"/>
      <c r="E68" s="790"/>
      <c r="F68" s="790"/>
      <c r="G68" s="790"/>
      <c r="H68" s="790"/>
      <c r="I68" s="790"/>
      <c r="J68" s="790"/>
      <c r="K68" s="790"/>
      <c r="L68" s="790"/>
      <c r="M68" s="790"/>
      <c r="N68" s="790"/>
      <c r="O68" s="790"/>
      <c r="P68" s="790"/>
      <c r="Q68" s="786"/>
      <c r="AY68" s="527"/>
      <c r="AZ68" s="527"/>
      <c r="BA68" s="527"/>
      <c r="BB68" s="527"/>
      <c r="BC68" s="527"/>
      <c r="BD68" s="638"/>
      <c r="BE68" s="638"/>
      <c r="BF68" s="638"/>
      <c r="BG68" s="527"/>
      <c r="BH68" s="527"/>
      <c r="BI68" s="527"/>
      <c r="BJ68" s="527"/>
    </row>
    <row r="69" spans="1:74" s="436" customFormat="1" ht="12" customHeight="1" x14ac:dyDescent="0.2">
      <c r="A69" s="435"/>
      <c r="B69" s="828" t="s">
        <v>911</v>
      </c>
      <c r="C69" s="786"/>
      <c r="D69" s="786"/>
      <c r="E69" s="786"/>
      <c r="F69" s="786"/>
      <c r="G69" s="786"/>
      <c r="H69" s="786"/>
      <c r="I69" s="786"/>
      <c r="J69" s="786"/>
      <c r="K69" s="786"/>
      <c r="L69" s="786"/>
      <c r="M69" s="786"/>
      <c r="N69" s="786"/>
      <c r="O69" s="786"/>
      <c r="P69" s="786"/>
      <c r="Q69" s="786"/>
      <c r="AY69" s="527"/>
      <c r="AZ69" s="527"/>
      <c r="BA69" s="527"/>
      <c r="BB69" s="527"/>
      <c r="BC69" s="527"/>
      <c r="BD69" s="638"/>
      <c r="BE69" s="638"/>
      <c r="BF69" s="638"/>
      <c r="BG69" s="527"/>
      <c r="BH69" s="527"/>
      <c r="BI69" s="527"/>
      <c r="BJ69" s="527"/>
    </row>
    <row r="70" spans="1:74" s="436" customFormat="1" ht="12" customHeight="1" x14ac:dyDescent="0.2">
      <c r="A70" s="435"/>
      <c r="B70" s="828" t="s">
        <v>912</v>
      </c>
      <c r="C70" s="790"/>
      <c r="D70" s="790"/>
      <c r="E70" s="790"/>
      <c r="F70" s="790"/>
      <c r="G70" s="790"/>
      <c r="H70" s="790"/>
      <c r="I70" s="790"/>
      <c r="J70" s="790"/>
      <c r="K70" s="790"/>
      <c r="L70" s="790"/>
      <c r="M70" s="790"/>
      <c r="N70" s="790"/>
      <c r="O70" s="790"/>
      <c r="P70" s="790"/>
      <c r="Q70" s="786"/>
      <c r="AY70" s="527"/>
      <c r="AZ70" s="527"/>
      <c r="BA70" s="527"/>
      <c r="BB70" s="527"/>
      <c r="BC70" s="527"/>
      <c r="BD70" s="638"/>
      <c r="BE70" s="638"/>
      <c r="BF70" s="638"/>
      <c r="BG70" s="527"/>
      <c r="BH70" s="527"/>
      <c r="BI70" s="527"/>
      <c r="BJ70" s="527"/>
    </row>
    <row r="71" spans="1:74" s="436" customFormat="1" ht="22.35" customHeight="1" x14ac:dyDescent="0.2">
      <c r="A71" s="435"/>
      <c r="B71" s="827" t="s">
        <v>1013</v>
      </c>
      <c r="C71" s="790"/>
      <c r="D71" s="790"/>
      <c r="E71" s="790"/>
      <c r="F71" s="790"/>
      <c r="G71" s="790"/>
      <c r="H71" s="790"/>
      <c r="I71" s="790"/>
      <c r="J71" s="790"/>
      <c r="K71" s="790"/>
      <c r="L71" s="790"/>
      <c r="M71" s="790"/>
      <c r="N71" s="790"/>
      <c r="O71" s="790"/>
      <c r="P71" s="790"/>
      <c r="Q71" s="786"/>
      <c r="AY71" s="527"/>
      <c r="AZ71" s="527"/>
      <c r="BA71" s="527"/>
      <c r="BB71" s="527"/>
      <c r="BC71" s="527"/>
      <c r="BD71" s="638"/>
      <c r="BE71" s="638"/>
      <c r="BF71" s="638"/>
      <c r="BG71" s="527"/>
      <c r="BH71" s="527"/>
      <c r="BI71" s="527"/>
      <c r="BJ71" s="527"/>
    </row>
    <row r="72" spans="1:74" s="436" customFormat="1" ht="12" customHeight="1" x14ac:dyDescent="0.2">
      <c r="A72" s="435"/>
      <c r="B72" s="789" t="s">
        <v>859</v>
      </c>
      <c r="C72" s="790"/>
      <c r="D72" s="790"/>
      <c r="E72" s="790"/>
      <c r="F72" s="790"/>
      <c r="G72" s="790"/>
      <c r="H72" s="790"/>
      <c r="I72" s="790"/>
      <c r="J72" s="790"/>
      <c r="K72" s="790"/>
      <c r="L72" s="790"/>
      <c r="M72" s="790"/>
      <c r="N72" s="790"/>
      <c r="O72" s="790"/>
      <c r="P72" s="790"/>
      <c r="Q72" s="786"/>
      <c r="AY72" s="527"/>
      <c r="AZ72" s="527"/>
      <c r="BA72" s="527"/>
      <c r="BB72" s="527"/>
      <c r="BC72" s="527"/>
      <c r="BD72" s="638"/>
      <c r="BE72" s="638"/>
      <c r="BF72" s="638"/>
      <c r="BG72" s="527"/>
      <c r="BH72" s="527"/>
      <c r="BI72" s="527"/>
      <c r="BJ72" s="527"/>
    </row>
    <row r="73" spans="1:74" s="436" customFormat="1" ht="12" customHeight="1" x14ac:dyDescent="0.2">
      <c r="A73" s="435"/>
      <c r="B73" s="826" t="s">
        <v>874</v>
      </c>
      <c r="C73" s="790"/>
      <c r="D73" s="790"/>
      <c r="E73" s="790"/>
      <c r="F73" s="790"/>
      <c r="G73" s="790"/>
      <c r="H73" s="790"/>
      <c r="I73" s="790"/>
      <c r="J73" s="790"/>
      <c r="K73" s="790"/>
      <c r="L73" s="790"/>
      <c r="M73" s="790"/>
      <c r="N73" s="790"/>
      <c r="O73" s="790"/>
      <c r="P73" s="790"/>
      <c r="Q73" s="786"/>
      <c r="AY73" s="527"/>
      <c r="AZ73" s="527"/>
      <c r="BA73" s="527"/>
      <c r="BB73" s="527"/>
      <c r="BC73" s="527"/>
      <c r="BD73" s="638"/>
      <c r="BE73" s="638"/>
      <c r="BF73" s="638"/>
      <c r="BG73" s="527"/>
      <c r="BH73" s="527"/>
      <c r="BI73" s="527"/>
      <c r="BJ73" s="527"/>
    </row>
    <row r="74" spans="1:74" s="436" customFormat="1" ht="12" customHeight="1" x14ac:dyDescent="0.2">
      <c r="A74" s="435"/>
      <c r="B74" s="826" t="s">
        <v>875</v>
      </c>
      <c r="C74" s="786"/>
      <c r="D74" s="786"/>
      <c r="E74" s="786"/>
      <c r="F74" s="786"/>
      <c r="G74" s="786"/>
      <c r="H74" s="786"/>
      <c r="I74" s="786"/>
      <c r="J74" s="786"/>
      <c r="K74" s="786"/>
      <c r="L74" s="786"/>
      <c r="M74" s="786"/>
      <c r="N74" s="786"/>
      <c r="O74" s="786"/>
      <c r="P74" s="786"/>
      <c r="Q74" s="786"/>
      <c r="AY74" s="527"/>
      <c r="AZ74" s="527"/>
      <c r="BA74" s="527"/>
      <c r="BB74" s="527"/>
      <c r="BC74" s="527"/>
      <c r="BD74" s="638"/>
      <c r="BE74" s="638"/>
      <c r="BF74" s="638"/>
      <c r="BG74" s="527"/>
      <c r="BH74" s="527"/>
      <c r="BI74" s="527"/>
      <c r="BJ74" s="527"/>
    </row>
    <row r="75" spans="1:74" s="436" customFormat="1" ht="12" customHeight="1" x14ac:dyDescent="0.2">
      <c r="A75" s="435"/>
      <c r="B75" s="789" t="s">
        <v>876</v>
      </c>
      <c r="C75" s="790"/>
      <c r="D75" s="790"/>
      <c r="E75" s="790"/>
      <c r="F75" s="790"/>
      <c r="G75" s="790"/>
      <c r="H75" s="790"/>
      <c r="I75" s="790"/>
      <c r="J75" s="790"/>
      <c r="K75" s="790"/>
      <c r="L75" s="790"/>
      <c r="M75" s="790"/>
      <c r="N75" s="790"/>
      <c r="O75" s="790"/>
      <c r="P75" s="790"/>
      <c r="Q75" s="786"/>
      <c r="AY75" s="527"/>
      <c r="AZ75" s="527"/>
      <c r="BA75" s="527"/>
      <c r="BB75" s="527"/>
      <c r="BC75" s="527"/>
      <c r="BD75" s="638"/>
      <c r="BE75" s="638"/>
      <c r="BF75" s="638"/>
      <c r="BG75" s="527"/>
      <c r="BH75" s="527"/>
      <c r="BI75" s="527"/>
      <c r="BJ75" s="527"/>
    </row>
    <row r="76" spans="1:74" s="436" customFormat="1" ht="12" customHeight="1" x14ac:dyDescent="0.2">
      <c r="A76" s="435"/>
      <c r="B76" s="791" t="s">
        <v>877</v>
      </c>
      <c r="C76" s="785"/>
      <c r="D76" s="785"/>
      <c r="E76" s="785"/>
      <c r="F76" s="785"/>
      <c r="G76" s="785"/>
      <c r="H76" s="785"/>
      <c r="I76" s="785"/>
      <c r="J76" s="785"/>
      <c r="K76" s="785"/>
      <c r="L76" s="785"/>
      <c r="M76" s="785"/>
      <c r="N76" s="785"/>
      <c r="O76" s="785"/>
      <c r="P76" s="785"/>
      <c r="Q76" s="786"/>
      <c r="AY76" s="527"/>
      <c r="AZ76" s="527"/>
      <c r="BA76" s="527"/>
      <c r="BB76" s="527"/>
      <c r="BC76" s="527"/>
      <c r="BD76" s="638"/>
      <c r="BE76" s="638"/>
      <c r="BF76" s="638"/>
      <c r="BG76" s="527"/>
      <c r="BH76" s="527"/>
      <c r="BI76" s="527"/>
      <c r="BJ76" s="527"/>
    </row>
    <row r="77" spans="1:74" s="436" customFormat="1" ht="12" customHeight="1" x14ac:dyDescent="0.2">
      <c r="A77" s="435"/>
      <c r="B77" s="784" t="s">
        <v>863</v>
      </c>
      <c r="C77" s="785"/>
      <c r="D77" s="785"/>
      <c r="E77" s="785"/>
      <c r="F77" s="785"/>
      <c r="G77" s="785"/>
      <c r="H77" s="785"/>
      <c r="I77" s="785"/>
      <c r="J77" s="785"/>
      <c r="K77" s="785"/>
      <c r="L77" s="785"/>
      <c r="M77" s="785"/>
      <c r="N77" s="785"/>
      <c r="O77" s="785"/>
      <c r="P77" s="785"/>
      <c r="Q77" s="786"/>
      <c r="AY77" s="527"/>
      <c r="AZ77" s="527"/>
      <c r="BA77" s="527"/>
      <c r="BB77" s="527"/>
      <c r="BC77" s="527"/>
      <c r="BD77" s="638"/>
      <c r="BE77" s="638"/>
      <c r="BF77" s="638"/>
      <c r="BG77" s="527"/>
      <c r="BH77" s="527"/>
      <c r="BI77" s="527"/>
      <c r="BJ77" s="527"/>
    </row>
    <row r="78" spans="1:74" s="437" customFormat="1" ht="12" customHeight="1" x14ac:dyDescent="0.2">
      <c r="A78" s="429"/>
      <c r="B78" s="806" t="s">
        <v>959</v>
      </c>
      <c r="C78" s="786"/>
      <c r="D78" s="786"/>
      <c r="E78" s="786"/>
      <c r="F78" s="786"/>
      <c r="G78" s="786"/>
      <c r="H78" s="786"/>
      <c r="I78" s="786"/>
      <c r="J78" s="786"/>
      <c r="K78" s="786"/>
      <c r="L78" s="786"/>
      <c r="M78" s="786"/>
      <c r="N78" s="786"/>
      <c r="O78" s="786"/>
      <c r="P78" s="786"/>
      <c r="Q78" s="786"/>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2020-01-10T14:31:07Z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