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wwwdev\website\outlooks\steo\archives\"/>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'3btab'!$B$1:$AL$52</definedName>
    <definedName name="_xlnm.Print_Area" localSheetId="6">'3ctab'!$B$1:$AL$36</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'7atab'!$B$1:$AL$52</definedName>
    <definedName name="_xlnm.Print_Area" localSheetId="15">'7btab'!$B$1:$AL$53</definedName>
    <definedName name="_xlnm.Print_Area" localSheetId="16">'7ctab'!$B$1:$AL$49</definedName>
    <definedName name="_xlnm.Print_Area" localSheetId="17">'7d(1)tab'!$B$1:$N$72</definedName>
    <definedName name="_xlnm.Print_Area" localSheetId="18">'7d(2)tab'!$B$1:$N$65</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D7" i="33" l="1"/>
  <c r="B2" i="46" l="1"/>
  <c r="D3" i="33" l="1"/>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C78" i="43"/>
  <c r="P13" i="33"/>
  <c r="Q11" i="33"/>
  <c r="AB13" i="33"/>
  <c r="G11" i="33"/>
  <c r="AY11" i="33"/>
  <c r="AC11" i="33"/>
  <c r="AN11" i="33" l="1"/>
  <c r="AM13" i="33"/>
  <c r="D78" i="43"/>
  <c r="R11" i="33"/>
  <c r="G13" i="33"/>
  <c r="AY13" i="33"/>
  <c r="AC13" i="33"/>
  <c r="O78" i="43"/>
  <c r="Q13" i="33"/>
  <c r="E78" i="43"/>
  <c r="H11" i="33"/>
  <c r="AA78" i="43"/>
  <c r="AZ11" i="33"/>
  <c r="BK11" i="33"/>
  <c r="AD11" i="33"/>
  <c r="AO11" i="33"/>
  <c r="AN13" i="33" l="1"/>
  <c r="S11" i="33"/>
  <c r="R13" i="33"/>
  <c r="H13" i="33"/>
  <c r="P78" i="43"/>
  <c r="BK13" i="33"/>
  <c r="AZ13" i="33"/>
  <c r="AO13" i="33"/>
  <c r="S13" i="33"/>
  <c r="AD13" i="33"/>
  <c r="F78" i="43"/>
  <c r="I11" i="33"/>
  <c r="AM78" i="43"/>
  <c r="AB78" i="43"/>
  <c r="AE11" i="33"/>
  <c r="AP11" i="33"/>
  <c r="T11" i="33"/>
  <c r="BL11" i="33"/>
  <c r="BA11" i="33"/>
  <c r="I13" i="33" l="1"/>
  <c r="Q78" i="43"/>
  <c r="BL13" i="33"/>
  <c r="T13" i="33"/>
  <c r="AE13" i="33"/>
  <c r="AP13" i="33"/>
  <c r="BA13" i="33"/>
  <c r="J11" i="33"/>
  <c r="G78" i="43"/>
  <c r="AF11" i="33"/>
  <c r="BB11" i="33"/>
  <c r="AC78" i="43"/>
  <c r="U11" i="33"/>
  <c r="BM11" i="33"/>
  <c r="AN78" i="43"/>
  <c r="AQ11" i="33"/>
  <c r="AY78" i="43"/>
  <c r="R78" i="43"/>
  <c r="J13" i="33" l="1"/>
  <c r="AF13" i="33"/>
  <c r="BB13" i="33"/>
  <c r="BM13" i="33"/>
  <c r="AQ13" i="33"/>
  <c r="U13" i="33"/>
  <c r="H78" i="43"/>
  <c r="K11" i="33"/>
  <c r="AD78" i="43"/>
  <c r="AO78" i="43"/>
  <c r="AZ78" i="43"/>
  <c r="BC11" i="33"/>
  <c r="AG11" i="33"/>
  <c r="BN11" i="33"/>
  <c r="AR11" i="33"/>
  <c r="S78" i="43"/>
  <c r="V11" i="33"/>
  <c r="BK78" i="43"/>
  <c r="K13" i="33" l="1"/>
  <c r="V13" i="33"/>
  <c r="AR13" i="33"/>
  <c r="AG13" i="33"/>
  <c r="BN13" i="33"/>
  <c r="BC13" i="33"/>
  <c r="I78" i="43"/>
  <c r="L11" i="33"/>
  <c r="AP78" i="43"/>
  <c r="AS11" i="33"/>
  <c r="BO11" i="33"/>
  <c r="BL78" i="43"/>
  <c r="BA78" i="43"/>
  <c r="T78" i="43"/>
  <c r="AH11" i="33"/>
  <c r="W11" i="33"/>
  <c r="AE78" i="43"/>
  <c r="BD11" i="33"/>
  <c r="L13" i="33" l="1"/>
  <c r="BB78" i="43"/>
  <c r="BO13" i="33"/>
  <c r="BD13" i="33"/>
  <c r="AS13" i="33"/>
  <c r="W13" i="33"/>
  <c r="AH13" i="33"/>
  <c r="M11" i="33"/>
  <c r="J78" i="43"/>
  <c r="AI11" i="33"/>
  <c r="BP11" i="33"/>
  <c r="AF78" i="43"/>
  <c r="U78" i="43"/>
  <c r="X11" i="33"/>
  <c r="BE11" i="33"/>
  <c r="BM78" i="43"/>
  <c r="AQ78" i="43"/>
  <c r="AT11" i="33"/>
  <c r="M13" i="33" l="1"/>
  <c r="AT13" i="33"/>
  <c r="AI13" i="33"/>
  <c r="X13" i="33"/>
  <c r="BP13" i="33"/>
  <c r="BE13" i="33"/>
  <c r="K78" i="43"/>
  <c r="N11" i="33"/>
  <c r="AG78" i="43"/>
  <c r="BQ11" i="33"/>
  <c r="BN78" i="43"/>
  <c r="BF11" i="33"/>
  <c r="AR78" i="43"/>
  <c r="V78" i="43"/>
  <c r="AU11" i="33"/>
  <c r="BC78" i="43"/>
  <c r="Y11" i="33"/>
  <c r="AJ11" i="33"/>
  <c r="AJ13" i="33" l="1"/>
  <c r="BQ13" i="33"/>
  <c r="BF13" i="33"/>
  <c r="AU13" i="33"/>
  <c r="Y13" i="33"/>
  <c r="N13" i="33"/>
  <c r="L78" i="43"/>
  <c r="AV11" i="33"/>
  <c r="AS78" i="43"/>
  <c r="AK11" i="33"/>
  <c r="BR11" i="33"/>
  <c r="AH78" i="43"/>
  <c r="BD78" i="43"/>
  <c r="BO78" i="43"/>
  <c r="Z11" i="33"/>
  <c r="W78" i="43"/>
  <c r="BG11" i="33"/>
  <c r="BR13" i="33" l="1"/>
  <c r="AV13" i="33"/>
  <c r="Z13" i="33"/>
  <c r="AK13" i="33"/>
  <c r="BG13" i="33"/>
  <c r="M78" i="43"/>
  <c r="AT78" i="43"/>
  <c r="BE78" i="43"/>
  <c r="BP78" i="43"/>
  <c r="X78" i="43"/>
  <c r="AI78" i="43"/>
  <c r="BH11" i="33"/>
  <c r="BS11" i="33"/>
  <c r="AL11" i="33"/>
  <c r="AW11" i="33"/>
  <c r="N78" i="43" l="1"/>
  <c r="AW13" i="33"/>
  <c r="BS13" i="33"/>
  <c r="BH13" i="33"/>
  <c r="AL13" i="33"/>
  <c r="BQ78" i="43"/>
  <c r="BF78" i="43"/>
  <c r="AU78" i="43"/>
  <c r="AJ78" i="43"/>
  <c r="Y78" i="43"/>
  <c r="AX11" i="33"/>
  <c r="BT11" i="33"/>
  <c r="BI11" i="33"/>
  <c r="Z78" i="43" l="1"/>
  <c r="BT13" i="33"/>
  <c r="BI13" i="33"/>
  <c r="AX13" i="33"/>
  <c r="AV78" i="43"/>
  <c r="BG78" i="43"/>
  <c r="BR78" i="43"/>
  <c r="AK78" i="43"/>
  <c r="BJ11" i="33"/>
  <c r="BU11" i="33"/>
  <c r="AL78" i="43" l="1"/>
  <c r="BU13" i="33"/>
  <c r="BJ13" i="33"/>
  <c r="AW78" i="43"/>
  <c r="BH78" i="43"/>
  <c r="BS78" i="43"/>
  <c r="BV11" i="33"/>
  <c r="AX78" i="43" l="1"/>
  <c r="BV13" i="33"/>
  <c r="BT78" i="43"/>
  <c r="BI78" i="43"/>
  <c r="BJ78" i="43" l="1"/>
  <c r="BU78" i="43"/>
  <c r="BV78" i="43" l="1"/>
</calcChain>
</file>

<file path=xl/sharedStrings.xml><?xml version="1.0" encoding="utf-8"?>
<sst xmlns="http://schemas.openxmlformats.org/spreadsheetml/2006/main" count="3894" uniqueCount="1431">
  <si>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</si>
  <si>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</si>
  <si>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</si>
  <si>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</si>
  <si>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</si>
  <si>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</si>
  <si>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</si>
  <si>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</si>
  <si>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</si>
  <si>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</si>
  <si>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</si>
  <si>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</si>
  <si>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</si>
  <si>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</si>
  <si>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</si>
  <si>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</si>
  <si>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</si>
  <si>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</si>
  <si>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</si>
  <si>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</si>
  <si>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</si>
  <si>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</si>
  <si>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</si>
  <si>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</si>
  <si>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</si>
  <si>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</si>
  <si>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</si>
  <si>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</si>
  <si>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</si>
  <si>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</si>
  <si>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</si>
  <si>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</si>
  <si>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</si>
  <si>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</si>
  <si>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</si>
  <si>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</si>
  <si>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</si>
  <si>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</si>
  <si>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</si>
  <si>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</si>
  <si>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</si>
  <si>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</si>
  <si>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</si>
  <si>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</si>
  <si>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</si>
  <si>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</si>
  <si>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</si>
  <si>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</si>
  <si>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</si>
  <si>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</si>
  <si>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</si>
  <si>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</si>
  <si>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</si>
  <si>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</si>
  <si>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</si>
  <si>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</si>
  <si>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</si>
  <si>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</si>
  <si>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</si>
  <si>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</si>
  <si>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</si>
  <si>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</si>
  <si>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</si>
  <si>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</si>
  <si>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</si>
  <si>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</si>
  <si>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</si>
  <si>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</si>
  <si>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</si>
  <si>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</si>
  <si>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</si>
  <si>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</si>
  <si>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</si>
  <si>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</si>
  <si>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</si>
  <si>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</si>
  <si>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</si>
  <si>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</si>
  <si>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</si>
  <si>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</si>
  <si>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</si>
  <si>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</si>
  <si>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</si>
  <si>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</si>
  <si>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</si>
  <si>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</si>
  <si>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</si>
  <si>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</si>
  <si>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</si>
  <si>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</si>
  <si>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</si>
  <si>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</si>
  <si>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</si>
  <si>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</si>
  <si>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</si>
  <si>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</si>
  <si>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</si>
  <si>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</si>
  <si>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</si>
  <si>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</si>
  <si>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</si>
  <si>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</si>
  <si>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</si>
  <si>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</si>
  <si>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</si>
  <si>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</si>
  <si>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</si>
  <si>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</si>
  <si>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</si>
  <si>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</si>
  <si>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</si>
  <si>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</si>
  <si>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</si>
  <si>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</si>
  <si>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</si>
  <si>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</si>
  <si>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</si>
  <si>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</si>
  <si>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</si>
  <si>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</si>
  <si>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</si>
  <si>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</si>
  <si>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</si>
  <si>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</si>
  <si>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</si>
  <si>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</si>
  <si>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</si>
  <si>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</si>
  <si>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</si>
  <si>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</si>
  <si>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</si>
  <si>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</si>
  <si>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</si>
  <si>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</si>
  <si>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</si>
  <si>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</si>
  <si>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</si>
  <si>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</si>
  <si>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</si>
  <si>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</si>
  <si>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</si>
  <si>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</si>
  <si>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</si>
  <si>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</si>
  <si>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</si>
  <si>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</si>
  <si>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</si>
  <si>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</si>
  <si>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</si>
  <si>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</si>
  <si>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</si>
  <si>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</si>
  <si>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</si>
  <si>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</si>
  <si>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</si>
  <si>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</si>
  <si>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</si>
  <si>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</si>
  <si>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</si>
  <si>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</si>
  <si>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</si>
  <si>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</si>
  <si>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</si>
  <si>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</si>
  <si>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</si>
  <si>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</si>
  <si>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</si>
  <si>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</si>
  <si>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</si>
  <si>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</si>
  <si>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</si>
  <si>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</si>
  <si>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</si>
  <si>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</si>
  <si>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</si>
  <si>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</si>
  <si>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</si>
  <si>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</si>
  <si>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</si>
  <si>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</si>
  <si>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</si>
  <si>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</si>
  <si>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</si>
  <si>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</si>
  <si>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</si>
  <si>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</si>
  <si>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</si>
  <si>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</si>
  <si>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</si>
  <si>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</si>
  <si>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</si>
  <si>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</si>
  <si>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</si>
  <si>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</si>
  <si>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</si>
  <si>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</si>
  <si>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</si>
  <si>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</si>
  <si>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</si>
  <si>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</si>
  <si>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</si>
  <si>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</si>
  <si>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</si>
  <si>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</si>
  <si>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</si>
  <si>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</si>
  <si>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</si>
  <si>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</si>
  <si>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</si>
  <si>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</si>
  <si>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</si>
  <si>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</si>
  <si>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</si>
  <si>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</si>
  <si>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</si>
  <si>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</si>
  <si>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</si>
  <si>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</si>
  <si>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</si>
  <si>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</si>
  <si>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</si>
  <si>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</si>
  <si>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</si>
  <si>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</si>
  <si>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</si>
  <si>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</si>
  <si>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</si>
  <si>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</si>
  <si>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</si>
  <si>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</si>
  <si>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</si>
  <si>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</si>
  <si>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</si>
  <si>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</si>
  <si>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</si>
  <si>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</si>
  <si>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</si>
  <si>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</si>
  <si>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</si>
  <si>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</si>
  <si>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</si>
  <si>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</si>
  <si>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</si>
  <si>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</si>
  <si>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</si>
  <si>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</si>
  <si>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</si>
  <si>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</si>
  <si>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</si>
  <si>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</si>
  <si>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</si>
  <si>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</si>
  <si>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</si>
  <si>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</si>
  <si>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</si>
  <si>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</si>
  <si>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</si>
  <si>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</si>
  <si>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</si>
  <si>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</si>
  <si>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</si>
  <si>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</si>
  <si>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</si>
  <si>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</si>
  <si>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</si>
  <si>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</si>
  <si>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</si>
  <si>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</si>
  <si>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</si>
  <si>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</si>
  <si>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</si>
  <si>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</si>
  <si>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</si>
  <si>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</si>
  <si>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</si>
  <si>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</si>
  <si>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</si>
  <si>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</si>
  <si>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</si>
  <si>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</si>
  <si>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</si>
  <si>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</si>
  <si>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</si>
  <si>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</si>
  <si>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</si>
  <si>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</si>
  <si>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</si>
  <si>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</si>
  <si>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</si>
  <si>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</si>
  <si>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</si>
  <si>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</si>
  <si>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</si>
  <si>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</si>
  <si>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</si>
  <si>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</si>
  <si>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</si>
  <si>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</si>
  <si>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</si>
  <si>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</si>
  <si>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</si>
  <si>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</si>
  <si>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</si>
  <si>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</si>
  <si>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</si>
  <si>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</si>
  <si>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</si>
  <si>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</si>
  <si>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</si>
  <si>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</si>
  <si>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</si>
  <si>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</si>
  <si>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</si>
  <si>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</si>
  <si>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</si>
  <si>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</si>
  <si>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</si>
  <si>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</si>
  <si>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</si>
  <si>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</si>
  <si>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</si>
  <si>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</si>
  <si>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</si>
  <si>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</si>
  <si>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</si>
  <si>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</si>
  <si>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</si>
  <si>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</si>
  <si>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</si>
  <si>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</si>
  <si>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</si>
  <si>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</si>
  <si>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</si>
  <si>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</si>
  <si>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</si>
  <si>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</si>
  <si>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</si>
  <si>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</si>
  <si>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</si>
  <si>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</si>
  <si>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</si>
  <si>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</si>
  <si>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</si>
  <si>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</si>
  <si>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</si>
  <si>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</si>
  <si>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</si>
  <si>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</si>
  <si>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</si>
  <si>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</si>
  <si>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</si>
  <si>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</si>
  <si>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</si>
  <si>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</si>
  <si>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</si>
  <si>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</si>
  <si>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</si>
  <si>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</si>
  <si>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</si>
  <si>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</si>
  <si>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</si>
  <si>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</si>
  <si>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</si>
  <si>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</si>
  <si>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</si>
  <si>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</si>
  <si>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</si>
  <si>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</si>
  <si>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</si>
  <si>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</si>
  <si>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</si>
  <si>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</si>
  <si>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</si>
  <si>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</si>
  <si>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</si>
  <si>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</si>
  <si>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</si>
  <si>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</si>
  <si>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</si>
  <si>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</si>
  <si>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</si>
  <si>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</si>
  <si>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</si>
  <si>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</si>
  <si>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</si>
  <si>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</si>
  <si>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</si>
  <si>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</si>
  <si>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</si>
  <si>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</si>
  <si>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</si>
  <si>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</si>
  <si>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</si>
  <si>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</si>
  <si>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</si>
  <si>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</si>
  <si>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</si>
  <si>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</si>
  <si>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</si>
  <si>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</si>
  <si>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</si>
  <si>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</si>
  <si>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</si>
  <si>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</si>
  <si>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</si>
  <si>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</si>
  <si>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</si>
  <si>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</si>
  <si>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</si>
  <si>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</si>
  <si>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</si>
  <si>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</si>
  <si>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</si>
  <si>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</si>
  <si>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</si>
  <si>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</si>
  <si>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</si>
  <si>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</si>
  <si>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</si>
  <si>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</si>
  <si>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</si>
  <si>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</si>
  <si>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</si>
  <si>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</si>
  <si>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</si>
  <si>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</si>
  <si>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</si>
  <si>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</si>
  <si>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</si>
  <si>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</si>
  <si>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</si>
  <si>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</si>
  <si>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</si>
  <si>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</si>
  <si>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</si>
  <si>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</si>
  <si>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</si>
  <si>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</si>
  <si>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</si>
  <si>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</si>
  <si>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</si>
  <si>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</si>
  <si>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</si>
  <si>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</si>
  <si>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</si>
  <si>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</si>
  <si>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</si>
  <si>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</si>
  <si>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</si>
  <si>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</si>
  <si>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</si>
  <si>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</si>
  <si>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</si>
  <si>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</si>
  <si>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</si>
  <si>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</si>
  <si>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</si>
  <si>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</si>
  <si>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</si>
  <si>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</si>
  <si>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</si>
  <si>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</si>
  <si>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</si>
  <si>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</si>
  <si>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</si>
  <si>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</si>
  <si>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</si>
  <si>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</si>
  <si>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</si>
  <si>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</si>
  <si>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</si>
  <si>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</si>
  <si>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</si>
  <si>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</si>
  <si>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</si>
  <si>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</si>
  <si>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</si>
  <si>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</si>
  <si>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</si>
  <si>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</si>
  <si>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</si>
  <si>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</si>
  <si>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</si>
  <si>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</si>
  <si>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</si>
  <si>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</si>
  <si>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</si>
  <si>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</si>
  <si>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</si>
  <si>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</si>
  <si>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</si>
  <si>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</si>
  <si>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</si>
  <si>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</si>
  <si>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</si>
  <si>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</si>
  <si>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</si>
  <si>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</si>
  <si>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</si>
  <si>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</si>
  <si>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</si>
  <si>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</si>
  <si>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</si>
  <si>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</si>
  <si>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</si>
  <si>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</si>
  <si>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</si>
  <si>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</si>
  <si>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</si>
  <si>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</si>
  <si>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</si>
  <si>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</si>
  <si>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</si>
  <si>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</si>
  <si>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</si>
  <si>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</si>
  <si>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</si>
  <si>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</si>
  <si>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</si>
  <si>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</si>
  <si>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</si>
  <si>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</si>
  <si>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</si>
  <si>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</si>
  <si>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</si>
  <si>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</si>
  <si>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</si>
  <si>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</si>
  <si>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</si>
  <si>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</si>
  <si>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</si>
  <si>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</si>
  <si>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</si>
  <si>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</si>
  <si>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</si>
  <si>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</si>
  <si>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</si>
  <si>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</si>
  <si>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</si>
  <si>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</si>
  <si>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</si>
  <si>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</si>
  <si>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</si>
  <si>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</si>
  <si>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</si>
  <si>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</si>
  <si>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</si>
  <si>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</si>
  <si>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</si>
  <si>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</si>
  <si>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</si>
  <si>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</si>
  <si>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</si>
  <si>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</si>
  <si>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</si>
  <si>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</si>
  <si>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</si>
  <si>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</si>
  <si>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</si>
  <si>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</si>
  <si>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</si>
  <si>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</si>
  <si>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</si>
  <si>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</si>
  <si>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</si>
  <si>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</si>
  <si>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</si>
  <si>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</si>
  <si>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</si>
  <si>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</si>
  <si>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</si>
  <si>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</si>
  <si>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</si>
  <si>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</si>
  <si>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</si>
  <si>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</si>
  <si>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</si>
  <si>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</si>
  <si>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</si>
  <si>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</si>
  <si>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</si>
  <si>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</si>
  <si>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</si>
  <si>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</si>
  <si>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</si>
  <si>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</si>
  <si>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</si>
  <si>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</si>
  <si>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</si>
  <si>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</si>
  <si>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</si>
  <si>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</si>
  <si>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</si>
  <si>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</si>
  <si>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</si>
  <si>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</si>
  <si>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</si>
  <si>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</si>
  <si>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</si>
  <si>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</si>
  <si>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</si>
  <si>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</si>
  <si>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</si>
  <si>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</si>
  <si>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</si>
  <si>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</si>
  <si>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</si>
  <si>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</si>
  <si>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</si>
  <si>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</si>
  <si>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</si>
  <si>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</si>
  <si>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</si>
  <si>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</si>
  <si>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</si>
  <si>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</si>
  <si>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</si>
  <si>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</si>
  <si>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</si>
  <si>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</si>
  <si>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</si>
  <si>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</si>
  <si>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</si>
  <si>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</si>
  <si>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</si>
  <si>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</si>
  <si>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</si>
  <si>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</si>
  <si>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</si>
  <si>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</si>
  <si>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</si>
  <si>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</si>
  <si>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</si>
  <si>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</si>
  <si>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</si>
  <si>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</si>
  <si>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</si>
  <si>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</si>
  <si>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</si>
  <si>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</si>
  <si>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</si>
  <si>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</si>
  <si>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</si>
  <si>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</si>
  <si>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</si>
  <si>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</si>
  <si>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</si>
  <si>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</si>
  <si>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</si>
  <si>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</si>
  <si>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</si>
  <si>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</si>
  <si>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</si>
  <si>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</si>
  <si>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</si>
  <si>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</si>
  <si>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</si>
  <si>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</si>
  <si>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</si>
  <si>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</si>
  <si>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</si>
  <si>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</si>
  <si>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</si>
  <si>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</si>
  <si>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</si>
  <si>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</si>
  <si>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</si>
  <si>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</si>
  <si>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</si>
  <si>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</si>
  <si>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</si>
  <si>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</si>
  <si>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</si>
  <si>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</si>
  <si>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</si>
  <si>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</si>
  <si>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</si>
  <si>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</si>
  <si>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</si>
  <si>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</si>
  <si>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</si>
  <si>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</si>
  <si>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</si>
  <si>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</si>
  <si>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</si>
  <si>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</si>
  <si>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</si>
  <si>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</si>
  <si>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</si>
  <si>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</si>
  <si>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</si>
  <si>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</si>
  <si>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</si>
  <si>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</si>
  <si>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</si>
  <si>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</si>
  <si>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</si>
  <si>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</si>
  <si>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</si>
  <si>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</si>
  <si>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</si>
  <si>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</si>
  <si>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</si>
  <si>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</si>
  <si>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</si>
  <si>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</si>
  <si>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</si>
  <si>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</si>
  <si>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</si>
  <si>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</si>
  <si>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</si>
  <si>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</si>
  <si>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</si>
  <si>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</si>
  <si>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</si>
  <si>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</si>
  <si>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</si>
  <si>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</si>
  <si>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</si>
  <si>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</si>
  <si>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</si>
  <si>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</si>
  <si>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</si>
  <si>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</si>
  <si>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</si>
  <si>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</si>
  <si>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</si>
  <si>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</si>
  <si>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</si>
  <si>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</si>
  <si>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</si>
  <si>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</si>
  <si>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</si>
  <si>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</si>
  <si>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</si>
  <si>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</si>
  <si>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</si>
  <si>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</si>
  <si>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</si>
  <si>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</si>
  <si>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</si>
  <si>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</si>
  <si>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</si>
  <si>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</si>
  <si>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</si>
  <si>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</si>
  <si>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</si>
  <si>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</si>
  <si>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</si>
  <si>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</si>
  <si>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</si>
  <si>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</si>
  <si>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</si>
  <si>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</si>
  <si>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</si>
  <si>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</si>
  <si>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</si>
  <si>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</si>
  <si>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</si>
  <si>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</si>
  <si>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</si>
  <si>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</si>
  <si>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</si>
  <si>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</si>
  <si>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</si>
  <si>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</si>
  <si>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</si>
  <si>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</si>
  <si>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</si>
  <si>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</si>
  <si>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</si>
  <si>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</si>
  <si>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</si>
  <si>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</si>
  <si>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</si>
  <si>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</si>
  <si>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</si>
  <si>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</si>
  <si>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</si>
  <si>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</si>
  <si>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</si>
  <si>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</si>
  <si>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</si>
  <si>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</si>
  <si>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</si>
  <si>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</si>
  <si>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</si>
  <si>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</si>
  <si>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</si>
  <si>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</si>
  <si>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</si>
  <si>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</si>
  <si>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</si>
  <si>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</si>
  <si>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</si>
  <si>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</si>
  <si>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</si>
  <si>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</si>
  <si>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</si>
  <si>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</si>
  <si>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</si>
  <si>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</si>
  <si>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</si>
  <si>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</si>
  <si>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</si>
  <si>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</si>
  <si>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</si>
  <si>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</si>
  <si>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</si>
  <si>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</si>
  <si>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</si>
  <si>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</si>
  <si>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</si>
  <si>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</si>
  <si>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</si>
  <si>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</si>
  <si>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</si>
  <si>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</si>
  <si>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</si>
  <si>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</si>
  <si>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</si>
  <si>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</si>
  <si>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</si>
  <si>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</si>
  <si>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</si>
  <si>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</si>
  <si>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</si>
  <si>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</si>
  <si>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</si>
  <si>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</si>
  <si>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</si>
  <si>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</si>
  <si>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</si>
  <si>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</si>
  <si>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</si>
  <si>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</si>
  <si>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</si>
  <si>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</si>
  <si>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</si>
  <si>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</si>
  <si>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</si>
  <si>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</si>
  <si>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</si>
  <si>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</si>
  <si>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</si>
  <si>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</si>
  <si>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</si>
  <si>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</si>
  <si>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</si>
  <si>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</si>
  <si>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</si>
  <si>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</si>
  <si>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</si>
  <si>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</si>
  <si>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</si>
  <si>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</si>
  <si>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</si>
  <si>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</si>
  <si>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</si>
  <si>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</si>
  <si>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</si>
  <si>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</si>
  <si>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</si>
  <si>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</si>
  <si>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</si>
  <si>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</si>
  <si>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</si>
  <si>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</si>
  <si>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</si>
  <si>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</si>
  <si>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</si>
  <si>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</si>
  <si>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</si>
  <si>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</si>
  <si>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</si>
  <si>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</si>
  <si>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</si>
  <si>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</si>
  <si>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</si>
  <si>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</si>
  <si>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</si>
  <si>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</si>
  <si>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</si>
  <si>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</si>
  <si>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</si>
  <si>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</si>
  <si>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</si>
  <si>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</si>
  <si>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</si>
  <si>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</si>
  <si>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</si>
  <si>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</si>
  <si>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</si>
  <si>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</si>
  <si>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</si>
  <si>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</si>
  <si>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</si>
  <si>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</si>
  <si>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</si>
  <si>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</si>
  <si>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</si>
  <si>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</si>
  <si>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</si>
  <si>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</si>
  <si>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</si>
  <si>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</si>
  <si>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</si>
  <si>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</si>
  <si>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</si>
  <si>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</si>
  <si>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</si>
  <si>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</si>
  <si>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</si>
  <si>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</si>
  <si>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</si>
  <si>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</si>
  <si>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</si>
  <si>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</si>
  <si>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</si>
  <si>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</si>
  <si>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</si>
  <si>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</si>
  <si>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</si>
  <si>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</si>
  <si>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</si>
  <si>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</si>
  <si>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</si>
  <si>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</si>
  <si>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</si>
  <si>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</si>
  <si>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</si>
  <si>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</si>
  <si>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</si>
  <si>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</si>
  <si>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</si>
  <si>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</si>
  <si>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</si>
  <si>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</si>
  <si>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</si>
  <si>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</si>
  <si>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</si>
  <si>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</si>
  <si>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</si>
  <si>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</si>
  <si>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</si>
  <si>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</si>
  <si>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</si>
  <si>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</si>
  <si>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</si>
  <si>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</si>
  <si>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</si>
  <si>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</si>
  <si>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</si>
  <si>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</si>
  <si>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</si>
  <si>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</si>
  <si>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</si>
  <si>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</si>
  <si>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</si>
  <si>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</si>
  <si>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</si>
  <si>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</si>
  <si>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</si>
  <si>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</si>
  <si>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</si>
  <si>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</si>
  <si>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</si>
  <si>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</si>
  <si>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</si>
  <si>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</si>
  <si>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</si>
  <si>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</si>
  <si>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</si>
  <si>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</si>
  <si>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</si>
  <si>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</si>
  <si>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</si>
  <si>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</si>
  <si>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</si>
  <si>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</si>
  <si>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</si>
  <si>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</si>
  <si>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</si>
  <si>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</si>
  <si>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</si>
  <si>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</si>
  <si>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</si>
  <si>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</si>
  <si>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</si>
  <si>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</si>
  <si>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</si>
  <si>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</si>
  <si>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</si>
  <si>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</si>
  <si>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</si>
  <si>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</si>
  <si>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</si>
  <si>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</si>
  <si>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</si>
  <si>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</si>
  <si>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</si>
  <si>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</si>
  <si>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</si>
  <si>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</si>
  <si>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</si>
  <si>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</si>
  <si>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</si>
  <si>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</si>
  <si>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</si>
  <si>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</si>
  <si>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</si>
  <si>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</si>
  <si>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</si>
  <si>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</si>
  <si>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</si>
  <si>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</si>
  <si>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</si>
  <si>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</si>
  <si>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</si>
  <si>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</si>
  <si>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</si>
  <si>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</si>
  <si>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</si>
  <si>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</si>
  <si>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</si>
  <si>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</si>
  <si>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</si>
  <si>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</si>
  <si>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</si>
  <si>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</si>
  <si>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</si>
  <si>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</si>
  <si>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</si>
  <si>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</si>
  <si>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</si>
  <si>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</si>
  <si>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</si>
  <si>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</si>
  <si>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</si>
  <si>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</si>
  <si>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</si>
  <si>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</si>
  <si>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</si>
  <si>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</si>
  <si>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</si>
  <si>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</si>
  <si>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</si>
  <si>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</si>
  <si>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</si>
  <si>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</si>
  <si>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</si>
  <si>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</si>
  <si>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</si>
  <si>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</si>
  <si>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</si>
  <si>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</si>
  <si>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</si>
  <si>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</si>
  <si>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</si>
  <si>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</si>
  <si>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</si>
  <si>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</si>
  <si>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</si>
  <si>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</si>
  <si>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</si>
  <si>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</si>
  <si>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</si>
  <si>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</si>
  <si>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</si>
  <si>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</si>
  <si>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</si>
  <si>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</si>
  <si>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</si>
  <si>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</si>
  <si>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</si>
  <si>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</si>
  <si>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</si>
  <si>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</si>
  <si>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</si>
  <si>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</si>
  <si>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</si>
  <si>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</si>
  <si>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</si>
  <si>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</si>
  <si>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</si>
  <si>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</si>
  <si>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</si>
  <si>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</si>
  <si>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</si>
  <si>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</si>
  <si>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</si>
  <si>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</si>
  <si>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</si>
  <si>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</si>
  <si>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</si>
  <si>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</si>
  <si>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</si>
  <si>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</si>
  <si>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</si>
  <si>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</si>
  <si>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</si>
  <si>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</si>
  <si>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</si>
  <si>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</si>
  <si>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</si>
  <si>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</si>
  <si>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</si>
  <si>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</si>
  <si>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</si>
  <si>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</si>
  <si>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</si>
  <si>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</si>
  <si>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</si>
  <si>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</si>
  <si>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</si>
  <si>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</si>
  <si>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</si>
  <si>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</si>
  <si>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</si>
  <si>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</si>
  <si>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</si>
  <si>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</si>
  <si>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</si>
  <si>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</si>
  <si>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</si>
  <si>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</si>
  <si>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</si>
  <si>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</si>
  <si>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</si>
  <si>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</si>
  <si>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</si>
  <si>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</si>
  <si>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</si>
  <si>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</si>
  <si>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</si>
  <si>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</si>
  <si>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</si>
  <si>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</si>
  <si>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</si>
  <si>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</si>
  <si>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</si>
  <si>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</si>
  <si>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</si>
  <si>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</si>
  <si>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</si>
  <si>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</si>
  <si>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</si>
  <si>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</si>
  <si>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</si>
  <si>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</si>
  <si>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</si>
  <si>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</si>
  <si>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</si>
  <si>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</si>
  <si>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</si>
  <si>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</si>
  <si>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</si>
  <si>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</si>
  <si>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</si>
  <si>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</si>
  <si>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</si>
  <si>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</si>
  <si>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</si>
  <si>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</si>
  <si>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</si>
  <si>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</si>
  <si>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</si>
  <si>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</si>
  <si>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</si>
  <si>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</si>
  <si>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</si>
  <si>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</si>
  <si>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</si>
  <si>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</si>
  <si>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</si>
  <si>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</si>
  <si>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</si>
  <si>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</si>
  <si>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</si>
  <si>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</si>
  <si>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</si>
  <si>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</si>
  <si>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</si>
  <si>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</si>
  <si>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</si>
  <si>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</si>
  <si>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</si>
  <si>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</si>
  <si>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</si>
  <si>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</si>
  <si>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</si>
  <si>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</si>
  <si>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</si>
  <si>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</si>
  <si>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</si>
  <si>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</si>
  <si>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</si>
  <si>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</si>
  <si>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</si>
  <si>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</si>
  <si>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</si>
  <si>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</si>
  <si>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</si>
  <si>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</si>
  <si>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</si>
  <si>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</si>
  <si>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</si>
  <si>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</si>
  <si>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</si>
  <si>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</si>
  <si>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</si>
  <si>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</si>
  <si>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</si>
  <si>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</si>
  <si>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</si>
  <si>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</si>
  <si>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</si>
  <si>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</si>
  <si>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</si>
  <si>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</si>
  <si>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</si>
  <si>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</si>
  <si>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</si>
  <si>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</si>
  <si>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</si>
  <si>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</si>
  <si>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</si>
  <si>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</si>
  <si>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</si>
  <si>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</si>
  <si>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</si>
  <si>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</si>
  <si>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</si>
  <si>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</si>
  <si>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</si>
  <si>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</si>
  <si>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</si>
  <si>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</si>
  <si>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</si>
  <si>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</si>
  <si>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</si>
  <si>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</si>
  <si>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</si>
  <si>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</si>
  <si>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</si>
  <si>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</si>
  <si>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</si>
  <si>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</si>
  <si>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</si>
  <si>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</si>
  <si>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</si>
  <si>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</si>
  <si>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</si>
  <si>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</si>
  <si>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</si>
  <si>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</si>
  <si>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</si>
  <si>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</si>
  <si>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</si>
  <si>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</si>
  <si>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</si>
  <si>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</si>
  <si>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</si>
  <si>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</si>
  <si>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</si>
  <si>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</si>
  <si>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</si>
  <si>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</si>
  <si>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</si>
  <si>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</si>
  <si>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</si>
  <si>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</si>
  <si>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</si>
  <si>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</si>
  <si>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</si>
  <si>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</si>
  <si>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</si>
  <si>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</si>
  <si>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</si>
  <si>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</si>
  <si>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</si>
  <si>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</si>
  <si>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</si>
  <si>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</si>
  <si>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</si>
  <si>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</si>
  <si>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</si>
  <si>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</si>
  <si>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</si>
  <si>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</si>
  <si>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</si>
  <si>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</si>
  <si>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</si>
  <si>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</si>
  <si>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</si>
  <si>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</si>
  <si>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</si>
  <si>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</si>
  <si>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</si>
  <si>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</si>
  <si>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</si>
  <si>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</si>
  <si>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</si>
  <si>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</si>
  <si>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</si>
  <si>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</si>
  <si>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</si>
  <si>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</si>
  <si>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</si>
  <si>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</si>
  <si>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</si>
  <si>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</si>
  <si>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</si>
  <si>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</si>
  <si>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</si>
  <si>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</si>
  <si>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</si>
  <si>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</si>
  <si>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</si>
  <si>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</si>
  <si>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</si>
  <si>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</si>
  <si>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</si>
  <si>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</si>
  <si>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</si>
  <si>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</si>
  <si>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</si>
  <si>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</si>
  <si>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</si>
  <si>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</si>
  <si>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</si>
  <si>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</si>
  <si>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</si>
  <si>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</si>
  <si>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</si>
  <si>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</si>
  <si>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</si>
  <si>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</si>
  <si>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</si>
  <si>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</si>
  <si>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</si>
  <si>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</si>
  <si>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</si>
  <si>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</si>
  <si>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</si>
  <si>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</si>
  <si>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</si>
  <si>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</si>
  <si>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</si>
  <si>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</si>
  <si>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</si>
  <si>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</si>
  <si>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</si>
  <si>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</si>
  <si>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</si>
  <si>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</si>
  <si>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</si>
  <si>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</si>
  <si>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</si>
  <si>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</si>
  <si>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</si>
  <si>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</si>
  <si>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</si>
  <si>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</si>
  <si>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</si>
  <si>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</si>
  <si>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</si>
  <si>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r>
      <t xml:space="preserve">Notes: </t>
    </r>
    <r>
      <rPr>
        <sz val="8"/>
        <color indexed="8"/>
        <rFont val="Arial"/>
        <family val="2"/>
      </rPr>
      <t xml:space="preserve"> The approximate break between historical and forecast values is shown with historical data printed in bold; estimates and forecasts in italics.</t>
    </r>
  </si>
  <si>
    <t xml:space="preserve">             Data reflect generation supplied by power plants with a combined capacity of at least 1 megawatt operated by electric utilities and independent power producers.</t>
  </si>
  <si>
    <t xml:space="preserve">     (a) Large-scale solar generation from power plants with more than 1 megawatt of capacity. Excludes generation from small-scale solar photovoltaic systems.</t>
  </si>
  <si>
    <t xml:space="preserve">     (b) Residual fuel oil, distillate fuel oil, petroleum coke, and other petroleum liquids.</t>
  </si>
  <si>
    <t xml:space="preserve">     (c) Batteries, chemicals, hydrogen, pitch, purchased steam, sulfur, nonrenewable waste, and miscellaneous technologies.</t>
  </si>
  <si>
    <t xml:space="preserve">     (d) Wind, large-scale solar, biomass, and geothermal</t>
  </si>
  <si>
    <t xml:space="preserve">     (e) Pumped storage hydroelectric, petroleum, other gases, batteries, and other nonrenewable fuels. See notes (b) and (c).</t>
  </si>
  <si>
    <t xml:space="preserve">     (f) Regional generation from generating units operated by electric power sector, plus energy receipts from minus energy deliveries to U.S. balancing authorities outside region.</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</si>
  <si>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</si>
  <si>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</si>
  <si>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Projections:</t>
    </r>
    <r>
      <rPr>
        <sz val="8"/>
        <rFont val="Arial"/>
        <family val="2"/>
      </rPr>
      <t xml:space="preserve"> EIA Regional Short-Term Energy Model.</t>
    </r>
  </si>
  <si>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</si>
  <si>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</si>
  <si>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</si>
  <si>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</si>
  <si>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</si>
  <si>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</si>
  <si>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</si>
  <si>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</si>
  <si>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</si>
  <si>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</si>
  <si>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t xml:space="preserve">     kWh = kilowatthours. Btu = British thermal units.</t>
  </si>
  <si>
    <t xml:space="preserve">     Prices are not adjusted for inflation.</t>
  </si>
  <si>
    <t xml:space="preserve">     (a) Generation supplied by power plants with capacity of at least 1 megawatt operated by electric utilities and independent power producers.</t>
  </si>
  <si>
    <t xml:space="preserve">     (b) Generation supplied by power plants with capacity of at least 1 megawatt operated by businesses in the commercial and industrial sectors, primarily for onsite use.</t>
  </si>
  <si>
    <t xml:space="preserve">     (c) Includes transmission and distribution losses, data collection time-frame differences, and estimation error.</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</si>
  <si>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</si>
  <si>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</si>
  <si>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</si>
  <si>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</si>
  <si>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</si>
  <si>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</si>
  <si>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 xml:space="preserve">     Minor discrepancies with published historical data are due to independent rounding. </t>
  </si>
  <si>
    <t xml:space="preserve">     (a) Solar generation from large-scale power plants with more than 1 megawatt of capacity. Excludes generation from small-scale solar photovoltaic systems.</t>
  </si>
  <si>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</si>
  <si>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</si>
  <si>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</si>
  <si>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</si>
  <si>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</si>
  <si>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</si>
  <si>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</si>
  <si>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</si>
  <si>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</si>
  <si>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</si>
  <si>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</si>
  <si>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</si>
  <si>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</si>
  <si>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</si>
  <si>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</si>
  <si>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</si>
  <si>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</si>
  <si>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</si>
  <si>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</si>
  <si>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</si>
  <si>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</si>
  <si>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</si>
  <si>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</si>
  <si>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</si>
  <si>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</si>
  <si>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</si>
  <si>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</si>
  <si>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November 2020</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</si>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</sst>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60"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9" fillId="0" borderId="0" applyFont="0" applyFill="0" applyBorder="0" applyAlignment="0" applyProtection="0"/>
  </cellStyleXfs>
  <cellXfs count="878">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3" fillId="4" borderId="0" xfId="5" applyFont="1" applyFill="1" applyBorder="1" applyAlignment="1" applyProtection="1"/>
    <xf numFmtId="0" fontId="23" fillId="4" borderId="0" xfId="0" applyFont="1" applyFill="1" applyBorder="1" applyAlignment="1"/>
    <xf numFmtId="0" fontId="31"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3" fillId="4" borderId="0" xfId="5" applyFont="1" applyFill="1" applyBorder="1" applyAlignment="1" applyProtection="1">
      <alignment horizontal="left"/>
    </xf>
    <xf numFmtId="0" fontId="23" fillId="4" borderId="0" xfId="16" applyFont="1" applyFill="1" applyBorder="1" applyAlignment="1"/>
    <xf numFmtId="0" fontId="31" fillId="4" borderId="0" xfId="0" applyFont="1" applyFill="1" applyBorder="1" applyAlignment="1">
      <alignment horizontal="left"/>
    </xf>
    <xf numFmtId="0" fontId="11" fillId="4" borderId="0" xfId="24" applyFont="1" applyFill="1" applyBorder="1" applyAlignment="1"/>
    <xf numFmtId="0" fontId="32"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6" fillId="0" borderId="0" xfId="17" applyFont="1"/>
    <xf numFmtId="3" fontId="24"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6"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6"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6"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6"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4"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4" fillId="0" borderId="0" xfId="23" applyFont="1" applyFill="1" applyAlignment="1" applyProtection="1">
      <alignment horizontal="right"/>
    </xf>
    <xf numFmtId="0" fontId="36" fillId="0" borderId="0" xfId="23" applyFont="1"/>
    <xf numFmtId="166" fontId="24"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4"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4"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4" fillId="3" borderId="0" xfId="11" applyFont="1" applyFill="1" applyAlignment="1">
      <alignment horizontal="center"/>
    </xf>
    <xf numFmtId="0" fontId="24" fillId="0" borderId="2" xfId="23" applyFont="1" applyFill="1" applyBorder="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6" fillId="4" borderId="0" xfId="0" applyFont="1" applyFill="1" applyBorder="1"/>
    <xf numFmtId="164" fontId="3"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4"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5" fillId="4" borderId="0" xfId="15" applyFont="1" applyFill="1" applyAlignment="1" applyProtection="1">
      <alignment horizontal="right"/>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3" fillId="0" borderId="0" xfId="6" applyBorder="1" applyAlignment="1"/>
    <xf numFmtId="0" fontId="23" fillId="0" borderId="0" xfId="6" applyAlignment="1">
      <alignment horizontal="left"/>
    </xf>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23" fillId="0" borderId="2" xfId="6" applyBorder="1" applyAlignment="1">
      <alignment horizontal="left"/>
    </xf>
    <xf numFmtId="0" fontId="24" fillId="2" borderId="0" xfId="14" applyFont="1" applyFill="1" applyProtection="1"/>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6"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6"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6"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6" fillId="0" borderId="0" xfId="11" applyFont="1"/>
    <xf numFmtId="0" fontId="46" fillId="0" borderId="0" xfId="23" applyFont="1"/>
    <xf numFmtId="0" fontId="47" fillId="3" borderId="0" xfId="11" applyFont="1" applyFill="1" applyAlignment="1">
      <alignment horizontal="center"/>
    </xf>
    <xf numFmtId="0" fontId="46" fillId="4" borderId="0" xfId="11" applyFont="1" applyFill="1"/>
    <xf numFmtId="0" fontId="46" fillId="4" borderId="0" xfId="11" applyFont="1" applyFill="1" applyAlignment="1">
      <alignment vertical="top"/>
    </xf>
    <xf numFmtId="0" fontId="46"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8"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49" fillId="4" borderId="0" xfId="9" applyFont="1" applyFill="1" applyBorder="1" applyAlignment="1">
      <alignment horizontal="center"/>
    </xf>
    <xf numFmtId="0" fontId="46" fillId="4" borderId="0" xfId="9" applyFont="1" applyFill="1"/>
    <xf numFmtId="0" fontId="46" fillId="4" borderId="0" xfId="22" applyFont="1" applyFill="1"/>
    <xf numFmtId="164" fontId="14" fillId="4" borderId="0" xfId="9" applyNumberFormat="1" applyFont="1" applyFill="1" applyAlignment="1" applyProtection="1">
      <alignment horizontal="center"/>
    </xf>
    <xf numFmtId="0" fontId="46" fillId="4" borderId="0" xfId="9" applyFont="1" applyFill="1" applyBorder="1" applyAlignment="1">
      <alignment vertical="top"/>
    </xf>
    <xf numFmtId="0" fontId="46"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0"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3" fillId="0" borderId="0" xfId="26" applyFont="1"/>
    <xf numFmtId="0" fontId="51" fillId="0" borderId="0" xfId="26" applyFont="1"/>
    <xf numFmtId="0" fontId="52" fillId="0" borderId="0" xfId="26" applyFont="1"/>
    <xf numFmtId="171" fontId="53" fillId="0" borderId="0" xfId="26" applyNumberFormat="1" applyFont="1"/>
    <xf numFmtId="0" fontId="54" fillId="0" borderId="0" xfId="26" applyFont="1"/>
    <xf numFmtId="0" fontId="53" fillId="5" borderId="0" xfId="26" applyFont="1" applyFill="1"/>
    <xf numFmtId="0" fontId="53" fillId="0" borderId="12" xfId="26" applyFont="1" applyBorder="1"/>
    <xf numFmtId="0" fontId="53" fillId="0" borderId="13" xfId="26" applyFont="1" applyBorder="1"/>
    <xf numFmtId="0" fontId="54" fillId="0" borderId="14" xfId="26" applyFont="1" applyBorder="1" applyAlignment="1">
      <alignment horizontal="center"/>
    </xf>
    <xf numFmtId="0" fontId="53" fillId="5" borderId="3" xfId="26" applyFont="1" applyFill="1" applyBorder="1"/>
    <xf numFmtId="171" fontId="53" fillId="0" borderId="3" xfId="26" applyNumberFormat="1" applyFont="1" applyBorder="1"/>
    <xf numFmtId="0" fontId="53" fillId="5" borderId="0" xfId="26" applyFont="1" applyFill="1" applyBorder="1"/>
    <xf numFmtId="0" fontId="53" fillId="0" borderId="0" xfId="26" applyFont="1" applyBorder="1"/>
    <xf numFmtId="0" fontId="1" fillId="0" borderId="0" xfId="26" applyBorder="1"/>
    <xf numFmtId="171" fontId="53" fillId="0" borderId="0" xfId="26" quotePrefix="1" applyNumberFormat="1" applyFont="1" applyBorder="1"/>
    <xf numFmtId="3" fontId="54" fillId="0" borderId="0" xfId="26" applyNumberFormat="1" applyFont="1"/>
    <xf numFmtId="3" fontId="54" fillId="0" borderId="0" xfId="26" quotePrefix="1" applyNumberFormat="1" applyFont="1" applyAlignment="1">
      <alignment horizontal="right"/>
    </xf>
    <xf numFmtId="0" fontId="55" fillId="0" borderId="0" xfId="26" applyFont="1"/>
    <xf numFmtId="3" fontId="56" fillId="0" borderId="0" xfId="26" applyNumberFormat="1" applyFont="1"/>
    <xf numFmtId="0" fontId="56" fillId="0" borderId="0" xfId="26" applyFont="1"/>
    <xf numFmtId="0" fontId="57" fillId="0" borderId="0" xfId="26" applyFont="1"/>
    <xf numFmtId="2" fontId="36"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5" fillId="0" borderId="0" xfId="26" applyFont="1" applyBorder="1"/>
    <xf numFmtId="2" fontId="25" fillId="0" borderId="2" xfId="21" applyNumberFormat="1" applyFont="1" applyFill="1" applyBorder="1" applyAlignment="1" applyProtection="1">
      <alignment horizontal="right"/>
    </xf>
    <xf numFmtId="2" fontId="36"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6"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2" fillId="0" borderId="0" xfId="22" applyFont="1" applyFill="1" applyAlignment="1" applyProtection="1"/>
    <xf numFmtId="171" fontId="3" fillId="0" borderId="3" xfId="18" applyNumberFormat="1" applyFont="1" applyBorder="1" applyAlignment="1" applyProtection="1">
      <alignment horizontal="left"/>
    </xf>
    <xf numFmtId="172" fontId="25" fillId="0" borderId="0" xfId="23" applyNumberFormat="1" applyFont="1" applyFill="1" applyAlignment="1" applyProtection="1">
      <alignment horizontal="right"/>
    </xf>
    <xf numFmtId="172" fontId="24" fillId="0" borderId="0" xfId="23" applyNumberFormat="1" applyFont="1" applyFill="1" applyAlignment="1" applyProtection="1">
      <alignment horizontal="right"/>
    </xf>
    <xf numFmtId="172" fontId="22" fillId="3" borderId="0" xfId="7" applyNumberFormat="1" applyFont="1" applyFill="1" applyAlignment="1">
      <alignment horizontal="right"/>
    </xf>
    <xf numFmtId="172" fontId="36" fillId="3" borderId="0" xfId="7" applyNumberFormat="1" applyFont="1" applyFill="1" applyAlignment="1">
      <alignment horizontal="right"/>
    </xf>
    <xf numFmtId="172" fontId="25" fillId="0" borderId="0" xfId="7" applyNumberFormat="1" applyFont="1" applyFill="1" applyBorder="1" applyAlignment="1" applyProtection="1">
      <alignment horizontal="right"/>
    </xf>
    <xf numFmtId="172" fontId="24" fillId="0" borderId="0" xfId="7" applyNumberFormat="1" applyFont="1" applyFill="1" applyBorder="1" applyAlignment="1" applyProtection="1">
      <alignment horizontal="right"/>
    </xf>
    <xf numFmtId="172" fontId="25" fillId="0" borderId="0" xfId="23" applyNumberFormat="1" applyFont="1" applyFill="1" applyBorder="1" applyAlignment="1" applyProtection="1">
      <alignment horizontal="right"/>
    </xf>
    <xf numFmtId="172" fontId="24" fillId="0" borderId="0" xfId="23" applyNumberFormat="1" applyFont="1" applyFill="1" applyBorder="1" applyAlignment="1" applyProtection="1">
      <alignment horizontal="right"/>
    </xf>
    <xf numFmtId="172" fontId="25" fillId="0" borderId="3" xfId="23" applyNumberFormat="1" applyFont="1" applyFill="1" applyBorder="1" applyAlignment="1" applyProtection="1">
      <alignment horizontal="right"/>
    </xf>
    <xf numFmtId="172" fontId="24" fillId="0" borderId="3" xfId="23" applyNumberFormat="1" applyFont="1" applyFill="1" applyBorder="1" applyAlignment="1" applyProtection="1">
      <alignment horizontal="right"/>
    </xf>
    <xf numFmtId="172" fontId="25" fillId="4" borderId="0" xfId="23" applyNumberFormat="1" applyFont="1" applyFill="1" applyAlignment="1" applyProtection="1">
      <alignment horizontal="right"/>
    </xf>
    <xf numFmtId="172" fontId="24" fillId="4" borderId="0" xfId="23" applyNumberFormat="1" applyFont="1" applyFill="1" applyAlignment="1" applyProtection="1">
      <alignment horizontal="right"/>
    </xf>
    <xf numFmtId="4" fontId="54" fillId="0" borderId="0" xfId="26" applyNumberFormat="1" applyFont="1"/>
    <xf numFmtId="4" fontId="56" fillId="0" borderId="0" xfId="26" applyNumberFormat="1" applyFont="1"/>
    <xf numFmtId="4" fontId="54" fillId="0" borderId="0" xfId="26" quotePrefix="1" applyNumberFormat="1" applyFont="1" applyAlignment="1">
      <alignment horizontal="right"/>
    </xf>
    <xf numFmtId="4" fontId="54" fillId="0" borderId="3" xfId="26" applyNumberFormat="1" applyFont="1" applyBorder="1"/>
    <xf numFmtId="4" fontId="56" fillId="0" borderId="3" xfId="26" applyNumberFormat="1" applyFont="1" applyBorder="1"/>
    <xf numFmtId="165" fontId="25" fillId="0" borderId="2" xfId="16" applyNumberFormat="1" applyFont="1" applyFill="1" applyBorder="1" applyAlignment="1" applyProtection="1">
      <alignment horizontal="right"/>
    </xf>
    <xf numFmtId="0" fontId="3" fillId="4" borderId="0" xfId="23" applyFont="1" applyFill="1"/>
    <xf numFmtId="2" fontId="11" fillId="4" borderId="0" xfId="23" applyNumberFormat="1" applyFont="1" applyFill="1"/>
    <xf numFmtId="9" fontId="3" fillId="4" borderId="0" xfId="27" applyFont="1" applyFill="1"/>
    <xf numFmtId="2" fontId="3" fillId="4" borderId="0" xfId="23" applyNumberFormat="1" applyFont="1" applyFill="1"/>
    <xf numFmtId="174" fontId="36" fillId="0" borderId="0" xfId="22" applyNumberFormat="1" applyFont="1" applyAlignment="1">
      <alignment horizontal="right"/>
    </xf>
    <xf numFmtId="0" fontId="11" fillId="6" borderId="0" xfId="23" applyFont="1" applyFill="1" applyBorder="1"/>
    <xf numFmtId="0" fontId="11" fillId="6" borderId="0" xfId="23" applyFont="1" applyFill="1"/>
    <xf numFmtId="2" fontId="25" fillId="4" borderId="0" xfId="23" applyNumberFormat="1" applyFont="1" applyFill="1" applyBorder="1" applyAlignment="1" applyProtection="1"/>
    <xf numFmtId="0" fontId="0" fillId="0" borderId="0" xfId="0" applyAlignment="1">
      <alignment vertical="top" wrapText="1"/>
    </xf>
    <xf numFmtId="164" fontId="22" fillId="4" borderId="0" xfId="23" applyNumberFormat="1" applyFont="1" applyFill="1" applyBorder="1"/>
    <xf numFmtId="0" fontId="25" fillId="6" borderId="2" xfId="17" applyFont="1" applyFill="1" applyBorder="1" applyProtection="1"/>
    <xf numFmtId="0" fontId="0" fillId="6" borderId="3" xfId="0" applyFill="1" applyBorder="1" applyAlignment="1">
      <alignment wrapText="1"/>
    </xf>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6"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3" fillId="4" borderId="0" xfId="0" applyFont="1" applyFill="1" applyBorder="1" applyAlignment="1">
      <alignment vertical="top" wrapText="1"/>
    </xf>
    <xf numFmtId="0" fontId="22"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49" fontId="3" fillId="4" borderId="0" xfId="0" quotePrefix="1" applyNumberFormat="1" applyFont="1" applyFill="1" applyBorder="1" applyAlignment="1"/>
    <xf numFmtId="49" fontId="3" fillId="4" borderId="0" xfId="0" applyNumberFormat="1" applyFont="1" applyFill="1" applyBorder="1" applyAlignment="1"/>
    <xf numFmtId="0" fontId="18" fillId="6" borderId="11" xfId="0" applyFont="1" applyFill="1" applyBorder="1" applyAlignment="1"/>
    <xf numFmtId="0" fontId="0" fillId="6" borderId="0" xfId="0" applyFill="1" applyAlignment="1"/>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26" fillId="4" borderId="0" xfId="16" quotePrefix="1" applyFont="1" applyFill="1" applyBorder="1" applyAlignment="1" applyProtection="1">
      <alignment vertical="top"/>
    </xf>
    <xf numFmtId="0" fontId="0" fillId="0" borderId="0" xfId="0" applyAlignment="1">
      <alignment vertical="top"/>
    </xf>
    <xf numFmtId="0" fontId="2" fillId="4" borderId="0" xfId="0" applyFont="1" applyFill="1" applyAlignment="1">
      <alignment vertical="top" wrapText="1"/>
    </xf>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0" borderId="0" xfId="14" quotePrefix="1" applyFont="1" applyBorder="1" applyAlignment="1" applyProtection="1">
      <alignment horizontal="left"/>
    </xf>
    <xf numFmtId="0" fontId="23" fillId="0" borderId="0" xfId="6" applyBorder="1" applyAlignment="1">
      <alignment horizontal="left"/>
    </xf>
    <xf numFmtId="0" fontId="3" fillId="0" borderId="0" xfId="14" quotePrefix="1" applyFont="1" applyBorder="1" applyAlignment="1" applyProtection="1">
      <alignment horizontal="left" wrapText="1"/>
    </xf>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3" fillId="4" borderId="0" xfId="15" quotePrefix="1" applyFont="1" applyFill="1" applyAlignment="1">
      <alignment vertical="top" wrapText="1"/>
    </xf>
    <xf numFmtId="0" fontId="34" fillId="0" borderId="0" xfId="5" applyFont="1" applyAlignment="1" applyProtection="1">
      <alignment horizontal="center" vertical="center" wrapText="1"/>
    </xf>
    <xf numFmtId="49" fontId="54" fillId="0" borderId="4" xfId="26" applyNumberFormat="1" applyFont="1" applyBorder="1" applyAlignment="1">
      <alignment horizontal="center"/>
    </xf>
    <xf numFmtId="0" fontId="54" fillId="0" borderId="9" xfId="26" applyFont="1" applyBorder="1" applyAlignment="1">
      <alignment horizontal="center"/>
    </xf>
    <xf numFmtId="0" fontId="54"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6" t="s">
        <v>230</v>
      </c>
      <c r="B1" s="267"/>
      <c r="C1" s="267"/>
      <c r="D1" s="605" t="s">
        <v>1428</v>
      </c>
      <c r="E1" s="267"/>
      <c r="F1" s="267"/>
      <c r="G1" s="267"/>
      <c r="H1" s="267"/>
      <c r="I1" s="267"/>
      <c r="J1" s="267"/>
      <c r="K1" s="267"/>
      <c r="L1" s="267"/>
      <c r="M1" s="267"/>
      <c r="N1" s="267"/>
      <c r="O1" s="267"/>
      <c r="P1" s="267"/>
    </row>
    <row r="3" spans="1:74" x14ac:dyDescent="0.2">
      <c r="A3" t="s">
        <v>106</v>
      </c>
      <c r="D3" s="715">
        <f>YEAR(D1)-4</f>
        <v>2016</v>
      </c>
    </row>
    <row r="4" spans="1:74" x14ac:dyDescent="0.2">
      <c r="D4" s="264"/>
    </row>
    <row r="5" spans="1:74" x14ac:dyDescent="0.2">
      <c r="A5" t="s">
        <v>1058</v>
      </c>
      <c r="D5" s="264">
        <f>+D3*100+1</f>
        <v>201601</v>
      </c>
    </row>
    <row r="7" spans="1:74" x14ac:dyDescent="0.2">
      <c r="A7" t="s">
        <v>1060</v>
      </c>
      <c r="D7" s="714">
        <f>IF(MONTH(D1)&gt;1,100*YEAR(D1)+MONTH(D1)-1,100*(YEAR(D1)-1)+12)</f>
        <v>202010</v>
      </c>
    </row>
    <row r="10" spans="1:74" s="294" customFormat="1" x14ac:dyDescent="0.2">
      <c r="A10" s="294" t="s">
        <v>231</v>
      </c>
    </row>
    <row r="11" spans="1:74" s="12" customFormat="1" ht="11.25" x14ac:dyDescent="0.2">
      <c r="A11" s="43"/>
      <c r="B11" s="44" t="s">
        <v>764</v>
      </c>
      <c r="C11" s="295">
        <f>+D5</f>
        <v>201601</v>
      </c>
      <c r="D11" s="45">
        <f>C11+1</f>
        <v>201602</v>
      </c>
      <c r="E11" s="45">
        <f>D11+1</f>
        <v>201603</v>
      </c>
      <c r="F11" s="46">
        <f>E11+1</f>
        <v>201604</v>
      </c>
      <c r="G11" s="46">
        <f t="shared" ref="G11:BR11" si="0">F11+1</f>
        <v>201605</v>
      </c>
      <c r="H11" s="46">
        <f t="shared" si="0"/>
        <v>201606</v>
      </c>
      <c r="I11" s="46">
        <f t="shared" si="0"/>
        <v>201607</v>
      </c>
      <c r="J11" s="46">
        <f t="shared" si="0"/>
        <v>201608</v>
      </c>
      <c r="K11" s="46">
        <f t="shared" si="0"/>
        <v>201609</v>
      </c>
      <c r="L11" s="46">
        <f t="shared" si="0"/>
        <v>201610</v>
      </c>
      <c r="M11" s="46">
        <f t="shared" si="0"/>
        <v>201611</v>
      </c>
      <c r="N11" s="46">
        <f t="shared" si="0"/>
        <v>201612</v>
      </c>
      <c r="O11" s="46">
        <f>+C11+100</f>
        <v>201701</v>
      </c>
      <c r="P11" s="46">
        <f t="shared" si="0"/>
        <v>201702</v>
      </c>
      <c r="Q11" s="46">
        <f t="shared" si="0"/>
        <v>201703</v>
      </c>
      <c r="R11" s="46">
        <f t="shared" si="0"/>
        <v>201704</v>
      </c>
      <c r="S11" s="46">
        <f t="shared" si="0"/>
        <v>201705</v>
      </c>
      <c r="T11" s="46">
        <f t="shared" si="0"/>
        <v>201706</v>
      </c>
      <c r="U11" s="46">
        <f t="shared" si="0"/>
        <v>201707</v>
      </c>
      <c r="V11" s="46">
        <f t="shared" si="0"/>
        <v>201708</v>
      </c>
      <c r="W11" s="46">
        <f t="shared" si="0"/>
        <v>201709</v>
      </c>
      <c r="X11" s="46">
        <f t="shared" si="0"/>
        <v>201710</v>
      </c>
      <c r="Y11" s="46">
        <f t="shared" si="0"/>
        <v>201711</v>
      </c>
      <c r="Z11" s="46">
        <f t="shared" si="0"/>
        <v>201712</v>
      </c>
      <c r="AA11" s="46">
        <f>+O11+100</f>
        <v>201801</v>
      </c>
      <c r="AB11" s="46">
        <f t="shared" si="0"/>
        <v>201802</v>
      </c>
      <c r="AC11" s="46">
        <f t="shared" si="0"/>
        <v>201803</v>
      </c>
      <c r="AD11" s="46">
        <f t="shared" si="0"/>
        <v>201804</v>
      </c>
      <c r="AE11" s="46">
        <f t="shared" si="0"/>
        <v>201805</v>
      </c>
      <c r="AF11" s="46">
        <f t="shared" si="0"/>
        <v>201806</v>
      </c>
      <c r="AG11" s="46">
        <f t="shared" si="0"/>
        <v>201807</v>
      </c>
      <c r="AH11" s="46">
        <f t="shared" si="0"/>
        <v>201808</v>
      </c>
      <c r="AI11" s="46">
        <f t="shared" si="0"/>
        <v>201809</v>
      </c>
      <c r="AJ11" s="46">
        <f t="shared" si="0"/>
        <v>201810</v>
      </c>
      <c r="AK11" s="46">
        <f t="shared" si="0"/>
        <v>201811</v>
      </c>
      <c r="AL11" s="46">
        <f t="shared" si="0"/>
        <v>201812</v>
      </c>
      <c r="AM11" s="46">
        <f>+AA11+100</f>
        <v>201901</v>
      </c>
      <c r="AN11" s="46">
        <f t="shared" si="0"/>
        <v>201902</v>
      </c>
      <c r="AO11" s="46">
        <f t="shared" si="0"/>
        <v>201903</v>
      </c>
      <c r="AP11" s="46">
        <f t="shared" si="0"/>
        <v>201904</v>
      </c>
      <c r="AQ11" s="46">
        <f t="shared" si="0"/>
        <v>201905</v>
      </c>
      <c r="AR11" s="46">
        <f t="shared" si="0"/>
        <v>201906</v>
      </c>
      <c r="AS11" s="46">
        <f t="shared" si="0"/>
        <v>201907</v>
      </c>
      <c r="AT11" s="46">
        <f t="shared" si="0"/>
        <v>201908</v>
      </c>
      <c r="AU11" s="46">
        <f t="shared" si="0"/>
        <v>201909</v>
      </c>
      <c r="AV11" s="46">
        <f t="shared" si="0"/>
        <v>201910</v>
      </c>
      <c r="AW11" s="46">
        <f t="shared" si="0"/>
        <v>201911</v>
      </c>
      <c r="AX11" s="46">
        <f t="shared" si="0"/>
        <v>201912</v>
      </c>
      <c r="AY11" s="46">
        <f>+AM11+100</f>
        <v>202001</v>
      </c>
      <c r="AZ11" s="46">
        <f t="shared" si="0"/>
        <v>202002</v>
      </c>
      <c r="BA11" s="46">
        <f t="shared" si="0"/>
        <v>202003</v>
      </c>
      <c r="BB11" s="46">
        <f t="shared" si="0"/>
        <v>202004</v>
      </c>
      <c r="BC11" s="46">
        <f t="shared" si="0"/>
        <v>202005</v>
      </c>
      <c r="BD11" s="46">
        <f t="shared" si="0"/>
        <v>202006</v>
      </c>
      <c r="BE11" s="46">
        <f t="shared" si="0"/>
        <v>202007</v>
      </c>
      <c r="BF11" s="46">
        <f t="shared" si="0"/>
        <v>202008</v>
      </c>
      <c r="BG11" s="46">
        <f t="shared" si="0"/>
        <v>202009</v>
      </c>
      <c r="BH11" s="46">
        <f t="shared" si="0"/>
        <v>202010</v>
      </c>
      <c r="BI11" s="46">
        <f t="shared" si="0"/>
        <v>202011</v>
      </c>
      <c r="BJ11" s="46">
        <f t="shared" si="0"/>
        <v>202012</v>
      </c>
      <c r="BK11" s="46">
        <f>+AY11+100</f>
        <v>202101</v>
      </c>
      <c r="BL11" s="46">
        <f t="shared" si="0"/>
        <v>202102</v>
      </c>
      <c r="BM11" s="46">
        <f t="shared" si="0"/>
        <v>202103</v>
      </c>
      <c r="BN11" s="46">
        <f t="shared" si="0"/>
        <v>202104</v>
      </c>
      <c r="BO11" s="46">
        <f t="shared" si="0"/>
        <v>202105</v>
      </c>
      <c r="BP11" s="46">
        <f t="shared" si="0"/>
        <v>202106</v>
      </c>
      <c r="BQ11" s="46">
        <f t="shared" si="0"/>
        <v>202107</v>
      </c>
      <c r="BR11" s="46">
        <f t="shared" si="0"/>
        <v>202108</v>
      </c>
      <c r="BS11" s="46">
        <f>BR11+1</f>
        <v>202109</v>
      </c>
      <c r="BT11" s="46">
        <f>BS11+1</f>
        <v>202110</v>
      </c>
      <c r="BU11" s="46">
        <f>BT11+1</f>
        <v>202111</v>
      </c>
      <c r="BV11" s="46">
        <f>BU11+1</f>
        <v>202112</v>
      </c>
    </row>
    <row r="12" spans="1:74" s="12" customFormat="1" ht="11.25" x14ac:dyDescent="0.2">
      <c r="A12" s="43"/>
      <c r="B12" s="47" t="s">
        <v>237</v>
      </c>
      <c r="C12" s="48">
        <v>265</v>
      </c>
      <c r="D12" s="48">
        <v>266</v>
      </c>
      <c r="E12" s="48">
        <v>267</v>
      </c>
      <c r="F12" s="48">
        <v>268</v>
      </c>
      <c r="G12" s="48">
        <v>269</v>
      </c>
      <c r="H12" s="48">
        <v>270</v>
      </c>
      <c r="I12" s="48">
        <v>271</v>
      </c>
      <c r="J12" s="48">
        <v>272</v>
      </c>
      <c r="K12" s="48">
        <v>273</v>
      </c>
      <c r="L12" s="48">
        <v>274</v>
      </c>
      <c r="M12" s="48">
        <v>275</v>
      </c>
      <c r="N12" s="48">
        <v>276</v>
      </c>
      <c r="O12" s="48">
        <v>277</v>
      </c>
      <c r="P12" s="48">
        <v>278</v>
      </c>
      <c r="Q12" s="48">
        <v>279</v>
      </c>
      <c r="R12" s="48">
        <v>280</v>
      </c>
      <c r="S12" s="48">
        <v>281</v>
      </c>
      <c r="T12" s="48">
        <v>282</v>
      </c>
      <c r="U12" s="48">
        <v>283</v>
      </c>
      <c r="V12" s="48">
        <v>284</v>
      </c>
      <c r="W12" s="48">
        <v>285</v>
      </c>
      <c r="X12" s="48">
        <v>286</v>
      </c>
      <c r="Y12" s="48">
        <v>287</v>
      </c>
      <c r="Z12" s="48">
        <v>288</v>
      </c>
      <c r="AA12" s="48">
        <v>289</v>
      </c>
      <c r="AB12" s="48">
        <v>290</v>
      </c>
      <c r="AC12" s="48">
        <v>291</v>
      </c>
      <c r="AD12" s="48">
        <v>292</v>
      </c>
      <c r="AE12" s="48">
        <v>293</v>
      </c>
      <c r="AF12" s="48">
        <v>294</v>
      </c>
      <c r="AG12" s="48">
        <v>295</v>
      </c>
      <c r="AH12" s="48">
        <v>296</v>
      </c>
      <c r="AI12" s="48">
        <v>297</v>
      </c>
      <c r="AJ12" s="48">
        <v>298</v>
      </c>
      <c r="AK12" s="48">
        <v>299</v>
      </c>
      <c r="AL12" s="48">
        <v>300</v>
      </c>
      <c r="AM12" s="48">
        <v>301</v>
      </c>
      <c r="AN12" s="48">
        <v>302</v>
      </c>
      <c r="AO12" s="48">
        <v>303</v>
      </c>
      <c r="AP12" s="48">
        <v>304</v>
      </c>
      <c r="AQ12" s="48">
        <v>305</v>
      </c>
      <c r="AR12" s="48">
        <v>306</v>
      </c>
      <c r="AS12" s="48">
        <v>307</v>
      </c>
      <c r="AT12" s="48">
        <v>308</v>
      </c>
      <c r="AU12" s="48">
        <v>309</v>
      </c>
      <c r="AV12" s="48">
        <v>310</v>
      </c>
      <c r="AW12" s="48">
        <v>311</v>
      </c>
      <c r="AX12" s="48">
        <v>312</v>
      </c>
      <c r="AY12" s="48">
        <v>313</v>
      </c>
      <c r="AZ12" s="48">
        <v>314</v>
      </c>
      <c r="BA12" s="48">
        <v>315</v>
      </c>
      <c r="BB12" s="48">
        <v>316</v>
      </c>
      <c r="BC12" s="48">
        <v>317</v>
      </c>
      <c r="BD12" s="48">
        <v>318</v>
      </c>
      <c r="BE12" s="48">
        <v>319</v>
      </c>
      <c r="BF12" s="48">
        <v>320</v>
      </c>
      <c r="BG12" s="48">
        <v>321</v>
      </c>
      <c r="BH12" s="48">
        <v>322</v>
      </c>
      <c r="BI12" s="48">
        <v>323</v>
      </c>
      <c r="BJ12" s="48">
        <v>324</v>
      </c>
      <c r="BK12" s="48">
        <v>325</v>
      </c>
      <c r="BL12" s="48">
        <v>326</v>
      </c>
      <c r="BM12" s="48">
        <v>327</v>
      </c>
      <c r="BN12" s="48">
        <v>328</v>
      </c>
      <c r="BO12" s="48">
        <v>329</v>
      </c>
      <c r="BP12" s="48">
        <v>330</v>
      </c>
      <c r="BQ12" s="48">
        <v>331</v>
      </c>
      <c r="BR12" s="48">
        <v>332</v>
      </c>
      <c r="BS12" s="48">
        <v>333</v>
      </c>
      <c r="BT12" s="48">
        <v>334</v>
      </c>
      <c r="BU12" s="48">
        <v>335</v>
      </c>
      <c r="BV12" s="48">
        <v>336</v>
      </c>
    </row>
    <row r="13" spans="1:74" s="294" customFormat="1" x14ac:dyDescent="0.2">
      <c r="B13" s="47" t="s">
        <v>1059</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1</v>
      </c>
      <c r="BH13" s="48">
        <f t="shared" si="1"/>
        <v>1</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BD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0" customWidth="1"/>
    <col min="56" max="58" width="6.5703125" style="637" customWidth="1"/>
    <col min="59" max="59" width="6.5703125" style="400" customWidth="1"/>
    <col min="60" max="60" width="6.5703125" style="745" customWidth="1"/>
    <col min="61" max="62" width="6.5703125" style="400" customWidth="1"/>
    <col min="63" max="74" width="6.5703125" style="154" customWidth="1"/>
    <col min="75" max="75" width="9.5703125" style="154"/>
    <col min="76" max="77" width="11.5703125" style="154" bestFit="1" customWidth="1"/>
    <col min="78" max="16384" width="9.5703125" style="154"/>
  </cols>
  <sheetData>
    <row r="1" spans="1:74" ht="13.35" customHeight="1" x14ac:dyDescent="0.2">
      <c r="A1" s="797" t="s">
        <v>809</v>
      </c>
      <c r="B1" s="836" t="s">
        <v>1006</v>
      </c>
      <c r="C1" s="837"/>
      <c r="D1" s="837"/>
      <c r="E1" s="837"/>
      <c r="F1" s="837"/>
      <c r="G1" s="837"/>
      <c r="H1" s="837"/>
      <c r="I1" s="837"/>
      <c r="J1" s="837"/>
      <c r="K1" s="837"/>
      <c r="L1" s="837"/>
      <c r="M1" s="837"/>
      <c r="N1" s="837"/>
      <c r="O1" s="837"/>
      <c r="P1" s="837"/>
      <c r="Q1" s="837"/>
      <c r="R1" s="837"/>
      <c r="S1" s="837"/>
      <c r="T1" s="837"/>
      <c r="U1" s="837"/>
      <c r="V1" s="837"/>
      <c r="W1" s="837"/>
      <c r="X1" s="837"/>
      <c r="Y1" s="837"/>
      <c r="Z1" s="837"/>
      <c r="AA1" s="837"/>
      <c r="AB1" s="837"/>
      <c r="AC1" s="837"/>
      <c r="AD1" s="837"/>
      <c r="AE1" s="837"/>
      <c r="AF1" s="837"/>
      <c r="AG1" s="837"/>
      <c r="AH1" s="837"/>
      <c r="AI1" s="837"/>
      <c r="AJ1" s="837"/>
      <c r="AK1" s="837"/>
      <c r="AL1" s="837"/>
      <c r="AM1" s="304"/>
    </row>
    <row r="2" spans="1:74" ht="12.75" x14ac:dyDescent="0.2">
      <c r="A2" s="798"/>
      <c r="B2" s="532" t="str">
        <f>"U.S. Energy Information Administration  |  Short-Term Energy Outlook  - "&amp;Dates!D1</f>
        <v>U.S. Energy Information Administration  |  Short-Term Energy Outlook  - November 2020</v>
      </c>
      <c r="C2" s="533"/>
      <c r="D2" s="533"/>
      <c r="E2" s="533"/>
      <c r="F2" s="533"/>
      <c r="G2" s="533"/>
      <c r="H2" s="533"/>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779"/>
      <c r="AN2" s="780"/>
      <c r="AO2" s="780"/>
      <c r="AP2" s="780"/>
      <c r="AQ2" s="780"/>
      <c r="AR2" s="780"/>
      <c r="AS2" s="780"/>
      <c r="AT2" s="780"/>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x14ac:dyDescent="0.2">
      <c r="A5" s="615"/>
      <c r="B5" s="155" t="s">
        <v>953</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399"/>
      <c r="AZ5" s="399"/>
      <c r="BA5" s="399"/>
      <c r="BB5" s="399"/>
      <c r="BC5" s="399"/>
      <c r="BD5" s="624"/>
      <c r="BE5" s="624"/>
      <c r="BF5" s="624"/>
      <c r="BG5" s="624"/>
      <c r="BH5" s="624"/>
      <c r="BI5" s="624"/>
      <c r="BJ5" s="399"/>
      <c r="BK5" s="399"/>
      <c r="BL5" s="399"/>
      <c r="BM5" s="399"/>
      <c r="BN5" s="399"/>
      <c r="BO5" s="399"/>
      <c r="BP5" s="399"/>
      <c r="BQ5" s="399"/>
      <c r="BR5" s="399"/>
      <c r="BS5" s="399"/>
      <c r="BT5" s="399"/>
      <c r="BU5" s="399"/>
      <c r="BV5" s="399"/>
    </row>
    <row r="6" spans="1:74" x14ac:dyDescent="0.2">
      <c r="A6" s="616"/>
      <c r="B6" s="155" t="s">
        <v>954</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399"/>
      <c r="AZ6" s="399"/>
      <c r="BA6" s="399"/>
      <c r="BB6" s="399"/>
      <c r="BC6" s="399"/>
      <c r="BD6" s="624"/>
      <c r="BE6" s="624"/>
      <c r="BF6" s="624"/>
      <c r="BG6" s="624"/>
      <c r="BH6" s="624"/>
      <c r="BI6" s="624"/>
      <c r="BJ6" s="399"/>
      <c r="BK6" s="399"/>
      <c r="BL6" s="399"/>
      <c r="BM6" s="399"/>
      <c r="BN6" s="399"/>
      <c r="BO6" s="399"/>
      <c r="BP6" s="399"/>
      <c r="BQ6" s="399"/>
      <c r="BR6" s="399"/>
      <c r="BS6" s="399"/>
      <c r="BT6" s="399"/>
      <c r="BU6" s="399"/>
      <c r="BV6" s="399"/>
    </row>
    <row r="7" spans="1:74" x14ac:dyDescent="0.2">
      <c r="A7" s="616" t="s">
        <v>955</v>
      </c>
      <c r="B7" s="617" t="s">
        <v>956</v>
      </c>
      <c r="C7" s="213">
        <v>1.1764840000000001</v>
      </c>
      <c r="D7" s="213">
        <v>1.1727240000000001</v>
      </c>
      <c r="E7" s="213">
        <v>1.3108390000000001</v>
      </c>
      <c r="F7" s="213">
        <v>1.329933</v>
      </c>
      <c r="G7" s="213">
        <v>1.414968</v>
      </c>
      <c r="H7" s="213">
        <v>1.4038999999999999</v>
      </c>
      <c r="I7" s="213">
        <v>1.313323</v>
      </c>
      <c r="J7" s="213">
        <v>1.110968</v>
      </c>
      <c r="K7" s="213">
        <v>1.1672</v>
      </c>
      <c r="L7" s="213">
        <v>1.298</v>
      </c>
      <c r="M7" s="213">
        <v>1.3475999999999999</v>
      </c>
      <c r="N7" s="213">
        <v>1.225419</v>
      </c>
      <c r="O7" s="213">
        <v>1.2442580000000001</v>
      </c>
      <c r="P7" s="213">
        <v>1.391429</v>
      </c>
      <c r="Q7" s="213">
        <v>1.409645</v>
      </c>
      <c r="R7" s="213">
        <v>1.3777330000000001</v>
      </c>
      <c r="S7" s="213">
        <v>1.4263870000000001</v>
      </c>
      <c r="T7" s="213">
        <v>1.436267</v>
      </c>
      <c r="U7" s="213">
        <v>1.4073549999999999</v>
      </c>
      <c r="V7" s="213">
        <v>1.3649359999999999</v>
      </c>
      <c r="W7" s="213">
        <v>1.316567</v>
      </c>
      <c r="X7" s="213">
        <v>1.5703229999999999</v>
      </c>
      <c r="Y7" s="213">
        <v>1.6243000000000001</v>
      </c>
      <c r="Z7" s="213">
        <v>1.5415479999999999</v>
      </c>
      <c r="AA7" s="213">
        <v>1.5070319999999999</v>
      </c>
      <c r="AB7" s="213">
        <v>1.6166069999999999</v>
      </c>
      <c r="AC7" s="213">
        <v>1.668129</v>
      </c>
      <c r="AD7" s="213">
        <v>1.7255670000000001</v>
      </c>
      <c r="AE7" s="213">
        <v>1.7132259999999999</v>
      </c>
      <c r="AF7" s="213">
        <v>1.6763999999999999</v>
      </c>
      <c r="AG7" s="213">
        <v>1.7236769999999999</v>
      </c>
      <c r="AH7" s="213">
        <v>1.7847420000000001</v>
      </c>
      <c r="AI7" s="213">
        <v>1.8164670000000001</v>
      </c>
      <c r="AJ7" s="213">
        <v>1.8008390000000001</v>
      </c>
      <c r="AK7" s="213">
        <v>1.7944329999999999</v>
      </c>
      <c r="AL7" s="213">
        <v>1.729968</v>
      </c>
      <c r="AM7" s="213">
        <v>1.801871</v>
      </c>
      <c r="AN7" s="213">
        <v>1.928464</v>
      </c>
      <c r="AO7" s="213">
        <v>1.9012899999999999</v>
      </c>
      <c r="AP7" s="213">
        <v>1.879167</v>
      </c>
      <c r="AQ7" s="213">
        <v>1.8852580000000001</v>
      </c>
      <c r="AR7" s="213">
        <v>1.8316669999999999</v>
      </c>
      <c r="AS7" s="213">
        <v>1.678226</v>
      </c>
      <c r="AT7" s="213">
        <v>1.677484</v>
      </c>
      <c r="AU7" s="213">
        <v>1.8148</v>
      </c>
      <c r="AV7" s="213">
        <v>1.873839</v>
      </c>
      <c r="AW7" s="213">
        <v>1.839167</v>
      </c>
      <c r="AX7" s="213">
        <v>1.8487420000000001</v>
      </c>
      <c r="AY7" s="213">
        <v>1.9330970000000001</v>
      </c>
      <c r="AZ7" s="213">
        <v>1.8614139999999999</v>
      </c>
      <c r="BA7" s="213">
        <v>1.978129</v>
      </c>
      <c r="BB7" s="213">
        <v>1.766</v>
      </c>
      <c r="BC7" s="213">
        <v>1.863097</v>
      </c>
      <c r="BD7" s="213">
        <v>2.1345000000000001</v>
      </c>
      <c r="BE7" s="213">
        <v>2.1829360000000002</v>
      </c>
      <c r="BF7" s="213">
        <v>2.1352259999999998</v>
      </c>
      <c r="BG7" s="213">
        <v>2.0374585000000001</v>
      </c>
      <c r="BH7" s="213">
        <v>2.0028852197</v>
      </c>
      <c r="BI7" s="351">
        <v>1.9965619999999999</v>
      </c>
      <c r="BJ7" s="351">
        <v>2.0064649999999999</v>
      </c>
      <c r="BK7" s="351">
        <v>2.0839829999999999</v>
      </c>
      <c r="BL7" s="351">
        <v>2.1563490000000001</v>
      </c>
      <c r="BM7" s="351">
        <v>2.2007789999999998</v>
      </c>
      <c r="BN7" s="351">
        <v>2.2625519999999999</v>
      </c>
      <c r="BO7" s="351">
        <v>2.2878530000000001</v>
      </c>
      <c r="BP7" s="351">
        <v>2.1937150000000001</v>
      </c>
      <c r="BQ7" s="351">
        <v>2.2069429999999999</v>
      </c>
      <c r="BR7" s="351">
        <v>2.259007</v>
      </c>
      <c r="BS7" s="351">
        <v>2.2765219999999999</v>
      </c>
      <c r="BT7" s="351">
        <v>2.3341880000000002</v>
      </c>
      <c r="BU7" s="351">
        <v>2.389014</v>
      </c>
      <c r="BV7" s="351">
        <v>2.363496</v>
      </c>
    </row>
    <row r="8" spans="1:74" x14ac:dyDescent="0.2">
      <c r="A8" s="616" t="s">
        <v>957</v>
      </c>
      <c r="B8" s="617" t="s">
        <v>958</v>
      </c>
      <c r="C8" s="213">
        <v>1.142355</v>
      </c>
      <c r="D8" s="213">
        <v>1.158655</v>
      </c>
      <c r="E8" s="213">
        <v>1.1837740000000001</v>
      </c>
      <c r="F8" s="213">
        <v>1.1851</v>
      </c>
      <c r="G8" s="213">
        <v>1.1816450000000001</v>
      </c>
      <c r="H8" s="213">
        <v>1.1665000000000001</v>
      </c>
      <c r="I8" s="213">
        <v>1.1758390000000001</v>
      </c>
      <c r="J8" s="213">
        <v>1.1779029999999999</v>
      </c>
      <c r="K8" s="213">
        <v>1.1634329999999999</v>
      </c>
      <c r="L8" s="213">
        <v>1.161548</v>
      </c>
      <c r="M8" s="213">
        <v>1.1748670000000001</v>
      </c>
      <c r="N8" s="213">
        <v>1.123032</v>
      </c>
      <c r="O8" s="213">
        <v>1.1399030000000001</v>
      </c>
      <c r="P8" s="213">
        <v>1.1874640000000001</v>
      </c>
      <c r="Q8" s="213">
        <v>1.2018390000000001</v>
      </c>
      <c r="R8" s="213">
        <v>1.2105999999999999</v>
      </c>
      <c r="S8" s="213">
        <v>1.227258</v>
      </c>
      <c r="T8" s="213">
        <v>1.2308669999999999</v>
      </c>
      <c r="U8" s="213">
        <v>1.2511939999999999</v>
      </c>
      <c r="V8" s="213">
        <v>1.2419359999999999</v>
      </c>
      <c r="W8" s="213">
        <v>1.248067</v>
      </c>
      <c r="X8" s="213">
        <v>1.2837099999999999</v>
      </c>
      <c r="Y8" s="213">
        <v>1.3142670000000001</v>
      </c>
      <c r="Z8" s="213">
        <v>1.291903</v>
      </c>
      <c r="AA8" s="213">
        <v>1.2494190000000001</v>
      </c>
      <c r="AB8" s="213">
        <v>1.309857</v>
      </c>
      <c r="AC8" s="213">
        <v>1.3495159999999999</v>
      </c>
      <c r="AD8" s="213">
        <v>1.360333</v>
      </c>
      <c r="AE8" s="213">
        <v>1.3831610000000001</v>
      </c>
      <c r="AF8" s="213">
        <v>1.3854</v>
      </c>
      <c r="AG8" s="213">
        <v>1.4145810000000001</v>
      </c>
      <c r="AH8" s="213">
        <v>1.460871</v>
      </c>
      <c r="AI8" s="213">
        <v>1.472067</v>
      </c>
      <c r="AJ8" s="213">
        <v>1.46871</v>
      </c>
      <c r="AK8" s="213">
        <v>1.4744330000000001</v>
      </c>
      <c r="AL8" s="213">
        <v>1.4763869999999999</v>
      </c>
      <c r="AM8" s="213">
        <v>1.4865159999999999</v>
      </c>
      <c r="AN8" s="213">
        <v>1.502429</v>
      </c>
      <c r="AO8" s="213">
        <v>1.522742</v>
      </c>
      <c r="AP8" s="213">
        <v>1.5525</v>
      </c>
      <c r="AQ8" s="213">
        <v>1.562452</v>
      </c>
      <c r="AR8" s="213">
        <v>1.5563670000000001</v>
      </c>
      <c r="AS8" s="213">
        <v>1.5777099999999999</v>
      </c>
      <c r="AT8" s="213">
        <v>1.6048070000000001</v>
      </c>
      <c r="AU8" s="213">
        <v>1.6611</v>
      </c>
      <c r="AV8" s="213">
        <v>1.6659999999999999</v>
      </c>
      <c r="AW8" s="213">
        <v>1.6822330000000001</v>
      </c>
      <c r="AX8" s="213">
        <v>1.6844190000000001</v>
      </c>
      <c r="AY8" s="213">
        <v>1.732807</v>
      </c>
      <c r="AZ8" s="213">
        <v>1.6748970000000001</v>
      </c>
      <c r="BA8" s="213">
        <v>1.760032</v>
      </c>
      <c r="BB8" s="213">
        <v>1.6914</v>
      </c>
      <c r="BC8" s="213">
        <v>1.5304519999999999</v>
      </c>
      <c r="BD8" s="213">
        <v>1.6143670000000001</v>
      </c>
      <c r="BE8" s="213">
        <v>1.671645</v>
      </c>
      <c r="BF8" s="213">
        <v>1.6707099999999999</v>
      </c>
      <c r="BG8" s="213">
        <v>1.6684753999999999</v>
      </c>
      <c r="BH8" s="213">
        <v>1.6466872272999999</v>
      </c>
      <c r="BI8" s="351">
        <v>1.6175660000000001</v>
      </c>
      <c r="BJ8" s="351">
        <v>1.595243</v>
      </c>
      <c r="BK8" s="351">
        <v>1.5541590000000001</v>
      </c>
      <c r="BL8" s="351">
        <v>1.5514600000000001</v>
      </c>
      <c r="BM8" s="351">
        <v>1.5724119999999999</v>
      </c>
      <c r="BN8" s="351">
        <v>1.599904</v>
      </c>
      <c r="BO8" s="351">
        <v>1.606786</v>
      </c>
      <c r="BP8" s="351">
        <v>1.5961730000000001</v>
      </c>
      <c r="BQ8" s="351">
        <v>1.6029230000000001</v>
      </c>
      <c r="BR8" s="351">
        <v>1.624681</v>
      </c>
      <c r="BS8" s="351">
        <v>1.6369279999999999</v>
      </c>
      <c r="BT8" s="351">
        <v>1.6370720000000001</v>
      </c>
      <c r="BU8" s="351">
        <v>1.629013</v>
      </c>
      <c r="BV8" s="351">
        <v>1.621014</v>
      </c>
    </row>
    <row r="9" spans="1:74" x14ac:dyDescent="0.2">
      <c r="A9" s="616" t="s">
        <v>959</v>
      </c>
      <c r="B9" s="617" t="s">
        <v>986</v>
      </c>
      <c r="C9" s="213">
        <v>0.62735399999999997</v>
      </c>
      <c r="D9" s="213">
        <v>0.63293100000000002</v>
      </c>
      <c r="E9" s="213">
        <v>0.64158099999999996</v>
      </c>
      <c r="F9" s="213">
        <v>0.63500000000000001</v>
      </c>
      <c r="G9" s="213">
        <v>0.64145099999999999</v>
      </c>
      <c r="H9" s="213">
        <v>0.64200000000000002</v>
      </c>
      <c r="I9" s="213">
        <v>0.64638700000000004</v>
      </c>
      <c r="J9" s="213">
        <v>0.65109700000000004</v>
      </c>
      <c r="K9" s="213">
        <v>0.63926700000000003</v>
      </c>
      <c r="L9" s="213">
        <v>0.63787199999999999</v>
      </c>
      <c r="M9" s="213">
        <v>0.63776699999999997</v>
      </c>
      <c r="N9" s="213">
        <v>0.60625899999999999</v>
      </c>
      <c r="O9" s="213">
        <v>0.61280599999999996</v>
      </c>
      <c r="P9" s="213">
        <v>0.63807199999999997</v>
      </c>
      <c r="Q9" s="213">
        <v>0.64832199999999995</v>
      </c>
      <c r="R9" s="213">
        <v>0.65480000000000005</v>
      </c>
      <c r="S9" s="213">
        <v>0.66487099999999999</v>
      </c>
      <c r="T9" s="213">
        <v>0.66826600000000003</v>
      </c>
      <c r="U9" s="213">
        <v>0.67774100000000004</v>
      </c>
      <c r="V9" s="213">
        <v>0.67483700000000002</v>
      </c>
      <c r="W9" s="213">
        <v>0.68653200000000003</v>
      </c>
      <c r="X9" s="213">
        <v>0.69193499999999997</v>
      </c>
      <c r="Y9" s="213">
        <v>0.70116699999999998</v>
      </c>
      <c r="Z9" s="213">
        <v>0.69032300000000002</v>
      </c>
      <c r="AA9" s="213">
        <v>0.67200099999999996</v>
      </c>
      <c r="AB9" s="213">
        <v>0.69182200000000005</v>
      </c>
      <c r="AC9" s="213">
        <v>0.71658100000000002</v>
      </c>
      <c r="AD9" s="213">
        <v>0.72396700000000003</v>
      </c>
      <c r="AE9" s="213">
        <v>0.74461299999999997</v>
      </c>
      <c r="AF9" s="213">
        <v>0.75060000000000004</v>
      </c>
      <c r="AG9" s="213">
        <v>0.76635399999999998</v>
      </c>
      <c r="AH9" s="213">
        <v>0.79119300000000004</v>
      </c>
      <c r="AI9" s="213">
        <v>0.79499900000000001</v>
      </c>
      <c r="AJ9" s="213">
        <v>0.78815999999999997</v>
      </c>
      <c r="AK9" s="213">
        <v>0.786134</v>
      </c>
      <c r="AL9" s="213">
        <v>0.78471000000000002</v>
      </c>
      <c r="AM9" s="213">
        <v>0.78051700000000002</v>
      </c>
      <c r="AN9" s="213">
        <v>0.79078599999999999</v>
      </c>
      <c r="AO9" s="213">
        <v>0.80561300000000002</v>
      </c>
      <c r="AP9" s="213">
        <v>0.82973300000000005</v>
      </c>
      <c r="AQ9" s="213">
        <v>0.84028999999999998</v>
      </c>
      <c r="AR9" s="213">
        <v>0.83819900000000003</v>
      </c>
      <c r="AS9" s="213">
        <v>0.85619299999999998</v>
      </c>
      <c r="AT9" s="213">
        <v>0.87145099999999998</v>
      </c>
      <c r="AU9" s="213">
        <v>0.89729999999999999</v>
      </c>
      <c r="AV9" s="213">
        <v>0.89119300000000001</v>
      </c>
      <c r="AW9" s="213">
        <v>0.89553300000000002</v>
      </c>
      <c r="AX9" s="213">
        <v>0.89803200000000005</v>
      </c>
      <c r="AY9" s="213">
        <v>0.91399900000000001</v>
      </c>
      <c r="AZ9" s="213">
        <v>0.88492999999999999</v>
      </c>
      <c r="BA9" s="213">
        <v>0.93471000000000004</v>
      </c>
      <c r="BB9" s="213">
        <v>0.90429999999999999</v>
      </c>
      <c r="BC9" s="213">
        <v>0.81270900000000001</v>
      </c>
      <c r="BD9" s="213">
        <v>0.86026599999999998</v>
      </c>
      <c r="BE9" s="213">
        <v>0.89248400000000006</v>
      </c>
      <c r="BF9" s="213">
        <v>0.89393500000000004</v>
      </c>
      <c r="BG9" s="213">
        <v>0.87887464999999998</v>
      </c>
      <c r="BH9" s="213">
        <v>0.85144896054999997</v>
      </c>
      <c r="BI9" s="351">
        <v>0.8345011</v>
      </c>
      <c r="BJ9" s="351">
        <v>0.81919770000000003</v>
      </c>
      <c r="BK9" s="351">
        <v>0.76705469999999998</v>
      </c>
      <c r="BL9" s="351">
        <v>0.793435</v>
      </c>
      <c r="BM9" s="351">
        <v>0.80782319999999996</v>
      </c>
      <c r="BN9" s="351">
        <v>0.85538119999999995</v>
      </c>
      <c r="BO9" s="351">
        <v>0.85756449999999995</v>
      </c>
      <c r="BP9" s="351">
        <v>0.85528329999999997</v>
      </c>
      <c r="BQ9" s="351">
        <v>0.85783830000000005</v>
      </c>
      <c r="BR9" s="351">
        <v>0.87064830000000004</v>
      </c>
      <c r="BS9" s="351">
        <v>0.87957209999999997</v>
      </c>
      <c r="BT9" s="351">
        <v>0.87632080000000001</v>
      </c>
      <c r="BU9" s="351">
        <v>0.87027030000000005</v>
      </c>
      <c r="BV9" s="351">
        <v>0.86218609999999996</v>
      </c>
    </row>
    <row r="10" spans="1:74" x14ac:dyDescent="0.2">
      <c r="A10" s="616" t="s">
        <v>961</v>
      </c>
      <c r="B10" s="617" t="s">
        <v>962</v>
      </c>
      <c r="C10" s="213">
        <v>0.39858100000000002</v>
      </c>
      <c r="D10" s="213">
        <v>0.40503499999999998</v>
      </c>
      <c r="E10" s="213">
        <v>0.419516</v>
      </c>
      <c r="F10" s="213">
        <v>0.42036699999999999</v>
      </c>
      <c r="G10" s="213">
        <v>0.43361300000000003</v>
      </c>
      <c r="H10" s="213">
        <v>0.45003300000000002</v>
      </c>
      <c r="I10" s="213">
        <v>0.46828999999999998</v>
      </c>
      <c r="J10" s="213">
        <v>0.47035500000000002</v>
      </c>
      <c r="K10" s="213">
        <v>0.45743299999999998</v>
      </c>
      <c r="L10" s="213">
        <v>0.44690299999999999</v>
      </c>
      <c r="M10" s="213">
        <v>0.435533</v>
      </c>
      <c r="N10" s="213">
        <v>0.397484</v>
      </c>
      <c r="O10" s="213">
        <v>0.398065</v>
      </c>
      <c r="P10" s="213">
        <v>0.415821</v>
      </c>
      <c r="Q10" s="213">
        <v>0.425452</v>
      </c>
      <c r="R10" s="213">
        <v>0.43909999999999999</v>
      </c>
      <c r="S10" s="213">
        <v>0.45258100000000001</v>
      </c>
      <c r="T10" s="213">
        <v>0.47189999999999999</v>
      </c>
      <c r="U10" s="213">
        <v>0.48580699999999999</v>
      </c>
      <c r="V10" s="213">
        <v>0.48180699999999999</v>
      </c>
      <c r="W10" s="213">
        <v>0.47986699999999999</v>
      </c>
      <c r="X10" s="213">
        <v>0.47377399999999997</v>
      </c>
      <c r="Y10" s="213">
        <v>0.46593299999999999</v>
      </c>
      <c r="Z10" s="213">
        <v>0.44519399999999998</v>
      </c>
      <c r="AA10" s="213">
        <v>0.424516</v>
      </c>
      <c r="AB10" s="213">
        <v>0.442214</v>
      </c>
      <c r="AC10" s="213">
        <v>0.466032</v>
      </c>
      <c r="AD10" s="213">
        <v>0.47589999999999999</v>
      </c>
      <c r="AE10" s="213">
        <v>0.51087099999999996</v>
      </c>
      <c r="AF10" s="213">
        <v>0.52426700000000004</v>
      </c>
      <c r="AG10" s="213">
        <v>0.54706500000000002</v>
      </c>
      <c r="AH10" s="213">
        <v>0.56480699999999995</v>
      </c>
      <c r="AI10" s="213">
        <v>0.55476700000000001</v>
      </c>
      <c r="AJ10" s="213">
        <v>0.52996799999999999</v>
      </c>
      <c r="AK10" s="213">
        <v>0.50770000000000004</v>
      </c>
      <c r="AL10" s="213">
        <v>0.492419</v>
      </c>
      <c r="AM10" s="213">
        <v>0.48516100000000001</v>
      </c>
      <c r="AN10" s="213">
        <v>0.49107099999999998</v>
      </c>
      <c r="AO10" s="213">
        <v>0.49983899999999998</v>
      </c>
      <c r="AP10" s="213">
        <v>0.528833</v>
      </c>
      <c r="AQ10" s="213">
        <v>0.55180700000000005</v>
      </c>
      <c r="AR10" s="213">
        <v>0.56846699999999994</v>
      </c>
      <c r="AS10" s="213">
        <v>0.595194</v>
      </c>
      <c r="AT10" s="213">
        <v>0.61212900000000003</v>
      </c>
      <c r="AU10" s="213">
        <v>0.61629999999999996</v>
      </c>
      <c r="AV10" s="213">
        <v>0.59122600000000003</v>
      </c>
      <c r="AW10" s="213">
        <v>0.57756700000000005</v>
      </c>
      <c r="AX10" s="213">
        <v>0.56032300000000002</v>
      </c>
      <c r="AY10" s="213">
        <v>0.56538699999999997</v>
      </c>
      <c r="AZ10" s="213">
        <v>0.54396599999999995</v>
      </c>
      <c r="BA10" s="213">
        <v>0.57999999999999996</v>
      </c>
      <c r="BB10" s="213">
        <v>0.57256700000000005</v>
      </c>
      <c r="BC10" s="213">
        <v>0.53861300000000001</v>
      </c>
      <c r="BD10" s="213">
        <v>0.58819999999999995</v>
      </c>
      <c r="BE10" s="213">
        <v>0.62187099999999995</v>
      </c>
      <c r="BF10" s="213">
        <v>0.62496799999999997</v>
      </c>
      <c r="BG10" s="213">
        <v>0.58722874999999997</v>
      </c>
      <c r="BH10" s="213">
        <v>0.56980568710000001</v>
      </c>
      <c r="BI10" s="351">
        <v>0.55435979999999996</v>
      </c>
      <c r="BJ10" s="351">
        <v>0.53210369999999996</v>
      </c>
      <c r="BK10" s="351">
        <v>0.51319210000000004</v>
      </c>
      <c r="BL10" s="351">
        <v>0.51285530000000001</v>
      </c>
      <c r="BM10" s="351">
        <v>0.53030549999999999</v>
      </c>
      <c r="BN10" s="351">
        <v>0.54542089999999999</v>
      </c>
      <c r="BO10" s="351">
        <v>0.56062210000000001</v>
      </c>
      <c r="BP10" s="351">
        <v>0.57395940000000001</v>
      </c>
      <c r="BQ10" s="351">
        <v>0.58529779999999998</v>
      </c>
      <c r="BR10" s="351">
        <v>0.58778090000000005</v>
      </c>
      <c r="BS10" s="351">
        <v>0.5916228</v>
      </c>
      <c r="BT10" s="351">
        <v>0.57665979999999994</v>
      </c>
      <c r="BU10" s="351">
        <v>0.55846059999999997</v>
      </c>
      <c r="BV10" s="351">
        <v>0.54049040000000004</v>
      </c>
    </row>
    <row r="11" spans="1:74" x14ac:dyDescent="0.2">
      <c r="A11" s="616"/>
      <c r="B11" s="155" t="s">
        <v>963</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213"/>
      <c r="BC11" s="213"/>
      <c r="BD11" s="213"/>
      <c r="BE11" s="213"/>
      <c r="BF11" s="213"/>
      <c r="BG11" s="213"/>
      <c r="BH11" s="213"/>
      <c r="BI11" s="399"/>
      <c r="BJ11" s="399"/>
      <c r="BK11" s="399"/>
      <c r="BL11" s="399"/>
      <c r="BM11" s="399"/>
      <c r="BN11" s="399"/>
      <c r="BO11" s="399"/>
      <c r="BP11" s="399"/>
      <c r="BQ11" s="399"/>
      <c r="BR11" s="399"/>
      <c r="BS11" s="399"/>
      <c r="BT11" s="399"/>
      <c r="BU11" s="399"/>
      <c r="BV11" s="399"/>
    </row>
    <row r="12" spans="1:74" x14ac:dyDescent="0.2">
      <c r="A12" s="616" t="s">
        <v>964</v>
      </c>
      <c r="B12" s="617" t="s">
        <v>965</v>
      </c>
      <c r="C12" s="213">
        <v>5.0000000000000001E-3</v>
      </c>
      <c r="D12" s="213">
        <v>3.9309999999999996E-3</v>
      </c>
      <c r="E12" s="213">
        <v>4.548E-3</v>
      </c>
      <c r="F12" s="213">
        <v>4.8659999999999997E-3</v>
      </c>
      <c r="G12" s="213">
        <v>5.4840000000000002E-3</v>
      </c>
      <c r="H12" s="213">
        <v>8.34E-4</v>
      </c>
      <c r="I12" s="213">
        <v>2.1930000000000001E-3</v>
      </c>
      <c r="J12" s="213">
        <v>6.0000000000000001E-3</v>
      </c>
      <c r="K12" s="213">
        <v>4.0340000000000003E-3</v>
      </c>
      <c r="L12" s="213">
        <v>4.516E-3</v>
      </c>
      <c r="M12" s="213">
        <v>3.833E-3</v>
      </c>
      <c r="N12" s="213">
        <v>3.2260000000000001E-3</v>
      </c>
      <c r="O12" s="213">
        <v>3.581E-3</v>
      </c>
      <c r="P12" s="213">
        <v>9.8209999999999999E-3</v>
      </c>
      <c r="Q12" s="213">
        <v>2.3549999999999999E-3</v>
      </c>
      <c r="R12" s="213">
        <v>5.7660000000000003E-3</v>
      </c>
      <c r="S12" s="213">
        <v>7.6779999999999999E-3</v>
      </c>
      <c r="T12" s="213">
        <v>5.633E-3</v>
      </c>
      <c r="U12" s="213">
        <v>5.4840000000000002E-3</v>
      </c>
      <c r="V12" s="213">
        <v>8.9350000000000002E-3</v>
      </c>
      <c r="W12" s="213">
        <v>3.6670000000000001E-3</v>
      </c>
      <c r="X12" s="213">
        <v>5.9030000000000003E-3</v>
      </c>
      <c r="Y12" s="213">
        <v>7.5329999999999998E-3</v>
      </c>
      <c r="Z12" s="213">
        <v>7.1939999999999999E-3</v>
      </c>
      <c r="AA12" s="213">
        <v>4.7089999999999996E-3</v>
      </c>
      <c r="AB12" s="213">
        <v>5.4640000000000001E-3</v>
      </c>
      <c r="AC12" s="213">
        <v>8.0330000000000002E-3</v>
      </c>
      <c r="AD12" s="213">
        <v>6.0670000000000003E-3</v>
      </c>
      <c r="AE12" s="213">
        <v>4.4520000000000002E-3</v>
      </c>
      <c r="AF12" s="213">
        <v>4.4330000000000003E-3</v>
      </c>
      <c r="AG12" s="213">
        <v>6.2899999999999996E-3</v>
      </c>
      <c r="AH12" s="213">
        <v>9.5169999999999994E-3</v>
      </c>
      <c r="AI12" s="213">
        <v>5.0670000000000003E-3</v>
      </c>
      <c r="AJ12" s="213">
        <v>6.4200000000000004E-3</v>
      </c>
      <c r="AK12" s="213">
        <v>7.5659999999999998E-3</v>
      </c>
      <c r="AL12" s="213">
        <v>5.8389999999999996E-3</v>
      </c>
      <c r="AM12" s="213">
        <v>1.8389999999999999E-3</v>
      </c>
      <c r="AN12" s="213">
        <v>6.8929999999999998E-3</v>
      </c>
      <c r="AO12" s="213">
        <v>6.097E-3</v>
      </c>
      <c r="AP12" s="213">
        <v>5.0670000000000003E-3</v>
      </c>
      <c r="AQ12" s="213">
        <v>5.2900000000000004E-3</v>
      </c>
      <c r="AR12" s="213">
        <v>4.5999999999999999E-3</v>
      </c>
      <c r="AS12" s="213">
        <v>6.0000000000000001E-3</v>
      </c>
      <c r="AT12" s="213">
        <v>7.4190000000000002E-3</v>
      </c>
      <c r="AU12" s="213">
        <v>5.5999999999999999E-3</v>
      </c>
      <c r="AV12" s="213">
        <v>4.1609999999999998E-3</v>
      </c>
      <c r="AW12" s="213">
        <v>5.5329999999999997E-3</v>
      </c>
      <c r="AX12" s="213">
        <v>5.1939999999999998E-3</v>
      </c>
      <c r="AY12" s="213">
        <v>5.6759999999999996E-3</v>
      </c>
      <c r="AZ12" s="213">
        <v>5.862E-3</v>
      </c>
      <c r="BA12" s="213">
        <v>8.0960000000000008E-3</v>
      </c>
      <c r="BB12" s="213">
        <v>7.8670000000000007E-3</v>
      </c>
      <c r="BC12" s="213">
        <v>6.2579999999999997E-3</v>
      </c>
      <c r="BD12" s="213">
        <v>9.4000000000000004E-3</v>
      </c>
      <c r="BE12" s="213">
        <v>8.4200000000000004E-3</v>
      </c>
      <c r="BF12" s="213">
        <v>6.5799999999999999E-3</v>
      </c>
      <c r="BG12" s="213">
        <v>4.1966E-3</v>
      </c>
      <c r="BH12" s="213">
        <v>4.3657899999999996E-3</v>
      </c>
      <c r="BI12" s="351">
        <v>4.4429600000000001E-3</v>
      </c>
      <c r="BJ12" s="351">
        <v>4.5561400000000002E-3</v>
      </c>
      <c r="BK12" s="351">
        <v>4.6581399999999999E-3</v>
      </c>
      <c r="BL12" s="351">
        <v>4.4482200000000001E-3</v>
      </c>
      <c r="BM12" s="351">
        <v>5.0311100000000001E-3</v>
      </c>
      <c r="BN12" s="351">
        <v>5.4814199999999999E-3</v>
      </c>
      <c r="BO12" s="351">
        <v>5.5921E-3</v>
      </c>
      <c r="BP12" s="351">
        <v>3.9172199999999999E-3</v>
      </c>
      <c r="BQ12" s="351">
        <v>5.07699E-3</v>
      </c>
      <c r="BR12" s="351">
        <v>6.2747300000000001E-3</v>
      </c>
      <c r="BS12" s="351">
        <v>5.0689999999999997E-3</v>
      </c>
      <c r="BT12" s="351">
        <v>5.1721199999999997E-3</v>
      </c>
      <c r="BU12" s="351">
        <v>5.2389300000000001E-3</v>
      </c>
      <c r="BV12" s="351">
        <v>5.1885200000000003E-3</v>
      </c>
    </row>
    <row r="13" spans="1:74" x14ac:dyDescent="0.2">
      <c r="A13" s="616" t="s">
        <v>1128</v>
      </c>
      <c r="B13" s="617" t="s">
        <v>958</v>
      </c>
      <c r="C13" s="213">
        <v>0.28445199999999998</v>
      </c>
      <c r="D13" s="213">
        <v>0.28986200000000001</v>
      </c>
      <c r="E13" s="213">
        <v>0.306645</v>
      </c>
      <c r="F13" s="213">
        <v>0.313633</v>
      </c>
      <c r="G13" s="213">
        <v>0.32754800000000001</v>
      </c>
      <c r="H13" s="213">
        <v>0.3261</v>
      </c>
      <c r="I13" s="213">
        <v>0.32064500000000001</v>
      </c>
      <c r="J13" s="213">
        <v>0.30325800000000003</v>
      </c>
      <c r="K13" s="213">
        <v>0.30159999999999998</v>
      </c>
      <c r="L13" s="213">
        <v>0.29119400000000001</v>
      </c>
      <c r="M13" s="213">
        <v>0.30866700000000002</v>
      </c>
      <c r="N13" s="213">
        <v>0.307645</v>
      </c>
      <c r="O13" s="213">
        <v>0.29764499999999999</v>
      </c>
      <c r="P13" s="213">
        <v>0.28246399999999999</v>
      </c>
      <c r="Q13" s="213">
        <v>0.29519400000000001</v>
      </c>
      <c r="R13" s="213">
        <v>0.29749999999999999</v>
      </c>
      <c r="S13" s="213">
        <v>0.32438699999999998</v>
      </c>
      <c r="T13" s="213">
        <v>0.33279999999999998</v>
      </c>
      <c r="U13" s="213">
        <v>0.31190299999999999</v>
      </c>
      <c r="V13" s="213">
        <v>0.30893599999999999</v>
      </c>
      <c r="W13" s="213">
        <v>0.27829999999999999</v>
      </c>
      <c r="X13" s="213">
        <v>0.30312899999999998</v>
      </c>
      <c r="Y13" s="213">
        <v>0.31469999999999998</v>
      </c>
      <c r="Z13" s="213">
        <v>0.33158100000000001</v>
      </c>
      <c r="AA13" s="213">
        <v>0.295742</v>
      </c>
      <c r="AB13" s="213">
        <v>0.29453600000000002</v>
      </c>
      <c r="AC13" s="213">
        <v>0.29529</v>
      </c>
      <c r="AD13" s="213">
        <v>0.307</v>
      </c>
      <c r="AE13" s="213">
        <v>0.29954799999999998</v>
      </c>
      <c r="AF13" s="213">
        <v>0.32136700000000001</v>
      </c>
      <c r="AG13" s="213">
        <v>0.32016099999999997</v>
      </c>
      <c r="AH13" s="213">
        <v>0.31019400000000003</v>
      </c>
      <c r="AI13" s="213">
        <v>0.29609999999999997</v>
      </c>
      <c r="AJ13" s="213">
        <v>0.27948400000000001</v>
      </c>
      <c r="AK13" s="213">
        <v>0.29383300000000001</v>
      </c>
      <c r="AL13" s="213">
        <v>0.30270999999999998</v>
      </c>
      <c r="AM13" s="213">
        <v>0.29712899999999998</v>
      </c>
      <c r="AN13" s="213">
        <v>0.25678600000000001</v>
      </c>
      <c r="AO13" s="213">
        <v>0.28761300000000001</v>
      </c>
      <c r="AP13" s="213">
        <v>0.29503299999999999</v>
      </c>
      <c r="AQ13" s="213">
        <v>0.294516</v>
      </c>
      <c r="AR13" s="213">
        <v>0.3004</v>
      </c>
      <c r="AS13" s="213">
        <v>0.29238700000000001</v>
      </c>
      <c r="AT13" s="213">
        <v>0.29493599999999998</v>
      </c>
      <c r="AU13" s="213">
        <v>0.27179999999999999</v>
      </c>
      <c r="AV13" s="213">
        <v>0.251774</v>
      </c>
      <c r="AW13" s="213">
        <v>0.293933</v>
      </c>
      <c r="AX13" s="213">
        <v>0.315807</v>
      </c>
      <c r="AY13" s="213">
        <v>0.29654799999999998</v>
      </c>
      <c r="AZ13" s="213">
        <v>0.28027600000000003</v>
      </c>
      <c r="BA13" s="213">
        <v>0.27916099999999999</v>
      </c>
      <c r="BB13" s="781">
        <v>0.22986699999999999</v>
      </c>
      <c r="BC13" s="781">
        <v>0.23374200000000001</v>
      </c>
      <c r="BD13" s="781">
        <v>0.24879999999999999</v>
      </c>
      <c r="BE13" s="781">
        <v>0.26451599999999997</v>
      </c>
      <c r="BF13" s="781">
        <v>0.27438699999999999</v>
      </c>
      <c r="BG13" s="781">
        <v>0.26179740000000001</v>
      </c>
      <c r="BH13" s="781">
        <v>0.25703759999999998</v>
      </c>
      <c r="BI13" s="351">
        <v>0.28238990000000003</v>
      </c>
      <c r="BJ13" s="351">
        <v>0.29765510000000001</v>
      </c>
      <c r="BK13" s="351">
        <v>0.27158919999999998</v>
      </c>
      <c r="BL13" s="351">
        <v>0.26505919999999999</v>
      </c>
      <c r="BM13" s="351">
        <v>0.26973219999999998</v>
      </c>
      <c r="BN13" s="351">
        <v>0.25955329999999999</v>
      </c>
      <c r="BO13" s="351">
        <v>0.30429899999999999</v>
      </c>
      <c r="BP13" s="351">
        <v>0.29971449999999999</v>
      </c>
      <c r="BQ13" s="351">
        <v>0.30686479999999999</v>
      </c>
      <c r="BR13" s="351">
        <v>0.3025602</v>
      </c>
      <c r="BS13" s="351">
        <v>0.28295160000000003</v>
      </c>
      <c r="BT13" s="351">
        <v>0.27525129999999998</v>
      </c>
      <c r="BU13" s="351">
        <v>0.30268980000000001</v>
      </c>
      <c r="BV13" s="351">
        <v>0.31255769999999999</v>
      </c>
    </row>
    <row r="14" spans="1:74" x14ac:dyDescent="0.2">
      <c r="A14" s="616" t="s">
        <v>1129</v>
      </c>
      <c r="B14" s="617" t="s">
        <v>1130</v>
      </c>
      <c r="C14" s="213">
        <v>0.30412899999999998</v>
      </c>
      <c r="D14" s="213">
        <v>0.28389700000000001</v>
      </c>
      <c r="E14" s="213">
        <v>0.28851599999999999</v>
      </c>
      <c r="F14" s="213">
        <v>0.2838</v>
      </c>
      <c r="G14" s="213">
        <v>0.28522599999999998</v>
      </c>
      <c r="H14" s="213">
        <v>0.27233299999999999</v>
      </c>
      <c r="I14" s="213">
        <v>0.26896799999999998</v>
      </c>
      <c r="J14" s="213">
        <v>0.27232299999999998</v>
      </c>
      <c r="K14" s="213">
        <v>0.2732</v>
      </c>
      <c r="L14" s="213">
        <v>0.26519399999999999</v>
      </c>
      <c r="M14" s="213">
        <v>0.28063300000000002</v>
      </c>
      <c r="N14" s="213">
        <v>0.28725800000000001</v>
      </c>
      <c r="O14" s="213">
        <v>0.26629000000000003</v>
      </c>
      <c r="P14" s="213">
        <v>0.26167899999999999</v>
      </c>
      <c r="Q14" s="213">
        <v>0.29125800000000002</v>
      </c>
      <c r="R14" s="213">
        <v>0.30343300000000001</v>
      </c>
      <c r="S14" s="213">
        <v>0.29770999999999997</v>
      </c>
      <c r="T14" s="213">
        <v>0.28243299999999999</v>
      </c>
      <c r="U14" s="213">
        <v>0.29487099999999999</v>
      </c>
      <c r="V14" s="213">
        <v>0.27967700000000001</v>
      </c>
      <c r="W14" s="213">
        <v>0.23503299999999999</v>
      </c>
      <c r="X14" s="213">
        <v>0.29103200000000001</v>
      </c>
      <c r="Y14" s="213">
        <v>0.30120000000000002</v>
      </c>
      <c r="Z14" s="213">
        <v>0.31051600000000001</v>
      </c>
      <c r="AA14" s="213">
        <v>0.304226</v>
      </c>
      <c r="AB14" s="213">
        <v>0.27385700000000002</v>
      </c>
      <c r="AC14" s="213">
        <v>0.27574199999999999</v>
      </c>
      <c r="AD14" s="213">
        <v>0.28576699999999999</v>
      </c>
      <c r="AE14" s="213">
        <v>0.29167700000000002</v>
      </c>
      <c r="AF14" s="213">
        <v>0.28573300000000001</v>
      </c>
      <c r="AG14" s="213">
        <v>0.28635500000000003</v>
      </c>
      <c r="AH14" s="213">
        <v>0.29338700000000001</v>
      </c>
      <c r="AI14" s="213">
        <v>0.29403299999999999</v>
      </c>
      <c r="AJ14" s="213">
        <v>0.29429</v>
      </c>
      <c r="AK14" s="213">
        <v>0.31443300000000002</v>
      </c>
      <c r="AL14" s="213">
        <v>0.313</v>
      </c>
      <c r="AM14" s="213">
        <v>0.29183900000000002</v>
      </c>
      <c r="AN14" s="213">
        <v>0.28857100000000002</v>
      </c>
      <c r="AO14" s="213">
        <v>0.26148399999999999</v>
      </c>
      <c r="AP14" s="213">
        <v>0.2717</v>
      </c>
      <c r="AQ14" s="213">
        <v>0.28290300000000002</v>
      </c>
      <c r="AR14" s="213">
        <v>0.29016700000000001</v>
      </c>
      <c r="AS14" s="213">
        <v>0.28641899999999998</v>
      </c>
      <c r="AT14" s="213">
        <v>0.28412900000000002</v>
      </c>
      <c r="AU14" s="213">
        <v>0.28163300000000002</v>
      </c>
      <c r="AV14" s="213">
        <v>0.28090300000000001</v>
      </c>
      <c r="AW14" s="213">
        <v>0.28713300000000003</v>
      </c>
      <c r="AX14" s="213">
        <v>0.28022599999999998</v>
      </c>
      <c r="AY14" s="213">
        <v>0.269096</v>
      </c>
      <c r="AZ14" s="213">
        <v>0.234069</v>
      </c>
      <c r="BA14" s="213">
        <v>0.245452</v>
      </c>
      <c r="BB14" s="213">
        <v>0.26440000000000002</v>
      </c>
      <c r="BC14" s="213">
        <v>0.25838699999999998</v>
      </c>
      <c r="BD14" s="213">
        <v>0.25516699999999998</v>
      </c>
      <c r="BE14" s="213">
        <v>0.25790299999999999</v>
      </c>
      <c r="BF14" s="213">
        <v>0.252355</v>
      </c>
      <c r="BG14" s="213">
        <v>0.25222719999999998</v>
      </c>
      <c r="BH14" s="213">
        <v>0.2677195</v>
      </c>
      <c r="BI14" s="351">
        <v>0.2695128</v>
      </c>
      <c r="BJ14" s="351">
        <v>0.29250399999999999</v>
      </c>
      <c r="BK14" s="351">
        <v>0.28374909999999998</v>
      </c>
      <c r="BL14" s="351">
        <v>0.27661799999999998</v>
      </c>
      <c r="BM14" s="351">
        <v>0.27981139999999999</v>
      </c>
      <c r="BN14" s="351">
        <v>0.28560140000000001</v>
      </c>
      <c r="BO14" s="351">
        <v>0.28753129999999999</v>
      </c>
      <c r="BP14" s="351">
        <v>0.28851900000000003</v>
      </c>
      <c r="BQ14" s="351">
        <v>0.28951840000000001</v>
      </c>
      <c r="BR14" s="351">
        <v>0.2829971</v>
      </c>
      <c r="BS14" s="351">
        <v>0.27530929999999998</v>
      </c>
      <c r="BT14" s="351">
        <v>0.2701404</v>
      </c>
      <c r="BU14" s="351">
        <v>0.27946209999999999</v>
      </c>
      <c r="BV14" s="351">
        <v>0.29969109999999999</v>
      </c>
    </row>
    <row r="15" spans="1:74" x14ac:dyDescent="0.2">
      <c r="A15" s="616" t="s">
        <v>966</v>
      </c>
      <c r="B15" s="617" t="s">
        <v>960</v>
      </c>
      <c r="C15" s="213">
        <v>-0.239258</v>
      </c>
      <c r="D15" s="213">
        <v>-0.151724</v>
      </c>
      <c r="E15" s="213">
        <v>6.5838999999999995E-2</v>
      </c>
      <c r="F15" s="213">
        <v>0.226301</v>
      </c>
      <c r="G15" s="213">
        <v>0.27896799999999999</v>
      </c>
      <c r="H15" s="213">
        <v>0.28889999999999999</v>
      </c>
      <c r="I15" s="213">
        <v>0.28071000000000002</v>
      </c>
      <c r="J15" s="213">
        <v>0.25670900000000002</v>
      </c>
      <c r="K15" s="213">
        <v>6.6365999999999994E-2</v>
      </c>
      <c r="L15" s="213">
        <v>-8.4548999999999999E-2</v>
      </c>
      <c r="M15" s="213">
        <v>-0.24423300000000001</v>
      </c>
      <c r="N15" s="213">
        <v>-0.26828999999999997</v>
      </c>
      <c r="O15" s="213">
        <v>-0.212613</v>
      </c>
      <c r="P15" s="213">
        <v>-0.14099999999999999</v>
      </c>
      <c r="Q15" s="213">
        <v>8.9095999999999995E-2</v>
      </c>
      <c r="R15" s="213">
        <v>0.25023400000000001</v>
      </c>
      <c r="S15" s="213">
        <v>0.27825699999999998</v>
      </c>
      <c r="T15" s="213">
        <v>0.29433399999999998</v>
      </c>
      <c r="U15" s="213">
        <v>0.264903</v>
      </c>
      <c r="V15" s="213">
        <v>0.23622599999999999</v>
      </c>
      <c r="W15" s="213">
        <v>-3.9667000000000001E-2</v>
      </c>
      <c r="X15" s="213">
        <v>-8.0419000000000004E-2</v>
      </c>
      <c r="Y15" s="213">
        <v>-0.27500000000000002</v>
      </c>
      <c r="Z15" s="213">
        <v>-0.30809700000000001</v>
      </c>
      <c r="AA15" s="213">
        <v>-0.21190300000000001</v>
      </c>
      <c r="AB15" s="213">
        <v>-0.164464</v>
      </c>
      <c r="AC15" s="213">
        <v>5.2547999999999997E-2</v>
      </c>
      <c r="AD15" s="213">
        <v>0.20149900000000001</v>
      </c>
      <c r="AE15" s="213">
        <v>0.25938800000000001</v>
      </c>
      <c r="AF15" s="213">
        <v>0.26240000000000002</v>
      </c>
      <c r="AG15" s="213">
        <v>0.25729099999999999</v>
      </c>
      <c r="AH15" s="213">
        <v>0.26738600000000001</v>
      </c>
      <c r="AI15" s="213">
        <v>5.5133000000000001E-2</v>
      </c>
      <c r="AJ15" s="213">
        <v>-0.116162</v>
      </c>
      <c r="AK15" s="213">
        <v>-0.22069900000000001</v>
      </c>
      <c r="AL15" s="213">
        <v>-0.24851699999999999</v>
      </c>
      <c r="AM15" s="213">
        <v>-0.22313</v>
      </c>
      <c r="AN15" s="213">
        <v>-0.1235</v>
      </c>
      <c r="AO15" s="213">
        <v>7.3451000000000002E-2</v>
      </c>
      <c r="AP15" s="213">
        <v>0.23236699999999999</v>
      </c>
      <c r="AQ15" s="213">
        <v>0.28464600000000001</v>
      </c>
      <c r="AR15" s="213">
        <v>0.264233</v>
      </c>
      <c r="AS15" s="213">
        <v>0.26719399999999999</v>
      </c>
      <c r="AT15" s="213">
        <v>0.21970999999999999</v>
      </c>
      <c r="AU15" s="213">
        <v>5.4033999999999999E-2</v>
      </c>
      <c r="AV15" s="213">
        <v>-0.127612</v>
      </c>
      <c r="AW15" s="213">
        <v>-0.314299</v>
      </c>
      <c r="AX15" s="213">
        <v>-0.25332399999999999</v>
      </c>
      <c r="AY15" s="213">
        <v>-0.183611</v>
      </c>
      <c r="AZ15" s="213">
        <v>-0.13896600000000001</v>
      </c>
      <c r="BA15" s="213">
        <v>8.8452000000000003E-2</v>
      </c>
      <c r="BB15" s="213">
        <v>0.18066599999999999</v>
      </c>
      <c r="BC15" s="213">
        <v>0.17293600000000001</v>
      </c>
      <c r="BD15" s="213">
        <v>0.1966</v>
      </c>
      <c r="BE15" s="213">
        <v>0.20145099999999999</v>
      </c>
      <c r="BF15" s="213">
        <v>0.178839</v>
      </c>
      <c r="BG15" s="213">
        <v>3.6243699999999997E-2</v>
      </c>
      <c r="BH15" s="213">
        <v>-0.1060203</v>
      </c>
      <c r="BI15" s="351">
        <v>-0.24677279999999999</v>
      </c>
      <c r="BJ15" s="351">
        <v>-0.2607023</v>
      </c>
      <c r="BK15" s="351">
        <v>-0.20510529999999999</v>
      </c>
      <c r="BL15" s="351">
        <v>-0.12711929999999999</v>
      </c>
      <c r="BM15" s="351">
        <v>7.0656300000000005E-2</v>
      </c>
      <c r="BN15" s="351">
        <v>0.22821369999999999</v>
      </c>
      <c r="BO15" s="351">
        <v>0.27558719999999998</v>
      </c>
      <c r="BP15" s="351">
        <v>0.27228520000000001</v>
      </c>
      <c r="BQ15" s="351">
        <v>0.26696999999999999</v>
      </c>
      <c r="BR15" s="351">
        <v>0.24637500000000001</v>
      </c>
      <c r="BS15" s="351">
        <v>3.6243699999999997E-2</v>
      </c>
      <c r="BT15" s="351">
        <v>-0.1060203</v>
      </c>
      <c r="BU15" s="351">
        <v>-0.24677279999999999</v>
      </c>
      <c r="BV15" s="351">
        <v>-0.2607023</v>
      </c>
    </row>
    <row r="16" spans="1:74" x14ac:dyDescent="0.2">
      <c r="A16" s="616"/>
      <c r="B16" s="155" t="s">
        <v>967</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213"/>
      <c r="BC16" s="213"/>
      <c r="BD16" s="213"/>
      <c r="BE16" s="213"/>
      <c r="BF16" s="213"/>
      <c r="BG16" s="213"/>
      <c r="BH16" s="213"/>
      <c r="BI16" s="399"/>
      <c r="BJ16" s="399"/>
      <c r="BK16" s="399"/>
      <c r="BL16" s="399"/>
      <c r="BM16" s="399"/>
      <c r="BN16" s="399"/>
      <c r="BO16" s="399"/>
      <c r="BP16" s="399"/>
      <c r="BQ16" s="399"/>
      <c r="BR16" s="399"/>
      <c r="BS16" s="399"/>
      <c r="BT16" s="399"/>
      <c r="BU16" s="399"/>
      <c r="BV16" s="399"/>
    </row>
    <row r="17" spans="1:74" x14ac:dyDescent="0.2">
      <c r="A17" s="616" t="s">
        <v>968</v>
      </c>
      <c r="B17" s="617" t="s">
        <v>962</v>
      </c>
      <c r="C17" s="213">
        <v>-2.1484E-2</v>
      </c>
      <c r="D17" s="213">
        <v>-2.1482999999999999E-2</v>
      </c>
      <c r="E17" s="213">
        <v>-2.1323000000000002E-2</v>
      </c>
      <c r="F17" s="213">
        <v>-2.06E-2</v>
      </c>
      <c r="G17" s="213">
        <v>-2.1451999999999999E-2</v>
      </c>
      <c r="H17" s="213">
        <v>-2.2266999999999999E-2</v>
      </c>
      <c r="I17" s="213">
        <v>-2.1419000000000001E-2</v>
      </c>
      <c r="J17" s="213">
        <v>-2.171E-2</v>
      </c>
      <c r="K17" s="213">
        <v>-2.1732999999999999E-2</v>
      </c>
      <c r="L17" s="213">
        <v>-2.1548000000000001E-2</v>
      </c>
      <c r="M17" s="213">
        <v>-2.1867000000000001E-2</v>
      </c>
      <c r="N17" s="213">
        <v>-2.2452E-2</v>
      </c>
      <c r="O17" s="213">
        <v>-2.2225999999999999E-2</v>
      </c>
      <c r="P17" s="213">
        <v>-2.1749999999999999E-2</v>
      </c>
      <c r="Q17" s="213">
        <v>-2.1936000000000001E-2</v>
      </c>
      <c r="R17" s="213">
        <v>-2.0799999999999999E-2</v>
      </c>
      <c r="S17" s="213">
        <v>-2.1323000000000002E-2</v>
      </c>
      <c r="T17" s="213">
        <v>-2.18E-2</v>
      </c>
      <c r="U17" s="213">
        <v>-2.1354999999999999E-2</v>
      </c>
      <c r="V17" s="213">
        <v>-2.2484000000000001E-2</v>
      </c>
      <c r="W17" s="213">
        <v>-2.18E-2</v>
      </c>
      <c r="X17" s="213">
        <v>-2.1676999999999998E-2</v>
      </c>
      <c r="Y17" s="213">
        <v>-2.2433000000000002E-2</v>
      </c>
      <c r="Z17" s="213">
        <v>-2.1516E-2</v>
      </c>
      <c r="AA17" s="213">
        <v>-2.1065E-2</v>
      </c>
      <c r="AB17" s="213">
        <v>-2.0428999999999999E-2</v>
      </c>
      <c r="AC17" s="213">
        <v>-2.0129000000000001E-2</v>
      </c>
      <c r="AD17" s="213">
        <v>-2.0333E-2</v>
      </c>
      <c r="AE17" s="213">
        <v>-2.1580999999999999E-2</v>
      </c>
      <c r="AF17" s="213">
        <v>-2.1132999999999999E-2</v>
      </c>
      <c r="AG17" s="213">
        <v>-2.1807E-2</v>
      </c>
      <c r="AH17" s="213">
        <v>-2.2225999999999999E-2</v>
      </c>
      <c r="AI17" s="213">
        <v>-2.0767000000000001E-2</v>
      </c>
      <c r="AJ17" s="213">
        <v>-2.0032000000000001E-2</v>
      </c>
      <c r="AK17" s="213">
        <v>-2.0433E-2</v>
      </c>
      <c r="AL17" s="213">
        <v>-1.9903000000000001E-2</v>
      </c>
      <c r="AM17" s="213">
        <v>-2.0226000000000001E-2</v>
      </c>
      <c r="AN17" s="213">
        <v>-2.0678999999999999E-2</v>
      </c>
      <c r="AO17" s="213">
        <v>-1.9193999999999999E-2</v>
      </c>
      <c r="AP17" s="213">
        <v>-1.9833E-2</v>
      </c>
      <c r="AQ17" s="213">
        <v>-2.0289999999999999E-2</v>
      </c>
      <c r="AR17" s="213">
        <v>-2.1132999999999999E-2</v>
      </c>
      <c r="AS17" s="213">
        <v>-2.1225999999999998E-2</v>
      </c>
      <c r="AT17" s="213">
        <v>-2.0903000000000001E-2</v>
      </c>
      <c r="AU17" s="213">
        <v>-2.01E-2</v>
      </c>
      <c r="AV17" s="213">
        <v>-2.0645E-2</v>
      </c>
      <c r="AW17" s="213">
        <v>-2.1100000000000001E-2</v>
      </c>
      <c r="AX17" s="213">
        <v>-2.1451999999999999E-2</v>
      </c>
      <c r="AY17" s="213">
        <v>-2.0354000000000001E-2</v>
      </c>
      <c r="AZ17" s="213">
        <v>-1.9723999999999998E-2</v>
      </c>
      <c r="BA17" s="213">
        <v>-1.7999999999999999E-2</v>
      </c>
      <c r="BB17" s="213">
        <v>-1.1133000000000001E-2</v>
      </c>
      <c r="BC17" s="213">
        <v>-1.3644999999999999E-2</v>
      </c>
      <c r="BD17" s="213">
        <v>-1.7867000000000001E-2</v>
      </c>
      <c r="BE17" s="213">
        <v>-1.9484000000000001E-2</v>
      </c>
      <c r="BF17" s="213">
        <v>-1.8903E-2</v>
      </c>
      <c r="BG17" s="213">
        <v>-1.87265E-2</v>
      </c>
      <c r="BH17" s="213">
        <v>-1.8380400000000002E-2</v>
      </c>
      <c r="BI17" s="351">
        <v>-1.8476599999999999E-2</v>
      </c>
      <c r="BJ17" s="351">
        <v>-1.8992800000000001E-2</v>
      </c>
      <c r="BK17" s="351">
        <v>-1.9326300000000001E-2</v>
      </c>
      <c r="BL17" s="351">
        <v>-1.9650399999999998E-2</v>
      </c>
      <c r="BM17" s="351">
        <v>-1.9265899999999999E-2</v>
      </c>
      <c r="BN17" s="351">
        <v>-1.86489E-2</v>
      </c>
      <c r="BO17" s="351">
        <v>-1.95339E-2</v>
      </c>
      <c r="BP17" s="351">
        <v>-1.9516200000000001E-2</v>
      </c>
      <c r="BQ17" s="351">
        <v>-1.9123399999999999E-2</v>
      </c>
      <c r="BR17" s="351">
        <v>-1.9929200000000001E-2</v>
      </c>
      <c r="BS17" s="351">
        <v>-1.8748000000000001E-2</v>
      </c>
      <c r="BT17" s="351">
        <v>-1.9441799999999999E-2</v>
      </c>
      <c r="BU17" s="351">
        <v>-2.0067499999999999E-2</v>
      </c>
      <c r="BV17" s="351">
        <v>-1.9825499999999999E-2</v>
      </c>
    </row>
    <row r="18" spans="1:74" x14ac:dyDescent="0.2">
      <c r="A18" s="616"/>
      <c r="B18" s="617"/>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213"/>
      <c r="BC18" s="213"/>
      <c r="BD18" s="213"/>
      <c r="BE18" s="213"/>
      <c r="BF18" s="213"/>
      <c r="BG18" s="213"/>
      <c r="BH18" s="213"/>
      <c r="BI18" s="399"/>
      <c r="BJ18" s="399"/>
      <c r="BK18" s="399"/>
      <c r="BL18" s="399"/>
      <c r="BM18" s="399"/>
      <c r="BN18" s="399"/>
      <c r="BO18" s="399"/>
      <c r="BP18" s="399"/>
      <c r="BQ18" s="399"/>
      <c r="BR18" s="399"/>
      <c r="BS18" s="399"/>
      <c r="BT18" s="399"/>
      <c r="BU18" s="399"/>
      <c r="BV18" s="399"/>
    </row>
    <row r="19" spans="1:74" x14ac:dyDescent="0.2">
      <c r="A19" s="615"/>
      <c r="B19" s="155" t="s">
        <v>969</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213"/>
      <c r="BC19" s="213"/>
      <c r="BD19" s="213"/>
      <c r="BE19" s="213"/>
      <c r="BF19" s="213"/>
      <c r="BG19" s="213"/>
      <c r="BH19" s="213"/>
      <c r="BI19" s="399"/>
      <c r="BJ19" s="399"/>
      <c r="BK19" s="399"/>
      <c r="BL19" s="399"/>
      <c r="BM19" s="399"/>
      <c r="BN19" s="399"/>
      <c r="BO19" s="399"/>
      <c r="BP19" s="399"/>
      <c r="BQ19" s="399"/>
      <c r="BR19" s="399"/>
      <c r="BS19" s="399"/>
      <c r="BT19" s="399"/>
      <c r="BU19" s="399"/>
      <c r="BV19" s="399"/>
    </row>
    <row r="20" spans="1:74" x14ac:dyDescent="0.2">
      <c r="A20" s="616" t="s">
        <v>970</v>
      </c>
      <c r="B20" s="617" t="s">
        <v>971</v>
      </c>
      <c r="C20" s="213">
        <v>-8.2807000000000006E-2</v>
      </c>
      <c r="D20" s="213">
        <v>-7.5759000000000007E-2</v>
      </c>
      <c r="E20" s="213">
        <v>-8.4584999999999994E-2</v>
      </c>
      <c r="F20" s="213">
        <v>-8.5793999999999995E-2</v>
      </c>
      <c r="G20" s="213">
        <v>-9.2497999999999997E-2</v>
      </c>
      <c r="H20" s="213">
        <v>-8.0776000000000001E-2</v>
      </c>
      <c r="I20" s="213">
        <v>-9.0852000000000002E-2</v>
      </c>
      <c r="J20" s="213">
        <v>-0.105335</v>
      </c>
      <c r="K20" s="213">
        <v>-0.116413</v>
      </c>
      <c r="L20" s="213">
        <v>-9.1025999999999996E-2</v>
      </c>
      <c r="M20" s="213">
        <v>-9.1443999999999998E-2</v>
      </c>
      <c r="N20" s="213">
        <v>-0.13924700000000001</v>
      </c>
      <c r="O20" s="213">
        <v>-0.13771600000000001</v>
      </c>
      <c r="P20" s="213">
        <v>-0.15329499999999999</v>
      </c>
      <c r="Q20" s="213">
        <v>-0.16963600000000001</v>
      </c>
      <c r="R20" s="213">
        <v>-0.176067</v>
      </c>
      <c r="S20" s="213">
        <v>-0.19095999999999999</v>
      </c>
      <c r="T20" s="213">
        <v>-0.11909500000000001</v>
      </c>
      <c r="U20" s="213">
        <v>-0.19223899999999999</v>
      </c>
      <c r="V20" s="213">
        <v>-0.187523</v>
      </c>
      <c r="W20" s="213">
        <v>-0.22050400000000001</v>
      </c>
      <c r="X20" s="213">
        <v>-0.13878499999999999</v>
      </c>
      <c r="Y20" s="213">
        <v>-0.24393899999999999</v>
      </c>
      <c r="Z20" s="213">
        <v>-0.20061000000000001</v>
      </c>
      <c r="AA20" s="213">
        <v>-0.184973</v>
      </c>
      <c r="AB20" s="213">
        <v>-0.24562999999999999</v>
      </c>
      <c r="AC20" s="213">
        <v>-0.21654799999999999</v>
      </c>
      <c r="AD20" s="213">
        <v>-0.30287500000000001</v>
      </c>
      <c r="AE20" s="213">
        <v>-0.284306</v>
      </c>
      <c r="AF20" s="213">
        <v>-0.26764500000000002</v>
      </c>
      <c r="AG20" s="213">
        <v>-0.210894</v>
      </c>
      <c r="AH20" s="213">
        <v>-0.28439799999999998</v>
      </c>
      <c r="AI20" s="213">
        <v>-0.285329</v>
      </c>
      <c r="AJ20" s="213">
        <v>-0.26346900000000001</v>
      </c>
      <c r="AK20" s="213">
        <v>-0.27021800000000001</v>
      </c>
      <c r="AL20" s="213">
        <v>-0.257023</v>
      </c>
      <c r="AM20" s="213">
        <v>-0.26598300000000002</v>
      </c>
      <c r="AN20" s="213">
        <v>-0.25472499999999998</v>
      </c>
      <c r="AO20" s="213">
        <v>-0.245562</v>
      </c>
      <c r="AP20" s="213">
        <v>-0.25165999999999999</v>
      </c>
      <c r="AQ20" s="213">
        <v>-0.28347899999999998</v>
      </c>
      <c r="AR20" s="213">
        <v>-0.27490900000000001</v>
      </c>
      <c r="AS20" s="213">
        <v>-0.27798800000000001</v>
      </c>
      <c r="AT20" s="213">
        <v>-0.31239800000000001</v>
      </c>
      <c r="AU20" s="213">
        <v>-0.24643300000000001</v>
      </c>
      <c r="AV20" s="213">
        <v>-0.33849000000000001</v>
      </c>
      <c r="AW20" s="213">
        <v>-0.26636700000000002</v>
      </c>
      <c r="AX20" s="213">
        <v>-0.30124299999999998</v>
      </c>
      <c r="AY20" s="213">
        <v>-0.31634800000000002</v>
      </c>
      <c r="AZ20" s="213">
        <v>-0.28421200000000002</v>
      </c>
      <c r="BA20" s="213">
        <v>-0.28920400000000002</v>
      </c>
      <c r="BB20" s="213">
        <v>-0.222913</v>
      </c>
      <c r="BC20" s="213">
        <v>-0.29944300000000001</v>
      </c>
      <c r="BD20" s="213">
        <v>-0.30752600000000002</v>
      </c>
      <c r="BE20" s="213">
        <v>-0.24601000000000001</v>
      </c>
      <c r="BF20" s="213">
        <v>-0.32187100000000002</v>
      </c>
      <c r="BG20" s="213">
        <v>-0.27993820000000003</v>
      </c>
      <c r="BH20" s="213">
        <v>-0.21518329999999999</v>
      </c>
      <c r="BI20" s="351">
        <v>-0.26533099999999998</v>
      </c>
      <c r="BJ20" s="351">
        <v>-0.32470909999999997</v>
      </c>
      <c r="BK20" s="351">
        <v>-0.3790134</v>
      </c>
      <c r="BL20" s="351">
        <v>-0.38775150000000003</v>
      </c>
      <c r="BM20" s="351">
        <v>-0.38039420000000002</v>
      </c>
      <c r="BN20" s="351">
        <v>-0.39231820000000001</v>
      </c>
      <c r="BO20" s="351">
        <v>-0.40494580000000002</v>
      </c>
      <c r="BP20" s="351">
        <v>-0.3937853</v>
      </c>
      <c r="BQ20" s="351">
        <v>-0.40290090000000001</v>
      </c>
      <c r="BR20" s="351">
        <v>-0.41695870000000002</v>
      </c>
      <c r="BS20" s="351">
        <v>-0.41557709999999998</v>
      </c>
      <c r="BT20" s="351">
        <v>-0.41837530000000001</v>
      </c>
      <c r="BU20" s="351">
        <v>-0.44223289999999998</v>
      </c>
      <c r="BV20" s="351">
        <v>-0.49650519999999998</v>
      </c>
    </row>
    <row r="21" spans="1:74" x14ac:dyDescent="0.2">
      <c r="A21" s="616" t="s">
        <v>972</v>
      </c>
      <c r="B21" s="617" t="s">
        <v>981</v>
      </c>
      <c r="C21" s="213">
        <v>-0.70120400000000005</v>
      </c>
      <c r="D21" s="213">
        <v>-0.66364800000000002</v>
      </c>
      <c r="E21" s="213">
        <v>-0.54281100000000004</v>
      </c>
      <c r="F21" s="213">
        <v>-0.58425000000000005</v>
      </c>
      <c r="G21" s="213">
        <v>-0.74161600000000005</v>
      </c>
      <c r="H21" s="213">
        <v>-0.65653700000000004</v>
      </c>
      <c r="I21" s="213">
        <v>-0.63570000000000004</v>
      </c>
      <c r="J21" s="213">
        <v>-0.54196800000000001</v>
      </c>
      <c r="K21" s="213">
        <v>-0.53085700000000002</v>
      </c>
      <c r="L21" s="213">
        <v>-0.728043</v>
      </c>
      <c r="M21" s="213">
        <v>-0.66368300000000002</v>
      </c>
      <c r="N21" s="213">
        <v>-0.88667200000000002</v>
      </c>
      <c r="O21" s="213">
        <v>-0.85418300000000003</v>
      </c>
      <c r="P21" s="213">
        <v>-0.72855899999999996</v>
      </c>
      <c r="Q21" s="213">
        <v>-0.80412899999999998</v>
      </c>
      <c r="R21" s="213">
        <v>-0.80268200000000001</v>
      </c>
      <c r="S21" s="213">
        <v>-0.73609599999999997</v>
      </c>
      <c r="T21" s="213">
        <v>-0.63729000000000002</v>
      </c>
      <c r="U21" s="213">
        <v>-0.68186100000000005</v>
      </c>
      <c r="V21" s="213">
        <v>-0.593638</v>
      </c>
      <c r="W21" s="213">
        <v>-0.78761599999999998</v>
      </c>
      <c r="X21" s="213">
        <v>-0.90434800000000004</v>
      </c>
      <c r="Y21" s="213">
        <v>-0.75348999999999999</v>
      </c>
      <c r="Z21" s="213">
        <v>-0.80307700000000004</v>
      </c>
      <c r="AA21" s="213">
        <v>-0.60976799999999998</v>
      </c>
      <c r="AB21" s="213">
        <v>-0.62160599999999999</v>
      </c>
      <c r="AC21" s="213">
        <v>-0.71706999999999999</v>
      </c>
      <c r="AD21" s="213">
        <v>-0.73491899999999999</v>
      </c>
      <c r="AE21" s="213">
        <v>-0.86770599999999998</v>
      </c>
      <c r="AF21" s="213">
        <v>-0.77149299999999998</v>
      </c>
      <c r="AG21" s="213">
        <v>-0.94977900000000004</v>
      </c>
      <c r="AH21" s="213">
        <v>-0.91164299999999998</v>
      </c>
      <c r="AI21" s="213">
        <v>-0.69972199999999996</v>
      </c>
      <c r="AJ21" s="213">
        <v>-0.78050200000000003</v>
      </c>
      <c r="AK21" s="213">
        <v>-0.86913300000000004</v>
      </c>
      <c r="AL21" s="213">
        <v>-0.95758699999999997</v>
      </c>
      <c r="AM21" s="213">
        <v>-0.80049899999999996</v>
      </c>
      <c r="AN21" s="213">
        <v>-0.70601499999999995</v>
      </c>
      <c r="AO21" s="213">
        <v>-0.73214999999999997</v>
      </c>
      <c r="AP21" s="213">
        <v>-1.023512</v>
      </c>
      <c r="AQ21" s="213">
        <v>-0.95669999999999999</v>
      </c>
      <c r="AR21" s="213">
        <v>-1.0334300000000001</v>
      </c>
      <c r="AS21" s="213">
        <v>-1.066152</v>
      </c>
      <c r="AT21" s="213">
        <v>-0.913327</v>
      </c>
      <c r="AU21" s="213">
        <v>-1.0048490000000001</v>
      </c>
      <c r="AV21" s="213">
        <v>-1.0374110000000001</v>
      </c>
      <c r="AW21" s="213">
        <v>-1.0142910000000001</v>
      </c>
      <c r="AX21" s="213">
        <v>-1.0858749999999999</v>
      </c>
      <c r="AY21" s="213">
        <v>-1.0956669999999999</v>
      </c>
      <c r="AZ21" s="213">
        <v>-1.0621769999999999</v>
      </c>
      <c r="BA21" s="213">
        <v>-1.2108350000000001</v>
      </c>
      <c r="BB21" s="213">
        <v>-1.1082380000000001</v>
      </c>
      <c r="BC21" s="213">
        <v>-0.96004199999999995</v>
      </c>
      <c r="BD21" s="213">
        <v>-1.1785319999999999</v>
      </c>
      <c r="BE21" s="213">
        <v>-1.1090960000000001</v>
      </c>
      <c r="BF21" s="213">
        <v>-1.043447</v>
      </c>
      <c r="BG21" s="213">
        <v>-0.93423333333000003</v>
      </c>
      <c r="BH21" s="213">
        <v>-1.1934655097</v>
      </c>
      <c r="BI21" s="351">
        <v>-1.049383</v>
      </c>
      <c r="BJ21" s="351">
        <v>-1.009172</v>
      </c>
      <c r="BK21" s="351">
        <v>-0.91179719999999997</v>
      </c>
      <c r="BL21" s="351">
        <v>-0.8341461</v>
      </c>
      <c r="BM21" s="351">
        <v>-0.87881379999999998</v>
      </c>
      <c r="BN21" s="351">
        <v>-0.9585572</v>
      </c>
      <c r="BO21" s="351">
        <v>-0.9918361</v>
      </c>
      <c r="BP21" s="351">
        <v>-0.96446080000000001</v>
      </c>
      <c r="BQ21" s="351">
        <v>-1.0468850000000001</v>
      </c>
      <c r="BR21" s="351">
        <v>-0.99532089999999995</v>
      </c>
      <c r="BS21" s="351">
        <v>-0.93950940000000005</v>
      </c>
      <c r="BT21" s="351">
        <v>-0.95749720000000005</v>
      </c>
      <c r="BU21" s="351">
        <v>-0.93043339999999997</v>
      </c>
      <c r="BV21" s="351">
        <v>-1.0132369999999999</v>
      </c>
    </row>
    <row r="22" spans="1:74" x14ac:dyDescent="0.2">
      <c r="A22" s="616" t="s">
        <v>973</v>
      </c>
      <c r="B22" s="617" t="s">
        <v>974</v>
      </c>
      <c r="C22" s="213">
        <v>-5.4113000000000001E-2</v>
      </c>
      <c r="D22" s="213">
        <v>-4.2937999999999997E-2</v>
      </c>
      <c r="E22" s="213">
        <v>-9.7968E-2</v>
      </c>
      <c r="F22" s="213">
        <v>-0.12845400000000001</v>
      </c>
      <c r="G22" s="213">
        <v>-0.142425</v>
      </c>
      <c r="H22" s="213">
        <v>-9.2171000000000003E-2</v>
      </c>
      <c r="I22" s="213">
        <v>-8.0568000000000001E-2</v>
      </c>
      <c r="J22" s="213">
        <v>-6.2594999999999998E-2</v>
      </c>
      <c r="K22" s="213">
        <v>-0.10978499999999999</v>
      </c>
      <c r="L22" s="213">
        <v>-9.3952999999999995E-2</v>
      </c>
      <c r="M22" s="213">
        <v>-0.120063</v>
      </c>
      <c r="N22" s="213">
        <v>-7.2202000000000002E-2</v>
      </c>
      <c r="O22" s="213">
        <v>-1.7735999999999998E-2</v>
      </c>
      <c r="P22" s="213">
        <v>-8.4909999999999999E-2</v>
      </c>
      <c r="Q22" s="213">
        <v>-0.144922</v>
      </c>
      <c r="R22" s="213">
        <v>-0.158522</v>
      </c>
      <c r="S22" s="213">
        <v>-9.1484999999999997E-2</v>
      </c>
      <c r="T22" s="213">
        <v>-0.13181499999999999</v>
      </c>
      <c r="U22" s="213">
        <v>-8.3065E-2</v>
      </c>
      <c r="V22" s="213">
        <v>-0.13978399999999999</v>
      </c>
      <c r="W22" s="213">
        <v>-9.9971000000000004E-2</v>
      </c>
      <c r="X22" s="213">
        <v>-7.9181000000000001E-2</v>
      </c>
      <c r="Y22" s="213">
        <v>-0.12547</v>
      </c>
      <c r="Z22" s="213">
        <v>-0.13306699999999999</v>
      </c>
      <c r="AA22" s="213">
        <v>-0.20010900000000001</v>
      </c>
      <c r="AB22" s="213">
        <v>-0.137271</v>
      </c>
      <c r="AC22" s="213">
        <v>-0.121147</v>
      </c>
      <c r="AD22" s="213">
        <v>-0.233844</v>
      </c>
      <c r="AE22" s="213">
        <v>-0.20894399999999999</v>
      </c>
      <c r="AF22" s="213">
        <v>-0.20555799999999999</v>
      </c>
      <c r="AG22" s="213">
        <v>-0.17005400000000001</v>
      </c>
      <c r="AH22" s="213">
        <v>-0.145651</v>
      </c>
      <c r="AI22" s="213">
        <v>-0.24294499999999999</v>
      </c>
      <c r="AJ22" s="213">
        <v>-0.193769</v>
      </c>
      <c r="AK22" s="213">
        <v>-0.15851499999999999</v>
      </c>
      <c r="AL22" s="213">
        <v>-6.5434000000000006E-2</v>
      </c>
      <c r="AM22" s="213">
        <v>-9.1320999999999999E-2</v>
      </c>
      <c r="AN22" s="213">
        <v>-0.10777200000000001</v>
      </c>
      <c r="AO22" s="213">
        <v>-0.21798100000000001</v>
      </c>
      <c r="AP22" s="213">
        <v>-0.27332000000000001</v>
      </c>
      <c r="AQ22" s="213">
        <v>-0.232178</v>
      </c>
      <c r="AR22" s="213">
        <v>-0.25698599999999999</v>
      </c>
      <c r="AS22" s="213">
        <v>-0.22805800000000001</v>
      </c>
      <c r="AT22" s="213">
        <v>-0.27643699999999999</v>
      </c>
      <c r="AU22" s="213">
        <v>-0.28084599999999998</v>
      </c>
      <c r="AV22" s="213">
        <v>-0.28472599999999998</v>
      </c>
      <c r="AW22" s="213">
        <v>-0.25609900000000002</v>
      </c>
      <c r="AX22" s="213">
        <v>-0.2036</v>
      </c>
      <c r="AY22" s="213">
        <v>-0.26675599999999999</v>
      </c>
      <c r="AZ22" s="213">
        <v>-0.33626299999999998</v>
      </c>
      <c r="BA22" s="213">
        <v>-0.297879</v>
      </c>
      <c r="BB22" s="213">
        <v>-0.33552500000000002</v>
      </c>
      <c r="BC22" s="213">
        <v>-0.33426899999999998</v>
      </c>
      <c r="BD22" s="213">
        <v>-0.26640399999999997</v>
      </c>
      <c r="BE22" s="213">
        <v>-0.35242200000000001</v>
      </c>
      <c r="BF22" s="213">
        <v>-0.37899699999999997</v>
      </c>
      <c r="BG22" s="213">
        <v>-0.33258579999999999</v>
      </c>
      <c r="BH22" s="213">
        <v>-0.3394739</v>
      </c>
      <c r="BI22" s="351">
        <v>-0.25313920000000001</v>
      </c>
      <c r="BJ22" s="351">
        <v>-0.27094020000000002</v>
      </c>
      <c r="BK22" s="351">
        <v>-0.23198740000000001</v>
      </c>
      <c r="BL22" s="351">
        <v>-0.246535</v>
      </c>
      <c r="BM22" s="351">
        <v>-0.30924699999999999</v>
      </c>
      <c r="BN22" s="351">
        <v>-0.33745829999999999</v>
      </c>
      <c r="BO22" s="351">
        <v>-0.33506190000000002</v>
      </c>
      <c r="BP22" s="351">
        <v>-0.34116249999999998</v>
      </c>
      <c r="BQ22" s="351">
        <v>-0.32640530000000001</v>
      </c>
      <c r="BR22" s="351">
        <v>-0.33923520000000001</v>
      </c>
      <c r="BS22" s="351">
        <v>-0.33849410000000002</v>
      </c>
      <c r="BT22" s="351">
        <v>-0.3045696</v>
      </c>
      <c r="BU22" s="351">
        <v>-0.2848714</v>
      </c>
      <c r="BV22" s="351">
        <v>-0.26361180000000001</v>
      </c>
    </row>
    <row r="23" spans="1:74" x14ac:dyDescent="0.2">
      <c r="A23" s="616" t="s">
        <v>182</v>
      </c>
      <c r="B23" s="617" t="s">
        <v>975</v>
      </c>
      <c r="C23" s="213">
        <v>-0.18809500000000001</v>
      </c>
      <c r="D23" s="213">
        <v>-0.212949</v>
      </c>
      <c r="E23" s="213">
        <v>-0.199797</v>
      </c>
      <c r="F23" s="213">
        <v>-0.20981900000000001</v>
      </c>
      <c r="G23" s="213">
        <v>-0.218667</v>
      </c>
      <c r="H23" s="213">
        <v>-0.16676099999999999</v>
      </c>
      <c r="I23" s="213">
        <v>-0.19217000000000001</v>
      </c>
      <c r="J23" s="213">
        <v>-0.18978999999999999</v>
      </c>
      <c r="K23" s="213">
        <v>-0.19400000000000001</v>
      </c>
      <c r="L23" s="213">
        <v>-0.15138399999999999</v>
      </c>
      <c r="M23" s="213">
        <v>-0.172595</v>
      </c>
      <c r="N23" s="213">
        <v>-0.15956200000000001</v>
      </c>
      <c r="O23" s="213">
        <v>-0.15914200000000001</v>
      </c>
      <c r="P23" s="213">
        <v>-0.217719</v>
      </c>
      <c r="Q23" s="213">
        <v>-0.16941000000000001</v>
      </c>
      <c r="R23" s="213">
        <v>-0.18615599999999999</v>
      </c>
      <c r="S23" s="213">
        <v>-0.16022600000000001</v>
      </c>
      <c r="T23" s="213">
        <v>-0.20535999999999999</v>
      </c>
      <c r="U23" s="213">
        <v>-0.172542</v>
      </c>
      <c r="V23" s="213">
        <v>-0.14993500000000001</v>
      </c>
      <c r="W23" s="213">
        <v>-0.164046</v>
      </c>
      <c r="X23" s="213">
        <v>-0.123282</v>
      </c>
      <c r="Y23" s="213">
        <v>-0.14918400000000001</v>
      </c>
      <c r="Z23" s="213">
        <v>-0.13839799999999999</v>
      </c>
      <c r="AA23" s="213">
        <v>-0.18815299999999999</v>
      </c>
      <c r="AB23" s="213">
        <v>-0.201179</v>
      </c>
      <c r="AC23" s="213">
        <v>-0.155752</v>
      </c>
      <c r="AD23" s="213">
        <v>-0.23050699999999999</v>
      </c>
      <c r="AE23" s="213">
        <v>-0.23402700000000001</v>
      </c>
      <c r="AF23" s="213">
        <v>-0.237952</v>
      </c>
      <c r="AG23" s="213">
        <v>-0.171232</v>
      </c>
      <c r="AH23" s="213">
        <v>-0.15843699999999999</v>
      </c>
      <c r="AI23" s="213">
        <v>-0.182531</v>
      </c>
      <c r="AJ23" s="213">
        <v>-0.17830299999999999</v>
      </c>
      <c r="AK23" s="213">
        <v>-0.133274</v>
      </c>
      <c r="AL23" s="213">
        <v>-0.122686</v>
      </c>
      <c r="AM23" s="213">
        <v>-0.106517</v>
      </c>
      <c r="AN23" s="213">
        <v>-0.20202999999999999</v>
      </c>
      <c r="AO23" s="213">
        <v>-0.201677</v>
      </c>
      <c r="AP23" s="213">
        <v>-0.16669999999999999</v>
      </c>
      <c r="AQ23" s="213">
        <v>-0.14588999999999999</v>
      </c>
      <c r="AR23" s="213">
        <v>-0.12500700000000001</v>
      </c>
      <c r="AS23" s="213">
        <v>-0.14049800000000001</v>
      </c>
      <c r="AT23" s="213">
        <v>-0.15157499999999999</v>
      </c>
      <c r="AU23" s="213">
        <v>-0.17624600000000001</v>
      </c>
      <c r="AV23" s="213">
        <v>-0.22196099999999999</v>
      </c>
      <c r="AW23" s="213">
        <v>-0.25397700000000001</v>
      </c>
      <c r="AX23" s="213">
        <v>-0.16434199999999999</v>
      </c>
      <c r="AY23" s="213">
        <v>-0.27481899999999998</v>
      </c>
      <c r="AZ23" s="213">
        <v>-0.36200100000000002</v>
      </c>
      <c r="BA23" s="213">
        <v>-0.18113799999999999</v>
      </c>
      <c r="BB23" s="213">
        <v>-0.27265099999999998</v>
      </c>
      <c r="BC23" s="213">
        <v>-0.13561799999999999</v>
      </c>
      <c r="BD23" s="213">
        <v>-0.17023199999999999</v>
      </c>
      <c r="BE23" s="213">
        <v>-0.15968199999999999</v>
      </c>
      <c r="BF23" s="213">
        <v>-0.121381</v>
      </c>
      <c r="BG23" s="213">
        <v>-0.25669969999999998</v>
      </c>
      <c r="BH23" s="213">
        <v>-0.27354699999999998</v>
      </c>
      <c r="BI23" s="351">
        <v>-0.2982939</v>
      </c>
      <c r="BJ23" s="351">
        <v>-0.28561999999999999</v>
      </c>
      <c r="BK23" s="351">
        <v>-0.31921569999999999</v>
      </c>
      <c r="BL23" s="351">
        <v>-0.34648519999999999</v>
      </c>
      <c r="BM23" s="351">
        <v>-0.31546780000000002</v>
      </c>
      <c r="BN23" s="351">
        <v>-0.29550290000000001</v>
      </c>
      <c r="BO23" s="351">
        <v>-0.2831378</v>
      </c>
      <c r="BP23" s="351">
        <v>-0.27679720000000002</v>
      </c>
      <c r="BQ23" s="351">
        <v>-0.28792659999999998</v>
      </c>
      <c r="BR23" s="351">
        <v>-0.28355770000000002</v>
      </c>
      <c r="BS23" s="351">
        <v>-0.28681570000000001</v>
      </c>
      <c r="BT23" s="351">
        <v>-0.26915600000000001</v>
      </c>
      <c r="BU23" s="351">
        <v>-0.26606299999999999</v>
      </c>
      <c r="BV23" s="351">
        <v>-0.25722220000000001</v>
      </c>
    </row>
    <row r="24" spans="1:74" x14ac:dyDescent="0.2">
      <c r="A24" s="616"/>
      <c r="B24" s="617"/>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213"/>
      <c r="BC24" s="213"/>
      <c r="BD24" s="213"/>
      <c r="BE24" s="213"/>
      <c r="BF24" s="213"/>
      <c r="BG24" s="213"/>
      <c r="BH24" s="213"/>
      <c r="BI24" s="399"/>
      <c r="BJ24" s="399"/>
      <c r="BK24" s="399"/>
      <c r="BL24" s="399"/>
      <c r="BM24" s="399"/>
      <c r="BN24" s="399"/>
      <c r="BO24" s="399"/>
      <c r="BP24" s="399"/>
      <c r="BQ24" s="399"/>
      <c r="BR24" s="399"/>
      <c r="BS24" s="399"/>
      <c r="BT24" s="399"/>
      <c r="BU24" s="399"/>
      <c r="BV24" s="399"/>
    </row>
    <row r="25" spans="1:74" x14ac:dyDescent="0.2">
      <c r="A25" s="615"/>
      <c r="B25" s="155" t="s">
        <v>976</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213"/>
      <c r="BC25" s="213"/>
      <c r="BD25" s="213"/>
      <c r="BE25" s="213"/>
      <c r="BF25" s="213"/>
      <c r="BG25" s="213"/>
      <c r="BH25" s="213"/>
      <c r="BI25" s="399"/>
      <c r="BJ25" s="399"/>
      <c r="BK25" s="399"/>
      <c r="BL25" s="399"/>
      <c r="BM25" s="399"/>
      <c r="BN25" s="399"/>
      <c r="BO25" s="399"/>
      <c r="BP25" s="399"/>
      <c r="BQ25" s="399"/>
      <c r="BR25" s="399"/>
      <c r="BS25" s="399"/>
      <c r="BT25" s="399"/>
      <c r="BU25" s="399"/>
      <c r="BV25" s="399"/>
    </row>
    <row r="26" spans="1:74" x14ac:dyDescent="0.2">
      <c r="A26" s="616" t="s">
        <v>977</v>
      </c>
      <c r="B26" s="617" t="s">
        <v>974</v>
      </c>
      <c r="C26" s="213">
        <v>0.51516099999999998</v>
      </c>
      <c r="D26" s="213">
        <v>0.43186200000000002</v>
      </c>
      <c r="E26" s="213">
        <v>0.34709699999999999</v>
      </c>
      <c r="F26" s="213">
        <v>0.31176700000000002</v>
      </c>
      <c r="G26" s="213">
        <v>0.26957999999999999</v>
      </c>
      <c r="H26" s="213">
        <v>0.27786699999999998</v>
      </c>
      <c r="I26" s="213">
        <v>0.28154899999999999</v>
      </c>
      <c r="J26" s="213">
        <v>0.28545199999999998</v>
      </c>
      <c r="K26" s="213">
        <v>0.39329999999999998</v>
      </c>
      <c r="L26" s="213">
        <v>0.48706500000000003</v>
      </c>
      <c r="M26" s="213">
        <v>0.55526699999999996</v>
      </c>
      <c r="N26" s="213">
        <v>0.53529000000000004</v>
      </c>
      <c r="O26" s="213">
        <v>0.50493500000000002</v>
      </c>
      <c r="P26" s="213">
        <v>0.43707200000000002</v>
      </c>
      <c r="Q26" s="213">
        <v>0.34867700000000001</v>
      </c>
      <c r="R26" s="213">
        <v>0.31846600000000003</v>
      </c>
      <c r="S26" s="213">
        <v>0.29232200000000003</v>
      </c>
      <c r="T26" s="213">
        <v>0.282833</v>
      </c>
      <c r="U26" s="213">
        <v>0.29109699999999999</v>
      </c>
      <c r="V26" s="213">
        <v>0.28880699999999998</v>
      </c>
      <c r="W26" s="213">
        <v>0.40510000000000002</v>
      </c>
      <c r="X26" s="213">
        <v>0.42399999999999999</v>
      </c>
      <c r="Y26" s="213">
        <v>0.53320000000000001</v>
      </c>
      <c r="Z26" s="213">
        <v>0.55058099999999999</v>
      </c>
      <c r="AA26" s="213">
        <v>0.47522599999999998</v>
      </c>
      <c r="AB26" s="213">
        <v>0.4955</v>
      </c>
      <c r="AC26" s="213">
        <v>0.396032</v>
      </c>
      <c r="AD26" s="213">
        <v>0.33793299999999998</v>
      </c>
      <c r="AE26" s="213">
        <v>0.29158099999999998</v>
      </c>
      <c r="AF26" s="213">
        <v>0.28389999999999999</v>
      </c>
      <c r="AG26" s="213">
        <v>0.26480700000000001</v>
      </c>
      <c r="AH26" s="213">
        <v>0.30364600000000003</v>
      </c>
      <c r="AI26" s="213">
        <v>0.39916600000000002</v>
      </c>
      <c r="AJ26" s="213">
        <v>0.50209700000000002</v>
      </c>
      <c r="AK26" s="213">
        <v>0.58096599999999998</v>
      </c>
      <c r="AL26" s="213">
        <v>0.58438699999999999</v>
      </c>
      <c r="AM26" s="213">
        <v>0.53335500000000002</v>
      </c>
      <c r="AN26" s="213">
        <v>0.456071</v>
      </c>
      <c r="AO26" s="213">
        <v>0.37861299999999998</v>
      </c>
      <c r="AP26" s="213">
        <v>0.32503300000000002</v>
      </c>
      <c r="AQ26" s="213">
        <v>0.275613</v>
      </c>
      <c r="AR26" s="213">
        <v>0.25883400000000001</v>
      </c>
      <c r="AS26" s="213">
        <v>0.268484</v>
      </c>
      <c r="AT26" s="213">
        <v>0.29877399999999998</v>
      </c>
      <c r="AU26" s="213">
        <v>0.42036699999999999</v>
      </c>
      <c r="AV26" s="213">
        <v>0.51129100000000005</v>
      </c>
      <c r="AW26" s="213">
        <v>0.5696</v>
      </c>
      <c r="AX26" s="213">
        <v>0.55051600000000001</v>
      </c>
      <c r="AY26" s="213">
        <v>0.53619300000000003</v>
      </c>
      <c r="AZ26" s="213">
        <v>0.473138</v>
      </c>
      <c r="BA26" s="213">
        <v>0.37070999999999998</v>
      </c>
      <c r="BB26" s="213">
        <v>0.23119999999999999</v>
      </c>
      <c r="BC26" s="213">
        <v>0.240452</v>
      </c>
      <c r="BD26" s="213">
        <v>0.27333400000000002</v>
      </c>
      <c r="BE26" s="213">
        <v>0.29816199999999998</v>
      </c>
      <c r="BF26" s="213">
        <v>0.28458</v>
      </c>
      <c r="BG26" s="213">
        <v>0.38259670000000001</v>
      </c>
      <c r="BH26" s="213">
        <v>0.40149659999999998</v>
      </c>
      <c r="BI26" s="351">
        <v>0.54115639999999998</v>
      </c>
      <c r="BJ26" s="351">
        <v>0.48553370000000001</v>
      </c>
      <c r="BK26" s="351">
        <v>0.435004</v>
      </c>
      <c r="BL26" s="351">
        <v>0.39868599999999998</v>
      </c>
      <c r="BM26" s="351">
        <v>0.32142219999999999</v>
      </c>
      <c r="BN26" s="351">
        <v>0.29105019999999998</v>
      </c>
      <c r="BO26" s="351">
        <v>0.2729975</v>
      </c>
      <c r="BP26" s="351">
        <v>0.2681402</v>
      </c>
      <c r="BQ26" s="351">
        <v>0.27261819999999998</v>
      </c>
      <c r="BR26" s="351">
        <v>0.28947109999999998</v>
      </c>
      <c r="BS26" s="351">
        <v>0.39267679999999999</v>
      </c>
      <c r="BT26" s="351">
        <v>0.43861260000000002</v>
      </c>
      <c r="BU26" s="351">
        <v>0.52418279999999995</v>
      </c>
      <c r="BV26" s="351">
        <v>0.5177503</v>
      </c>
    </row>
    <row r="27" spans="1:74" x14ac:dyDescent="0.2">
      <c r="A27" s="616" t="s">
        <v>767</v>
      </c>
      <c r="B27" s="617" t="s">
        <v>975</v>
      </c>
      <c r="C27" s="213">
        <v>0.157226</v>
      </c>
      <c r="D27" s="213">
        <v>0.136655</v>
      </c>
      <c r="E27" s="213">
        <v>0.14016100000000001</v>
      </c>
      <c r="F27" s="213">
        <v>0.140433</v>
      </c>
      <c r="G27" s="213">
        <v>0.15058099999999999</v>
      </c>
      <c r="H27" s="213">
        <v>0.15459999999999999</v>
      </c>
      <c r="I27" s="213">
        <v>0.14341899999999999</v>
      </c>
      <c r="J27" s="213">
        <v>0.14116100000000001</v>
      </c>
      <c r="K27" s="213">
        <v>0.154033</v>
      </c>
      <c r="L27" s="213">
        <v>0.145677</v>
      </c>
      <c r="M27" s="213">
        <v>0.14360000000000001</v>
      </c>
      <c r="N27" s="213">
        <v>0.13825799999999999</v>
      </c>
      <c r="O27" s="213">
        <v>0.14435500000000001</v>
      </c>
      <c r="P27" s="213">
        <v>0.14960699999999999</v>
      </c>
      <c r="Q27" s="213">
        <v>0.170742</v>
      </c>
      <c r="R27" s="213">
        <v>0.159467</v>
      </c>
      <c r="S27" s="213">
        <v>0.191355</v>
      </c>
      <c r="T27" s="213">
        <v>0.1905</v>
      </c>
      <c r="U27" s="213">
        <v>0.154645</v>
      </c>
      <c r="V27" s="213">
        <v>0.19151599999999999</v>
      </c>
      <c r="W27" s="213">
        <v>0.20039999999999999</v>
      </c>
      <c r="X27" s="213">
        <v>0.16906499999999999</v>
      </c>
      <c r="Y27" s="213">
        <v>0.19766700000000001</v>
      </c>
      <c r="Z27" s="213">
        <v>0.19961300000000001</v>
      </c>
      <c r="AA27" s="213">
        <v>0.154645</v>
      </c>
      <c r="AB27" s="213">
        <v>0.13375000000000001</v>
      </c>
      <c r="AC27" s="213">
        <v>0.16006500000000001</v>
      </c>
      <c r="AD27" s="213">
        <v>0.1593</v>
      </c>
      <c r="AE27" s="213">
        <v>0.162129</v>
      </c>
      <c r="AF27" s="213">
        <v>0.171767</v>
      </c>
      <c r="AG27" s="213">
        <v>0.17751600000000001</v>
      </c>
      <c r="AH27" s="213">
        <v>0.200548</v>
      </c>
      <c r="AI27" s="213">
        <v>0.166267</v>
      </c>
      <c r="AJ27" s="213">
        <v>0.18454799999999999</v>
      </c>
      <c r="AK27" s="213">
        <v>0.16536699999999999</v>
      </c>
      <c r="AL27" s="213">
        <v>0.14758099999999999</v>
      </c>
      <c r="AM27" s="213">
        <v>0.14158100000000001</v>
      </c>
      <c r="AN27" s="213">
        <v>0.13564300000000001</v>
      </c>
      <c r="AO27" s="213">
        <v>0.13325799999999999</v>
      </c>
      <c r="AP27" s="213">
        <v>0.16070000000000001</v>
      </c>
      <c r="AQ27" s="213">
        <v>0.18429000000000001</v>
      </c>
      <c r="AR27" s="213">
        <v>0.17263300000000001</v>
      </c>
      <c r="AS27" s="213">
        <v>0.179452</v>
      </c>
      <c r="AT27" s="213">
        <v>0.18196799999999999</v>
      </c>
      <c r="AU27" s="213">
        <v>0.18029999999999999</v>
      </c>
      <c r="AV27" s="213">
        <v>0.200516</v>
      </c>
      <c r="AW27" s="213">
        <v>0.17403299999999999</v>
      </c>
      <c r="AX27" s="213">
        <v>0.165129</v>
      </c>
      <c r="AY27" s="213">
        <v>0.16287099999999999</v>
      </c>
      <c r="AZ27" s="213">
        <v>0.16520699999999999</v>
      </c>
      <c r="BA27" s="213">
        <v>0.127774</v>
      </c>
      <c r="BB27" s="213">
        <v>8.6400000000000005E-2</v>
      </c>
      <c r="BC27" s="213">
        <v>9.5644999999999994E-2</v>
      </c>
      <c r="BD27" s="213">
        <v>0.12903300000000001</v>
      </c>
      <c r="BE27" s="213">
        <v>0.15764500000000001</v>
      </c>
      <c r="BF27" s="213">
        <v>0.13758100000000001</v>
      </c>
      <c r="BG27" s="213">
        <v>0.12673789999999999</v>
      </c>
      <c r="BH27" s="213">
        <v>0.15649779999999999</v>
      </c>
      <c r="BI27" s="351">
        <v>0.13686899999999999</v>
      </c>
      <c r="BJ27" s="351">
        <v>0.12978129999999999</v>
      </c>
      <c r="BK27" s="351">
        <v>0.1099612</v>
      </c>
      <c r="BL27" s="351">
        <v>0.11771760000000001</v>
      </c>
      <c r="BM27" s="351">
        <v>0.13414110000000001</v>
      </c>
      <c r="BN27" s="351">
        <v>0.15796109999999999</v>
      </c>
      <c r="BO27" s="351">
        <v>0.1778362</v>
      </c>
      <c r="BP27" s="351">
        <v>0.1847579</v>
      </c>
      <c r="BQ27" s="351">
        <v>0.17704700000000001</v>
      </c>
      <c r="BR27" s="351">
        <v>0.1866295</v>
      </c>
      <c r="BS27" s="351">
        <v>0.20066000000000001</v>
      </c>
      <c r="BT27" s="351">
        <v>0.1988782</v>
      </c>
      <c r="BU27" s="351">
        <v>0.18408350000000001</v>
      </c>
      <c r="BV27" s="351">
        <v>0.18264859999999999</v>
      </c>
    </row>
    <row r="28" spans="1:74" x14ac:dyDescent="0.2">
      <c r="A28" s="616"/>
      <c r="B28" s="617"/>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213"/>
      <c r="BC28" s="213"/>
      <c r="BD28" s="213"/>
      <c r="BE28" s="213"/>
      <c r="BF28" s="213"/>
      <c r="BG28" s="213"/>
      <c r="BH28" s="213"/>
      <c r="BI28" s="399"/>
      <c r="BJ28" s="399"/>
      <c r="BK28" s="399"/>
      <c r="BL28" s="399"/>
      <c r="BM28" s="399"/>
      <c r="BN28" s="399"/>
      <c r="BO28" s="399"/>
      <c r="BP28" s="399"/>
      <c r="BQ28" s="399"/>
      <c r="BR28" s="399"/>
      <c r="BS28" s="399"/>
      <c r="BT28" s="399"/>
      <c r="BU28" s="399"/>
      <c r="BV28" s="399"/>
    </row>
    <row r="29" spans="1:74" x14ac:dyDescent="0.2">
      <c r="A29" s="615"/>
      <c r="B29" s="155" t="s">
        <v>978</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213"/>
      <c r="BC29" s="213"/>
      <c r="BD29" s="213"/>
      <c r="BE29" s="213"/>
      <c r="BF29" s="213"/>
      <c r="BG29" s="213"/>
      <c r="BH29" s="213"/>
      <c r="BI29" s="399"/>
      <c r="BJ29" s="399"/>
      <c r="BK29" s="399"/>
      <c r="BL29" s="399"/>
      <c r="BM29" s="399"/>
      <c r="BN29" s="399"/>
      <c r="BO29" s="399"/>
      <c r="BP29" s="399"/>
      <c r="BQ29" s="399"/>
      <c r="BR29" s="399"/>
      <c r="BS29" s="399"/>
      <c r="BT29" s="399"/>
      <c r="BU29" s="399"/>
      <c r="BV29" s="399"/>
    </row>
    <row r="30" spans="1:74" x14ac:dyDescent="0.2">
      <c r="A30" s="616" t="s">
        <v>979</v>
      </c>
      <c r="B30" s="617" t="s">
        <v>980</v>
      </c>
      <c r="C30" s="213">
        <v>1.1133550000000001</v>
      </c>
      <c r="D30" s="213">
        <v>1.108449</v>
      </c>
      <c r="E30" s="213">
        <v>1.1807700000000001</v>
      </c>
      <c r="F30" s="213">
        <v>1.1401049999999999</v>
      </c>
      <c r="G30" s="213">
        <v>1.1311789999999999</v>
      </c>
      <c r="H30" s="213">
        <v>1.0894250000000001</v>
      </c>
      <c r="I30" s="213">
        <v>1.170083</v>
      </c>
      <c r="J30" s="213">
        <v>1.111278</v>
      </c>
      <c r="K30" s="213">
        <v>1.0531870000000001</v>
      </c>
      <c r="L30" s="213">
        <v>1.16978</v>
      </c>
      <c r="M30" s="213">
        <v>1.159022</v>
      </c>
      <c r="N30" s="213">
        <v>1.1322700000000001</v>
      </c>
      <c r="O30" s="213">
        <v>1.1828320000000001</v>
      </c>
      <c r="P30" s="213">
        <v>1.2067049999999999</v>
      </c>
      <c r="Q30" s="213">
        <v>1.1991069999999999</v>
      </c>
      <c r="R30" s="213">
        <v>1.1665669999999999</v>
      </c>
      <c r="S30" s="213">
        <v>1.25404</v>
      </c>
      <c r="T30" s="213">
        <v>1.325672</v>
      </c>
      <c r="U30" s="213">
        <v>1.2729550000000001</v>
      </c>
      <c r="V30" s="213">
        <v>1.1310260000000001</v>
      </c>
      <c r="W30" s="213">
        <v>1.047363</v>
      </c>
      <c r="X30" s="213">
        <v>1.268635</v>
      </c>
      <c r="Y30" s="213">
        <v>1.376728</v>
      </c>
      <c r="Z30" s="213">
        <v>1.4561649999999999</v>
      </c>
      <c r="AA30" s="213">
        <v>1.472834</v>
      </c>
      <c r="AB30" s="213">
        <v>1.324263</v>
      </c>
      <c r="AC30" s="213">
        <v>1.538678</v>
      </c>
      <c r="AD30" s="213">
        <v>1.5052909999999999</v>
      </c>
      <c r="AE30" s="213">
        <v>1.417727</v>
      </c>
      <c r="AF30" s="213">
        <v>1.468221</v>
      </c>
      <c r="AG30" s="213">
        <v>1.5292669999999999</v>
      </c>
      <c r="AH30" s="213">
        <v>1.537215</v>
      </c>
      <c r="AI30" s="213">
        <v>1.4799709999999999</v>
      </c>
      <c r="AJ30" s="213">
        <v>1.4342090000000001</v>
      </c>
      <c r="AK30" s="213">
        <v>1.5248820000000001</v>
      </c>
      <c r="AL30" s="213">
        <v>1.508494</v>
      </c>
      <c r="AM30" s="213">
        <v>1.6097589999999999</v>
      </c>
      <c r="AN30" s="213">
        <v>1.6569529999999999</v>
      </c>
      <c r="AO30" s="213">
        <v>1.559599</v>
      </c>
      <c r="AP30" s="213">
        <v>1.5908739999999999</v>
      </c>
      <c r="AQ30" s="213">
        <v>1.4883919999999999</v>
      </c>
      <c r="AR30" s="213">
        <v>1.4213899999999999</v>
      </c>
      <c r="AS30" s="213">
        <v>1.4921089999999999</v>
      </c>
      <c r="AT30" s="213">
        <v>1.458215</v>
      </c>
      <c r="AU30" s="213">
        <v>1.502934</v>
      </c>
      <c r="AV30" s="213">
        <v>1.466961</v>
      </c>
      <c r="AW30" s="213">
        <v>1.5779669999999999</v>
      </c>
      <c r="AX30" s="213">
        <v>1.6286929999999999</v>
      </c>
      <c r="AY30" s="213">
        <v>1.7317149999999999</v>
      </c>
      <c r="AZ30" s="213">
        <v>1.6490640000000001</v>
      </c>
      <c r="BA30" s="213">
        <v>1.7136990000000001</v>
      </c>
      <c r="BB30" s="213">
        <v>1.631521</v>
      </c>
      <c r="BC30" s="213">
        <v>1.6247180000000001</v>
      </c>
      <c r="BD30" s="213">
        <v>1.683108</v>
      </c>
      <c r="BE30" s="213">
        <v>1.862797</v>
      </c>
      <c r="BF30" s="213">
        <v>1.6178710000000001</v>
      </c>
      <c r="BG30" s="213">
        <v>1.428955</v>
      </c>
      <c r="BH30" s="213">
        <v>1.6743859999999999</v>
      </c>
      <c r="BI30" s="351">
        <v>1.759674</v>
      </c>
      <c r="BJ30" s="351">
        <v>1.7798689999999999</v>
      </c>
      <c r="BK30" s="351">
        <v>1.7972250000000001</v>
      </c>
      <c r="BL30" s="351">
        <v>1.8046329999999999</v>
      </c>
      <c r="BM30" s="351">
        <v>1.814808</v>
      </c>
      <c r="BN30" s="351">
        <v>1.849294</v>
      </c>
      <c r="BO30" s="351">
        <v>1.84195</v>
      </c>
      <c r="BP30" s="351">
        <v>1.8368660000000001</v>
      </c>
      <c r="BQ30" s="351">
        <v>1.884312</v>
      </c>
      <c r="BR30" s="351">
        <v>1.851046</v>
      </c>
      <c r="BS30" s="351">
        <v>1.8747199999999999</v>
      </c>
      <c r="BT30" s="351">
        <v>1.886752</v>
      </c>
      <c r="BU30" s="351">
        <v>1.936285</v>
      </c>
      <c r="BV30" s="351">
        <v>1.9343520000000001</v>
      </c>
    </row>
    <row r="31" spans="1:74" x14ac:dyDescent="0.2">
      <c r="A31" s="616" t="s">
        <v>1131</v>
      </c>
      <c r="B31" s="617" t="s">
        <v>1133</v>
      </c>
      <c r="C31" s="213">
        <v>1.2451190000000001</v>
      </c>
      <c r="D31" s="213">
        <v>1.2260070000000001</v>
      </c>
      <c r="E31" s="213">
        <v>0.90651199999999998</v>
      </c>
      <c r="F31" s="213">
        <v>0.65891599999999995</v>
      </c>
      <c r="G31" s="213">
        <v>0.66635200000000006</v>
      </c>
      <c r="H31" s="213">
        <v>0.52826300000000004</v>
      </c>
      <c r="I31" s="213">
        <v>0.63994499999999999</v>
      </c>
      <c r="J31" s="213">
        <v>0.64551599999999998</v>
      </c>
      <c r="K31" s="213">
        <v>0.74917699999999998</v>
      </c>
      <c r="L31" s="213">
        <v>0.79473000000000005</v>
      </c>
      <c r="M31" s="213">
        <v>0.86055000000000004</v>
      </c>
      <c r="N31" s="213">
        <v>1.083521</v>
      </c>
      <c r="O31" s="213">
        <v>1.319591</v>
      </c>
      <c r="P31" s="213">
        <v>0.93526299999999996</v>
      </c>
      <c r="Q31" s="213">
        <v>0.89245099999999999</v>
      </c>
      <c r="R31" s="213">
        <v>0.73681799999999997</v>
      </c>
      <c r="S31" s="213">
        <v>0.54809799999999997</v>
      </c>
      <c r="T31" s="213">
        <v>0.54424300000000003</v>
      </c>
      <c r="U31" s="213">
        <v>0.63723600000000002</v>
      </c>
      <c r="V31" s="213">
        <v>0.60371600000000003</v>
      </c>
      <c r="W31" s="213">
        <v>0.80225100000000005</v>
      </c>
      <c r="X31" s="213">
        <v>0.61768400000000001</v>
      </c>
      <c r="Y31" s="213">
        <v>0.95564300000000002</v>
      </c>
      <c r="Z31" s="213">
        <v>1.04789</v>
      </c>
      <c r="AA31" s="213">
        <v>1.460877</v>
      </c>
      <c r="AB31" s="213">
        <v>1.207109</v>
      </c>
      <c r="AC31" s="213">
        <v>1.048994</v>
      </c>
      <c r="AD31" s="213">
        <v>0.879081</v>
      </c>
      <c r="AE31" s="213">
        <v>0.52387399999999995</v>
      </c>
      <c r="AF31" s="213">
        <v>0.48810700000000001</v>
      </c>
      <c r="AG31" s="213">
        <v>0.64760799999999996</v>
      </c>
      <c r="AH31" s="213">
        <v>0.62484099999999998</v>
      </c>
      <c r="AI31" s="213">
        <v>0.77087799999999995</v>
      </c>
      <c r="AJ31" s="213">
        <v>0.83762700000000001</v>
      </c>
      <c r="AK31" s="213">
        <v>1.047334</v>
      </c>
      <c r="AL31" s="213">
        <v>1.136736</v>
      </c>
      <c r="AM31" s="213">
        <v>1.37205</v>
      </c>
      <c r="AN31" s="213">
        <v>1.2367710000000001</v>
      </c>
      <c r="AO31" s="213">
        <v>0.96346299999999996</v>
      </c>
      <c r="AP31" s="213">
        <v>0.65685400000000005</v>
      </c>
      <c r="AQ31" s="213">
        <v>0.55778399999999995</v>
      </c>
      <c r="AR31" s="213">
        <v>0.52547100000000002</v>
      </c>
      <c r="AS31" s="213">
        <v>0.590978</v>
      </c>
      <c r="AT31" s="213">
        <v>0.54067200000000004</v>
      </c>
      <c r="AU31" s="213">
        <v>0.76108399999999998</v>
      </c>
      <c r="AV31" s="213">
        <v>0.89455700000000005</v>
      </c>
      <c r="AW31" s="213">
        <v>1.168509</v>
      </c>
      <c r="AX31" s="213">
        <v>1.1717379999999999</v>
      </c>
      <c r="AY31" s="213">
        <v>1.0873980000000001</v>
      </c>
      <c r="AZ31" s="213">
        <v>1.242961</v>
      </c>
      <c r="BA31" s="213">
        <v>0.93645599999999996</v>
      </c>
      <c r="BB31" s="213">
        <v>0.74649600000000005</v>
      </c>
      <c r="BC31" s="213">
        <v>0.62624899999999994</v>
      </c>
      <c r="BD31" s="213">
        <v>0.394235</v>
      </c>
      <c r="BE31" s="213">
        <v>0.49438700000000002</v>
      </c>
      <c r="BF31" s="213">
        <v>0.56287500000000001</v>
      </c>
      <c r="BG31" s="213">
        <v>0.82291273333000003</v>
      </c>
      <c r="BH31" s="213">
        <v>0.95079221612999998</v>
      </c>
      <c r="BI31" s="351">
        <v>1.117073</v>
      </c>
      <c r="BJ31" s="351">
        <v>1.218931</v>
      </c>
      <c r="BK31" s="351">
        <v>1.368841</v>
      </c>
      <c r="BL31" s="351">
        <v>1.285866</v>
      </c>
      <c r="BM31" s="351">
        <v>0.99748999999999999</v>
      </c>
      <c r="BN31" s="351">
        <v>0.79251550000000004</v>
      </c>
      <c r="BO31" s="351">
        <v>0.65373829999999999</v>
      </c>
      <c r="BP31" s="351">
        <v>0.60548610000000003</v>
      </c>
      <c r="BQ31" s="351">
        <v>0.61856319999999998</v>
      </c>
      <c r="BR31" s="351">
        <v>0.63132759999999999</v>
      </c>
      <c r="BS31" s="351">
        <v>0.8217894</v>
      </c>
      <c r="BT31" s="351">
        <v>0.92153629999999997</v>
      </c>
      <c r="BU31" s="351">
        <v>1.110366</v>
      </c>
      <c r="BV31" s="351">
        <v>1.2183520000000001</v>
      </c>
    </row>
    <row r="32" spans="1:74" x14ac:dyDescent="0.2">
      <c r="A32" s="616" t="s">
        <v>1132</v>
      </c>
      <c r="B32" s="617" t="s">
        <v>1134</v>
      </c>
      <c r="C32" s="213">
        <v>0.32929000000000003</v>
      </c>
      <c r="D32" s="213">
        <v>0.31124099999999999</v>
      </c>
      <c r="E32" s="213">
        <v>0.31174200000000002</v>
      </c>
      <c r="F32" s="213">
        <v>0.2979</v>
      </c>
      <c r="G32" s="213">
        <v>0.29799999999999999</v>
      </c>
      <c r="H32" s="213">
        <v>0.2883</v>
      </c>
      <c r="I32" s="213">
        <v>0.29041899999999998</v>
      </c>
      <c r="J32" s="213">
        <v>0.29177399999999998</v>
      </c>
      <c r="K32" s="213">
        <v>0.298267</v>
      </c>
      <c r="L32" s="213">
        <v>0.276839</v>
      </c>
      <c r="M32" s="213">
        <v>0.30869999999999997</v>
      </c>
      <c r="N32" s="213">
        <v>0.315</v>
      </c>
      <c r="O32" s="213">
        <v>0.29990299999999998</v>
      </c>
      <c r="P32" s="213">
        <v>0.32660699999999998</v>
      </c>
      <c r="Q32" s="213">
        <v>0.31019400000000003</v>
      </c>
      <c r="R32" s="213">
        <v>0.33346700000000001</v>
      </c>
      <c r="S32" s="213">
        <v>0.31174200000000002</v>
      </c>
      <c r="T32" s="213">
        <v>0.30993300000000001</v>
      </c>
      <c r="U32" s="213">
        <v>0.30435499999999999</v>
      </c>
      <c r="V32" s="213">
        <v>0.30122599999999999</v>
      </c>
      <c r="W32" s="213">
        <v>0.25786700000000001</v>
      </c>
      <c r="X32" s="213">
        <v>0.29619400000000001</v>
      </c>
      <c r="Y32" s="213">
        <v>0.319967</v>
      </c>
      <c r="Z32" s="213">
        <v>0.33328999999999998</v>
      </c>
      <c r="AA32" s="213">
        <v>0.33109699999999997</v>
      </c>
      <c r="AB32" s="213">
        <v>0.31246400000000002</v>
      </c>
      <c r="AC32" s="213">
        <v>0.30625799999999997</v>
      </c>
      <c r="AD32" s="213">
        <v>0.28766700000000001</v>
      </c>
      <c r="AE32" s="213">
        <v>0.310645</v>
      </c>
      <c r="AF32" s="213">
        <v>0.308033</v>
      </c>
      <c r="AG32" s="213">
        <v>0.29435499999999998</v>
      </c>
      <c r="AH32" s="213">
        <v>0.313581</v>
      </c>
      <c r="AI32" s="213">
        <v>0.30226700000000001</v>
      </c>
      <c r="AJ32" s="213">
        <v>0.31454799999999999</v>
      </c>
      <c r="AK32" s="213">
        <v>0.32803300000000002</v>
      </c>
      <c r="AL32" s="213">
        <v>0.32509700000000002</v>
      </c>
      <c r="AM32" s="213">
        <v>0.31983899999999998</v>
      </c>
      <c r="AN32" s="213">
        <v>0.299286</v>
      </c>
      <c r="AO32" s="213">
        <v>0.26454800000000001</v>
      </c>
      <c r="AP32" s="213">
        <v>0.28853299999999998</v>
      </c>
      <c r="AQ32" s="213">
        <v>0.302097</v>
      </c>
      <c r="AR32" s="213">
        <v>0.31093300000000001</v>
      </c>
      <c r="AS32" s="213">
        <v>0.29690299999999997</v>
      </c>
      <c r="AT32" s="213">
        <v>0.29361300000000001</v>
      </c>
      <c r="AU32" s="213">
        <v>0.28256700000000001</v>
      </c>
      <c r="AV32" s="213">
        <v>0.316</v>
      </c>
      <c r="AW32" s="213">
        <v>0.30123299999999997</v>
      </c>
      <c r="AX32" s="213">
        <v>0.305871</v>
      </c>
      <c r="AY32" s="213">
        <v>0.28174199999999999</v>
      </c>
      <c r="AZ32" s="213">
        <v>0.25420700000000002</v>
      </c>
      <c r="BA32" s="213">
        <v>0.25680700000000001</v>
      </c>
      <c r="BB32" s="213">
        <v>0.27750000000000002</v>
      </c>
      <c r="BC32" s="213">
        <v>0.27419399999999999</v>
      </c>
      <c r="BD32" s="213">
        <v>0.2626</v>
      </c>
      <c r="BE32" s="213">
        <v>0.27541900000000002</v>
      </c>
      <c r="BF32" s="213">
        <v>0.25916099999999997</v>
      </c>
      <c r="BG32" s="213">
        <v>0.25962059999999998</v>
      </c>
      <c r="BH32" s="213">
        <v>0.26994829999999997</v>
      </c>
      <c r="BI32" s="351">
        <v>0.27961570000000002</v>
      </c>
      <c r="BJ32" s="351">
        <v>0.30702079999999998</v>
      </c>
      <c r="BK32" s="351">
        <v>0.31178610000000001</v>
      </c>
      <c r="BL32" s="351">
        <v>0.29386519999999999</v>
      </c>
      <c r="BM32" s="351">
        <v>0.29597329999999999</v>
      </c>
      <c r="BN32" s="351">
        <v>0.29397430000000002</v>
      </c>
      <c r="BO32" s="351">
        <v>0.30163040000000002</v>
      </c>
      <c r="BP32" s="351">
        <v>0.30568980000000001</v>
      </c>
      <c r="BQ32" s="351">
        <v>0.30298740000000002</v>
      </c>
      <c r="BR32" s="351">
        <v>0.29187590000000002</v>
      </c>
      <c r="BS32" s="351">
        <v>0.29115849999999999</v>
      </c>
      <c r="BT32" s="351">
        <v>0.27367960000000002</v>
      </c>
      <c r="BU32" s="351">
        <v>0.28949320000000001</v>
      </c>
      <c r="BV32" s="351">
        <v>0.31379689999999999</v>
      </c>
    </row>
    <row r="33" spans="1:77" x14ac:dyDescent="0.2">
      <c r="A33" s="616" t="s">
        <v>982</v>
      </c>
      <c r="B33" s="617" t="s">
        <v>974</v>
      </c>
      <c r="C33" s="213">
        <v>0.21120800000000001</v>
      </c>
      <c r="D33" s="213">
        <v>0.145062</v>
      </c>
      <c r="E33" s="213">
        <v>0.175677</v>
      </c>
      <c r="F33" s="213">
        <v>0.25664700000000001</v>
      </c>
      <c r="G33" s="213">
        <v>0.26293100000000003</v>
      </c>
      <c r="H33" s="213">
        <v>0.25536199999999998</v>
      </c>
      <c r="I33" s="213">
        <v>0.223272</v>
      </c>
      <c r="J33" s="213">
        <v>0.20295299999999999</v>
      </c>
      <c r="K33" s="213">
        <v>0.280615</v>
      </c>
      <c r="L33" s="213">
        <v>0.227243</v>
      </c>
      <c r="M33" s="213">
        <v>0.14400399999999999</v>
      </c>
      <c r="N33" s="213">
        <v>0.13131399999999999</v>
      </c>
      <c r="O33" s="213">
        <v>0.12581300000000001</v>
      </c>
      <c r="P33" s="213">
        <v>5.2589999999999998E-2</v>
      </c>
      <c r="Q33" s="213">
        <v>0.21898000000000001</v>
      </c>
      <c r="R33" s="213">
        <v>0.20830899999999999</v>
      </c>
      <c r="S33" s="213">
        <v>0.20644999999999999</v>
      </c>
      <c r="T33" s="213">
        <v>0.28211900000000001</v>
      </c>
      <c r="U33" s="213">
        <v>0.309257</v>
      </c>
      <c r="V33" s="213">
        <v>0.15063499999999999</v>
      </c>
      <c r="W33" s="213">
        <v>0.127327</v>
      </c>
      <c r="X33" s="213">
        <v>0.194852</v>
      </c>
      <c r="Y33" s="213">
        <v>0.14726400000000001</v>
      </c>
      <c r="Z33" s="213">
        <v>0.15080399999999999</v>
      </c>
      <c r="AA33" s="213">
        <v>0.17447099999999999</v>
      </c>
      <c r="AB33" s="213">
        <v>0.20183599999999999</v>
      </c>
      <c r="AC33" s="213">
        <v>0.104724</v>
      </c>
      <c r="AD33" s="213">
        <v>0.110489</v>
      </c>
      <c r="AE33" s="213">
        <v>0.22557099999999999</v>
      </c>
      <c r="AF33" s="213">
        <v>0.24834400000000001</v>
      </c>
      <c r="AG33" s="213">
        <v>0.22997799999999999</v>
      </c>
      <c r="AH33" s="213">
        <v>0.25734800000000002</v>
      </c>
      <c r="AI33" s="213">
        <v>0.17168800000000001</v>
      </c>
      <c r="AJ33" s="213">
        <v>0.23813500000000001</v>
      </c>
      <c r="AK33" s="213">
        <v>0.24745200000000001</v>
      </c>
      <c r="AL33" s="213">
        <v>0.21782099999999999</v>
      </c>
      <c r="AM33" s="213">
        <v>0.19319500000000001</v>
      </c>
      <c r="AN33" s="213">
        <v>0.20058500000000001</v>
      </c>
      <c r="AO33" s="213">
        <v>0.183923</v>
      </c>
      <c r="AP33" s="213">
        <v>0.17014599999999999</v>
      </c>
      <c r="AQ33" s="213">
        <v>0.211337</v>
      </c>
      <c r="AR33" s="213">
        <v>0.270314</v>
      </c>
      <c r="AS33" s="213">
        <v>0.31732900000000003</v>
      </c>
      <c r="AT33" s="213">
        <v>0.31253199999999998</v>
      </c>
      <c r="AU33" s="213">
        <v>0.27511999999999998</v>
      </c>
      <c r="AV33" s="213">
        <v>0.30717699999999998</v>
      </c>
      <c r="AW33" s="213">
        <v>0.21546699999999999</v>
      </c>
      <c r="AX33" s="213">
        <v>0.19259200000000001</v>
      </c>
      <c r="AY33" s="213">
        <v>0.208729</v>
      </c>
      <c r="AZ33" s="213">
        <v>7.3668999999999998E-2</v>
      </c>
      <c r="BA33" s="213">
        <v>0.221668</v>
      </c>
      <c r="BB33" s="213">
        <v>0.17577400000000001</v>
      </c>
      <c r="BC33" s="213">
        <v>0.22269700000000001</v>
      </c>
      <c r="BD33" s="213">
        <v>0.19572899999999999</v>
      </c>
      <c r="BE33" s="213">
        <v>0.164547</v>
      </c>
      <c r="BF33" s="213">
        <v>0.18884200000000001</v>
      </c>
      <c r="BG33" s="213">
        <v>0.13375590000000001</v>
      </c>
      <c r="BH33" s="213">
        <v>0.19631390000000001</v>
      </c>
      <c r="BI33" s="351">
        <v>0.18731400000000001</v>
      </c>
      <c r="BJ33" s="351">
        <v>0.18155579999999999</v>
      </c>
      <c r="BK33" s="351">
        <v>0.1483553</v>
      </c>
      <c r="BL33" s="351">
        <v>0.17493220000000001</v>
      </c>
      <c r="BM33" s="351">
        <v>0.18390490000000001</v>
      </c>
      <c r="BN33" s="351">
        <v>0.23426930000000001</v>
      </c>
      <c r="BO33" s="351">
        <v>0.23497509999999999</v>
      </c>
      <c r="BP33" s="351">
        <v>0.2348604</v>
      </c>
      <c r="BQ33" s="351">
        <v>0.24830820000000001</v>
      </c>
      <c r="BR33" s="351">
        <v>0.21484919999999999</v>
      </c>
      <c r="BS33" s="351">
        <v>0.1718643</v>
      </c>
      <c r="BT33" s="351">
        <v>0.22210530000000001</v>
      </c>
      <c r="BU33" s="351">
        <v>0.2083247</v>
      </c>
      <c r="BV33" s="351">
        <v>0.1996561</v>
      </c>
    </row>
    <row r="34" spans="1:77" x14ac:dyDescent="0.2">
      <c r="A34" s="616" t="s">
        <v>754</v>
      </c>
      <c r="B34" s="617" t="s">
        <v>975</v>
      </c>
      <c r="C34" s="213">
        <v>5.926E-2</v>
      </c>
      <c r="D34" s="213">
        <v>2.016E-3</v>
      </c>
      <c r="E34" s="213">
        <v>6.3428999999999999E-2</v>
      </c>
      <c r="F34" s="213">
        <v>5.5015000000000001E-2</v>
      </c>
      <c r="G34" s="213">
        <v>2.2817E-2</v>
      </c>
      <c r="H34" s="213">
        <v>9.4271999999999995E-2</v>
      </c>
      <c r="I34" s="213">
        <v>7.5572E-2</v>
      </c>
      <c r="J34" s="213">
        <v>4.3436000000000002E-2</v>
      </c>
      <c r="K34" s="213">
        <v>6.5865999999999994E-2</v>
      </c>
      <c r="L34" s="213">
        <v>0.122132</v>
      </c>
      <c r="M34" s="213">
        <v>7.4404999999999999E-2</v>
      </c>
      <c r="N34" s="213">
        <v>0.114373</v>
      </c>
      <c r="O34" s="213">
        <v>8.7083999999999995E-2</v>
      </c>
      <c r="P34" s="213">
        <v>9.0137999999999996E-2</v>
      </c>
      <c r="Q34" s="213">
        <v>0.10591299999999999</v>
      </c>
      <c r="R34" s="213">
        <v>0.104711</v>
      </c>
      <c r="S34" s="213">
        <v>0.111419</v>
      </c>
      <c r="T34" s="213">
        <v>2.0806999999999999E-2</v>
      </c>
      <c r="U34" s="213">
        <v>7.0329000000000003E-2</v>
      </c>
      <c r="V34" s="213">
        <v>8.5549E-2</v>
      </c>
      <c r="W34" s="213">
        <v>0.10132099999999999</v>
      </c>
      <c r="X34" s="213">
        <v>0.217975</v>
      </c>
      <c r="Y34" s="213">
        <v>0.105182</v>
      </c>
      <c r="Z34" s="213">
        <v>0.12515000000000001</v>
      </c>
      <c r="AA34" s="213">
        <v>9.7266000000000005E-2</v>
      </c>
      <c r="AB34" s="213">
        <v>0.111678</v>
      </c>
      <c r="AC34" s="213">
        <v>9.5377000000000003E-2</v>
      </c>
      <c r="AD34" s="213">
        <v>8.0326999999999996E-2</v>
      </c>
      <c r="AE34" s="213">
        <v>0.103683</v>
      </c>
      <c r="AF34" s="213">
        <v>9.1647999999999993E-2</v>
      </c>
      <c r="AG34" s="213">
        <v>0.14199400000000001</v>
      </c>
      <c r="AH34" s="213">
        <v>0.169789</v>
      </c>
      <c r="AI34" s="213">
        <v>0.17693600000000001</v>
      </c>
      <c r="AJ34" s="213">
        <v>0.15156700000000001</v>
      </c>
      <c r="AK34" s="213">
        <v>0.17699300000000001</v>
      </c>
      <c r="AL34" s="213">
        <v>0.19237899999999999</v>
      </c>
      <c r="AM34" s="213">
        <v>0.22035399999999999</v>
      </c>
      <c r="AN34" s="213">
        <v>0.19647000000000001</v>
      </c>
      <c r="AO34" s="213">
        <v>0.16471</v>
      </c>
      <c r="AP34" s="213">
        <v>0.179367</v>
      </c>
      <c r="AQ34" s="213">
        <v>0.18559400000000001</v>
      </c>
      <c r="AR34" s="213">
        <v>0.22506000000000001</v>
      </c>
      <c r="AS34" s="213">
        <v>0.23230799999999999</v>
      </c>
      <c r="AT34" s="213">
        <v>0.248941</v>
      </c>
      <c r="AU34" s="213">
        <v>0.21968799999999999</v>
      </c>
      <c r="AV34" s="213">
        <v>0.162911</v>
      </c>
      <c r="AW34" s="213">
        <v>0.13528999999999999</v>
      </c>
      <c r="AX34" s="213">
        <v>0.19972300000000001</v>
      </c>
      <c r="AY34" s="213">
        <v>8.6696999999999996E-2</v>
      </c>
      <c r="AZ34" s="213">
        <v>-1.1483999999999999E-2</v>
      </c>
      <c r="BA34" s="213">
        <v>0.18199100000000001</v>
      </c>
      <c r="BB34" s="213">
        <v>2.5715999999999999E-2</v>
      </c>
      <c r="BC34" s="213">
        <v>0.133156</v>
      </c>
      <c r="BD34" s="213">
        <v>0.22433400000000001</v>
      </c>
      <c r="BE34" s="213">
        <v>0.22370499999999999</v>
      </c>
      <c r="BF34" s="213">
        <v>0.26203900000000002</v>
      </c>
      <c r="BG34" s="213">
        <v>8.4306500000000006E-2</v>
      </c>
      <c r="BH34" s="213">
        <v>0.14573259999999999</v>
      </c>
      <c r="BI34" s="351">
        <v>0.11999219999999999</v>
      </c>
      <c r="BJ34" s="351">
        <v>0.1218274</v>
      </c>
      <c r="BK34" s="351">
        <v>0.1024617</v>
      </c>
      <c r="BL34" s="351">
        <v>8.7956599999999996E-2</v>
      </c>
      <c r="BM34" s="351">
        <v>9.4793600000000006E-2</v>
      </c>
      <c r="BN34" s="351">
        <v>8.4199700000000002E-2</v>
      </c>
      <c r="BO34" s="351">
        <v>7.8573599999999993E-2</v>
      </c>
      <c r="BP34" s="351">
        <v>8.6868899999999999E-2</v>
      </c>
      <c r="BQ34" s="351">
        <v>8.5581099999999993E-2</v>
      </c>
      <c r="BR34" s="351">
        <v>0.10412589999999999</v>
      </c>
      <c r="BS34" s="351">
        <v>0.1071032</v>
      </c>
      <c r="BT34" s="351">
        <v>0.1127634</v>
      </c>
      <c r="BU34" s="351">
        <v>0.1058053</v>
      </c>
      <c r="BV34" s="351">
        <v>0.1030474</v>
      </c>
    </row>
    <row r="35" spans="1:77" x14ac:dyDescent="0.2">
      <c r="A35" s="616"/>
      <c r="B35" s="617"/>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399"/>
      <c r="BC35" s="399"/>
      <c r="BD35" s="399"/>
      <c r="BE35" s="399"/>
      <c r="BF35" s="399"/>
      <c r="BG35" s="399"/>
      <c r="BH35" s="399"/>
      <c r="BI35" s="399"/>
      <c r="BJ35" s="399"/>
      <c r="BK35" s="399"/>
      <c r="BL35" s="399"/>
      <c r="BM35" s="399"/>
      <c r="BN35" s="399"/>
      <c r="BO35" s="399"/>
      <c r="BP35" s="399"/>
      <c r="BQ35" s="399"/>
      <c r="BR35" s="399"/>
      <c r="BS35" s="399"/>
      <c r="BT35" s="399"/>
      <c r="BU35" s="399"/>
      <c r="BV35" s="399"/>
    </row>
    <row r="36" spans="1:77" x14ac:dyDescent="0.2">
      <c r="A36" s="616"/>
      <c r="B36" s="155" t="s">
        <v>983</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713"/>
      <c r="BC36" s="713"/>
      <c r="BD36" s="713"/>
      <c r="BE36" s="713"/>
      <c r="BF36" s="713"/>
      <c r="BG36" s="713"/>
      <c r="BH36" s="713"/>
      <c r="BI36" s="713"/>
      <c r="BJ36" s="713"/>
      <c r="BK36" s="713"/>
      <c r="BL36" s="713"/>
      <c r="BM36" s="713"/>
      <c r="BN36" s="713"/>
      <c r="BO36" s="713"/>
      <c r="BP36" s="713"/>
      <c r="BQ36" s="713"/>
      <c r="BR36" s="713"/>
      <c r="BS36" s="713"/>
      <c r="BT36" s="713"/>
      <c r="BU36" s="713"/>
      <c r="BV36" s="713"/>
    </row>
    <row r="37" spans="1:77" x14ac:dyDescent="0.2">
      <c r="A37" s="616" t="s">
        <v>984</v>
      </c>
      <c r="B37" s="617" t="s">
        <v>971</v>
      </c>
      <c r="C37" s="213">
        <v>31.311</v>
      </c>
      <c r="D37" s="213">
        <v>31.091999999999999</v>
      </c>
      <c r="E37" s="213">
        <v>32.643000000000001</v>
      </c>
      <c r="F37" s="213">
        <v>35.909999999999997</v>
      </c>
      <c r="G37" s="213">
        <v>42.01</v>
      </c>
      <c r="H37" s="213">
        <v>49.045999999999999</v>
      </c>
      <c r="I37" s="213">
        <v>50.738</v>
      </c>
      <c r="J37" s="213">
        <v>47.649000000000001</v>
      </c>
      <c r="K37" s="213">
        <v>47.698</v>
      </c>
      <c r="L37" s="213">
        <v>48.991</v>
      </c>
      <c r="M37" s="213">
        <v>52.02</v>
      </c>
      <c r="N37" s="213">
        <v>50.691000000000003</v>
      </c>
      <c r="O37" s="213">
        <v>48.436999999999998</v>
      </c>
      <c r="P37" s="213">
        <v>49.591999999999999</v>
      </c>
      <c r="Q37" s="213">
        <v>50.933</v>
      </c>
      <c r="R37" s="213">
        <v>52.158999999999999</v>
      </c>
      <c r="S37" s="213">
        <v>51.82</v>
      </c>
      <c r="T37" s="213">
        <v>51.734000000000002</v>
      </c>
      <c r="U37" s="213">
        <v>50.110999999999997</v>
      </c>
      <c r="V37" s="213">
        <v>51.826000000000001</v>
      </c>
      <c r="W37" s="213">
        <v>53.396999999999998</v>
      </c>
      <c r="X37" s="213">
        <v>58.63</v>
      </c>
      <c r="Y37" s="213">
        <v>58.965000000000003</v>
      </c>
      <c r="Z37" s="213">
        <v>55.616</v>
      </c>
      <c r="AA37" s="213">
        <v>51.088000000000001</v>
      </c>
      <c r="AB37" s="213">
        <v>52.548999999999999</v>
      </c>
      <c r="AC37" s="213">
        <v>50.097999999999999</v>
      </c>
      <c r="AD37" s="213">
        <v>47.802</v>
      </c>
      <c r="AE37" s="213">
        <v>48.286999999999999</v>
      </c>
      <c r="AF37" s="213">
        <v>46.636000000000003</v>
      </c>
      <c r="AG37" s="213">
        <v>46.32</v>
      </c>
      <c r="AH37" s="213">
        <v>45.472000000000001</v>
      </c>
      <c r="AI37" s="213">
        <v>47.158999999999999</v>
      </c>
      <c r="AJ37" s="213">
        <v>50.555999999999997</v>
      </c>
      <c r="AK37" s="213">
        <v>50.762999999999998</v>
      </c>
      <c r="AL37" s="213">
        <v>49.841999999999999</v>
      </c>
      <c r="AM37" s="213">
        <v>47.609000000000002</v>
      </c>
      <c r="AN37" s="213">
        <v>48.271999999999998</v>
      </c>
      <c r="AO37" s="213">
        <v>51.441000000000003</v>
      </c>
      <c r="AP37" s="213">
        <v>52.692</v>
      </c>
      <c r="AQ37" s="213">
        <v>56.371000000000002</v>
      </c>
      <c r="AR37" s="213">
        <v>60.57</v>
      </c>
      <c r="AS37" s="213">
        <v>57.908000000000001</v>
      </c>
      <c r="AT37" s="213">
        <v>55.250999999999998</v>
      </c>
      <c r="AU37" s="213">
        <v>57.381999999999998</v>
      </c>
      <c r="AV37" s="213">
        <v>59.631</v>
      </c>
      <c r="AW37" s="213">
        <v>59.642000000000003</v>
      </c>
      <c r="AX37" s="213">
        <v>57.286000000000001</v>
      </c>
      <c r="AY37" s="213">
        <v>54.011000000000003</v>
      </c>
      <c r="AZ37" s="213">
        <v>52.097000000000001</v>
      </c>
      <c r="BA37" s="213">
        <v>51.58</v>
      </c>
      <c r="BB37" s="213">
        <v>49.162999999999997</v>
      </c>
      <c r="BC37" s="213">
        <v>47.463999999999999</v>
      </c>
      <c r="BD37" s="213">
        <v>52.061999999999998</v>
      </c>
      <c r="BE37" s="213">
        <v>54.621000000000002</v>
      </c>
      <c r="BF37" s="213">
        <v>60.884999999999998</v>
      </c>
      <c r="BG37" s="213">
        <v>70.867857000000001</v>
      </c>
      <c r="BH37" s="213">
        <v>74.515990000000002</v>
      </c>
      <c r="BI37" s="351">
        <v>73.79598</v>
      </c>
      <c r="BJ37" s="351">
        <v>70.895709999999994</v>
      </c>
      <c r="BK37" s="351">
        <v>68.180189999999996</v>
      </c>
      <c r="BL37" s="351">
        <v>67.295749999999998</v>
      </c>
      <c r="BM37" s="351">
        <v>67.624610000000004</v>
      </c>
      <c r="BN37" s="351">
        <v>68.417230000000004</v>
      </c>
      <c r="BO37" s="351">
        <v>69.860259999999997</v>
      </c>
      <c r="BP37" s="351">
        <v>68.869680000000002</v>
      </c>
      <c r="BQ37" s="351">
        <v>66.538679999999999</v>
      </c>
      <c r="BR37" s="351">
        <v>66.454269999999994</v>
      </c>
      <c r="BS37" s="351">
        <v>66.193079999999995</v>
      </c>
      <c r="BT37" s="351">
        <v>67.254270000000005</v>
      </c>
      <c r="BU37" s="351">
        <v>67.726339999999993</v>
      </c>
      <c r="BV37" s="351">
        <v>65.798990000000003</v>
      </c>
    </row>
    <row r="38" spans="1:77" x14ac:dyDescent="0.2">
      <c r="A38" s="616" t="s">
        <v>1135</v>
      </c>
      <c r="B38" s="617" t="s">
        <v>1133</v>
      </c>
      <c r="C38" s="213">
        <v>74.698999999999998</v>
      </c>
      <c r="D38" s="213">
        <v>61.234999999999999</v>
      </c>
      <c r="E38" s="213">
        <v>61.761000000000003</v>
      </c>
      <c r="F38" s="213">
        <v>68.766000000000005</v>
      </c>
      <c r="G38" s="213">
        <v>71.302000000000007</v>
      </c>
      <c r="H38" s="213">
        <v>79.819999999999993</v>
      </c>
      <c r="I38" s="213">
        <v>85.808000000000007</v>
      </c>
      <c r="J38" s="213">
        <v>94.159000000000006</v>
      </c>
      <c r="K38" s="213">
        <v>98.974999999999994</v>
      </c>
      <c r="L38" s="213">
        <v>96.251999999999995</v>
      </c>
      <c r="M38" s="213">
        <v>94.394000000000005</v>
      </c>
      <c r="N38" s="213">
        <v>77.046999999999997</v>
      </c>
      <c r="O38" s="213">
        <v>53.35</v>
      </c>
      <c r="P38" s="213">
        <v>47.243000000000002</v>
      </c>
      <c r="Q38" s="213">
        <v>40.155000000000001</v>
      </c>
      <c r="R38" s="213">
        <v>38.497</v>
      </c>
      <c r="S38" s="213">
        <v>46.146999999999998</v>
      </c>
      <c r="T38" s="213">
        <v>56.906999999999996</v>
      </c>
      <c r="U38" s="213">
        <v>63.676000000000002</v>
      </c>
      <c r="V38" s="213">
        <v>73.858000000000004</v>
      </c>
      <c r="W38" s="213">
        <v>71.391000000000005</v>
      </c>
      <c r="X38" s="213">
        <v>72.944000000000003</v>
      </c>
      <c r="Y38" s="213">
        <v>69.936000000000007</v>
      </c>
      <c r="Z38" s="213">
        <v>62.183</v>
      </c>
      <c r="AA38" s="213">
        <v>45.42</v>
      </c>
      <c r="AB38" s="213">
        <v>38.515999999999998</v>
      </c>
      <c r="AC38" s="213">
        <v>34.042000000000002</v>
      </c>
      <c r="AD38" s="213">
        <v>35.340000000000003</v>
      </c>
      <c r="AE38" s="213">
        <v>43.707000000000001</v>
      </c>
      <c r="AF38" s="213">
        <v>56.505000000000003</v>
      </c>
      <c r="AG38" s="213">
        <v>60.118000000000002</v>
      </c>
      <c r="AH38" s="213">
        <v>66.724999999999994</v>
      </c>
      <c r="AI38" s="213">
        <v>75.245000000000005</v>
      </c>
      <c r="AJ38" s="213">
        <v>78.825999999999993</v>
      </c>
      <c r="AK38" s="213">
        <v>73.986000000000004</v>
      </c>
      <c r="AL38" s="213">
        <v>63.738</v>
      </c>
      <c r="AM38" s="213">
        <v>51.215000000000003</v>
      </c>
      <c r="AN38" s="213">
        <v>45.709000000000003</v>
      </c>
      <c r="AO38" s="213">
        <v>48.942999999999998</v>
      </c>
      <c r="AP38" s="213">
        <v>53.396000000000001</v>
      </c>
      <c r="AQ38" s="213">
        <v>63.353000000000002</v>
      </c>
      <c r="AR38" s="213">
        <v>71.709999999999994</v>
      </c>
      <c r="AS38" s="213">
        <v>77.822000000000003</v>
      </c>
      <c r="AT38" s="213">
        <v>91.102999999999994</v>
      </c>
      <c r="AU38" s="213">
        <v>95.606999999999999</v>
      </c>
      <c r="AV38" s="213">
        <v>94.686000000000007</v>
      </c>
      <c r="AW38" s="213">
        <v>88.108999999999995</v>
      </c>
      <c r="AX38" s="213">
        <v>79.67</v>
      </c>
      <c r="AY38" s="213">
        <v>74.518000000000001</v>
      </c>
      <c r="AZ38" s="213">
        <v>64.108000000000004</v>
      </c>
      <c r="BA38" s="213">
        <v>60.280999999999999</v>
      </c>
      <c r="BB38" s="213">
        <v>61.877000000000002</v>
      </c>
      <c r="BC38" s="213">
        <v>66.965000000000003</v>
      </c>
      <c r="BD38" s="213">
        <v>75.305000000000007</v>
      </c>
      <c r="BE38" s="213">
        <v>85.183000000000007</v>
      </c>
      <c r="BF38" s="213">
        <v>95.29</v>
      </c>
      <c r="BG38" s="213">
        <v>100.06257530000001</v>
      </c>
      <c r="BH38" s="213">
        <v>92.283629345999998</v>
      </c>
      <c r="BI38" s="351">
        <v>83.850890000000007</v>
      </c>
      <c r="BJ38" s="351">
        <v>72.966440000000006</v>
      </c>
      <c r="BK38" s="351">
        <v>58.290140000000001</v>
      </c>
      <c r="BL38" s="351">
        <v>49.284489999999998</v>
      </c>
      <c r="BM38" s="351">
        <v>47.562359999999998</v>
      </c>
      <c r="BN38" s="351">
        <v>50.326149999999998</v>
      </c>
      <c r="BO38" s="351">
        <v>58.009720000000002</v>
      </c>
      <c r="BP38" s="351">
        <v>67.256619999999998</v>
      </c>
      <c r="BQ38" s="351">
        <v>74.258709999999994</v>
      </c>
      <c r="BR38" s="351">
        <v>83.029880000000006</v>
      </c>
      <c r="BS38" s="351">
        <v>87.36609</v>
      </c>
      <c r="BT38" s="351">
        <v>88.075640000000007</v>
      </c>
      <c r="BU38" s="351">
        <v>84.365030000000004</v>
      </c>
      <c r="BV38" s="351">
        <v>74.633439999999993</v>
      </c>
    </row>
    <row r="39" spans="1:77" x14ac:dyDescent="0.2">
      <c r="A39" s="616" t="s">
        <v>1136</v>
      </c>
      <c r="B39" s="617" t="s">
        <v>1414</v>
      </c>
      <c r="C39" s="213">
        <v>-1.3</v>
      </c>
      <c r="D39" s="213">
        <v>-1.2669999999999999</v>
      </c>
      <c r="E39" s="213">
        <v>-2.012</v>
      </c>
      <c r="F39" s="213">
        <v>-1.954</v>
      </c>
      <c r="G39" s="213">
        <v>-1.6950000000000001</v>
      </c>
      <c r="H39" s="213">
        <v>-1.0449999999999999</v>
      </c>
      <c r="I39" s="213">
        <v>-0.17100000000000001</v>
      </c>
      <c r="J39" s="213">
        <v>0.38800000000000001</v>
      </c>
      <c r="K39" s="213">
        <v>-0.16800000000000001</v>
      </c>
      <c r="L39" s="213">
        <v>-1.032</v>
      </c>
      <c r="M39" s="213">
        <v>-2.0499999999999998</v>
      </c>
      <c r="N39" s="213">
        <v>-2.3410000000000002</v>
      </c>
      <c r="O39" s="213">
        <v>-1.4770000000000001</v>
      </c>
      <c r="P39" s="213">
        <v>-1.3819999999999999</v>
      </c>
      <c r="Q39" s="213">
        <v>-0.98499999999999999</v>
      </c>
      <c r="R39" s="213">
        <v>-1.9450000000000001</v>
      </c>
      <c r="S39" s="213">
        <v>-1.1339999999999999</v>
      </c>
      <c r="T39" s="213">
        <v>-1.371</v>
      </c>
      <c r="U39" s="213">
        <v>-1.0669999999999999</v>
      </c>
      <c r="V39" s="213">
        <v>-1.665</v>
      </c>
      <c r="W39" s="213">
        <v>-1.452</v>
      </c>
      <c r="X39" s="213">
        <v>-0.57399999999999995</v>
      </c>
      <c r="Y39" s="213">
        <v>-0.625</v>
      </c>
      <c r="Z39" s="213">
        <v>-0.499</v>
      </c>
      <c r="AA39" s="213">
        <v>-1.4550000000000001</v>
      </c>
      <c r="AB39" s="213">
        <v>-2.3170000000000002</v>
      </c>
      <c r="AC39" s="213">
        <v>-1.7689999999999999</v>
      </c>
      <c r="AD39" s="213">
        <v>-1.579</v>
      </c>
      <c r="AE39" s="213">
        <v>-1.6279999999999999</v>
      </c>
      <c r="AF39" s="213">
        <v>-1.08</v>
      </c>
      <c r="AG39" s="213">
        <v>-0.34499999999999997</v>
      </c>
      <c r="AH39" s="213">
        <v>-0.23499999999999999</v>
      </c>
      <c r="AI39" s="213">
        <v>-0.114</v>
      </c>
      <c r="AJ39" s="213">
        <v>-1.8839999999999999</v>
      </c>
      <c r="AK39" s="213">
        <v>-2.7290000000000001</v>
      </c>
      <c r="AL39" s="213">
        <v>-3.3730000000000002</v>
      </c>
      <c r="AM39" s="213">
        <v>1.389</v>
      </c>
      <c r="AN39" s="213">
        <v>1.4550000000000001</v>
      </c>
      <c r="AO39" s="213">
        <v>1.6830000000000001</v>
      </c>
      <c r="AP39" s="213">
        <v>1.74</v>
      </c>
      <c r="AQ39" s="213">
        <v>1.8049999999999999</v>
      </c>
      <c r="AR39" s="213">
        <v>1.7609999999999999</v>
      </c>
      <c r="AS39" s="213">
        <v>1.9259999999999999</v>
      </c>
      <c r="AT39" s="213">
        <v>2.169</v>
      </c>
      <c r="AU39" s="213">
        <v>2.6459999999999999</v>
      </c>
      <c r="AV39" s="213">
        <v>2.0390000000000001</v>
      </c>
      <c r="AW39" s="213">
        <v>1.994</v>
      </c>
      <c r="AX39" s="213">
        <v>1.659</v>
      </c>
      <c r="AY39" s="213">
        <v>1.61</v>
      </c>
      <c r="AZ39" s="213">
        <v>1.2869999999999999</v>
      </c>
      <c r="BA39" s="213">
        <v>1.411</v>
      </c>
      <c r="BB39" s="213">
        <v>1.4179999999999999</v>
      </c>
      <c r="BC39" s="213">
        <v>1.355</v>
      </c>
      <c r="BD39" s="213">
        <v>1.504</v>
      </c>
      <c r="BE39" s="213">
        <v>1.3959999999999999</v>
      </c>
      <c r="BF39" s="213">
        <v>1.58</v>
      </c>
      <c r="BG39" s="213">
        <v>1.7794247000000001</v>
      </c>
      <c r="BH39" s="213">
        <v>2.0327579999999998</v>
      </c>
      <c r="BI39" s="351">
        <v>2.1673939999999998</v>
      </c>
      <c r="BJ39" s="351">
        <v>2.210448</v>
      </c>
      <c r="BK39" s="351">
        <v>1.9159949999999999</v>
      </c>
      <c r="BL39" s="351">
        <v>1.9409209999999999</v>
      </c>
      <c r="BM39" s="351">
        <v>2.1030700000000002</v>
      </c>
      <c r="BN39" s="351">
        <v>2.3396300000000001</v>
      </c>
      <c r="BO39" s="351">
        <v>2.4498329999999999</v>
      </c>
      <c r="BP39" s="351">
        <v>2.466024</v>
      </c>
      <c r="BQ39" s="351">
        <v>2.6209250000000002</v>
      </c>
      <c r="BR39" s="351">
        <v>2.892881</v>
      </c>
      <c r="BS39" s="351">
        <v>2.8386330000000002</v>
      </c>
      <c r="BT39" s="351">
        <v>3.0513460000000001</v>
      </c>
      <c r="BU39" s="351">
        <v>3.1881360000000001</v>
      </c>
      <c r="BV39" s="351">
        <v>3.2439330000000002</v>
      </c>
    </row>
    <row r="40" spans="1:77" x14ac:dyDescent="0.2">
      <c r="A40" s="616" t="s">
        <v>985</v>
      </c>
      <c r="B40" s="617" t="s">
        <v>974</v>
      </c>
      <c r="C40" s="213">
        <v>33.798000000000002</v>
      </c>
      <c r="D40" s="213">
        <v>29.777000000000001</v>
      </c>
      <c r="E40" s="213">
        <v>32.463999999999999</v>
      </c>
      <c r="F40" s="213">
        <v>37.396999999999998</v>
      </c>
      <c r="G40" s="213">
        <v>45.006999999999998</v>
      </c>
      <c r="H40" s="213">
        <v>54.171999999999997</v>
      </c>
      <c r="I40" s="213">
        <v>64.765000000000001</v>
      </c>
      <c r="J40" s="213">
        <v>75.825999999999993</v>
      </c>
      <c r="K40" s="213">
        <v>73.483999999999995</v>
      </c>
      <c r="L40" s="213">
        <v>65.581000000000003</v>
      </c>
      <c r="M40" s="213">
        <v>52.807000000000002</v>
      </c>
      <c r="N40" s="213">
        <v>40.381</v>
      </c>
      <c r="O40" s="213">
        <v>32.683999999999997</v>
      </c>
      <c r="P40" s="213">
        <v>30.513999999999999</v>
      </c>
      <c r="Q40" s="213">
        <v>31.283999999999999</v>
      </c>
      <c r="R40" s="213">
        <v>37.875999999999998</v>
      </c>
      <c r="S40" s="213">
        <v>48.814999999999998</v>
      </c>
      <c r="T40" s="213">
        <v>56.79</v>
      </c>
      <c r="U40" s="213">
        <v>64.825999999999993</v>
      </c>
      <c r="V40" s="213">
        <v>75.113</v>
      </c>
      <c r="W40" s="213">
        <v>75.546999999999997</v>
      </c>
      <c r="X40" s="213">
        <v>72.864999999999995</v>
      </c>
      <c r="Y40" s="213">
        <v>61.472000000000001</v>
      </c>
      <c r="Z40" s="213">
        <v>47.453000000000003</v>
      </c>
      <c r="AA40" s="213">
        <v>35.372</v>
      </c>
      <c r="AB40" s="213">
        <v>26.768999999999998</v>
      </c>
      <c r="AC40" s="213">
        <v>31.332999999999998</v>
      </c>
      <c r="AD40" s="213">
        <v>38.628999999999998</v>
      </c>
      <c r="AE40" s="213">
        <v>47.244</v>
      </c>
      <c r="AF40" s="213">
        <v>55.5</v>
      </c>
      <c r="AG40" s="213">
        <v>66.623000000000005</v>
      </c>
      <c r="AH40" s="213">
        <v>77.533000000000001</v>
      </c>
      <c r="AI40" s="213">
        <v>78.623000000000005</v>
      </c>
      <c r="AJ40" s="213">
        <v>70.501000000000005</v>
      </c>
      <c r="AK40" s="213">
        <v>57.856000000000002</v>
      </c>
      <c r="AL40" s="213">
        <v>47.581000000000003</v>
      </c>
      <c r="AM40" s="213">
        <v>39.506</v>
      </c>
      <c r="AN40" s="213">
        <v>36.786000000000001</v>
      </c>
      <c r="AO40" s="213">
        <v>39.841000000000001</v>
      </c>
      <c r="AP40" s="213">
        <v>48.649000000000001</v>
      </c>
      <c r="AQ40" s="213">
        <v>61.228999999999999</v>
      </c>
      <c r="AR40" s="213">
        <v>70.718000000000004</v>
      </c>
      <c r="AS40" s="213">
        <v>80.313000000000002</v>
      </c>
      <c r="AT40" s="213">
        <v>86.619</v>
      </c>
      <c r="AU40" s="213">
        <v>85.869</v>
      </c>
      <c r="AV40" s="213">
        <v>75.340999999999994</v>
      </c>
      <c r="AW40" s="213">
        <v>61.542999999999999</v>
      </c>
      <c r="AX40" s="213">
        <v>52.180999999999997</v>
      </c>
      <c r="AY40" s="213">
        <v>43.433</v>
      </c>
      <c r="AZ40" s="213">
        <v>39.457000000000001</v>
      </c>
      <c r="BA40" s="213">
        <v>43.576999999999998</v>
      </c>
      <c r="BB40" s="213">
        <v>53.850999999999999</v>
      </c>
      <c r="BC40" s="213">
        <v>59.686</v>
      </c>
      <c r="BD40" s="213">
        <v>69.328000000000003</v>
      </c>
      <c r="BE40" s="213">
        <v>77.971000000000004</v>
      </c>
      <c r="BF40" s="213">
        <v>84.802000000000007</v>
      </c>
      <c r="BG40" s="213">
        <v>86.787398499999995</v>
      </c>
      <c r="BH40" s="213">
        <v>80.839870576999999</v>
      </c>
      <c r="BI40" s="351">
        <v>69.023430000000005</v>
      </c>
      <c r="BJ40" s="351">
        <v>57.257869999999997</v>
      </c>
      <c r="BK40" s="351">
        <v>49.402549999999998</v>
      </c>
      <c r="BL40" s="351">
        <v>45.095100000000002</v>
      </c>
      <c r="BM40" s="351">
        <v>47.076169999999998</v>
      </c>
      <c r="BN40" s="351">
        <v>53.700690000000002</v>
      </c>
      <c r="BO40" s="351">
        <v>62.694319999999998</v>
      </c>
      <c r="BP40" s="351">
        <v>71.196479999999994</v>
      </c>
      <c r="BQ40" s="351">
        <v>79.798259999999999</v>
      </c>
      <c r="BR40" s="351">
        <v>88.275760000000005</v>
      </c>
      <c r="BS40" s="351">
        <v>88.659180000000006</v>
      </c>
      <c r="BT40" s="351">
        <v>82.614580000000004</v>
      </c>
      <c r="BU40" s="351">
        <v>70.798140000000004</v>
      </c>
      <c r="BV40" s="351">
        <v>59.03257</v>
      </c>
    </row>
    <row r="41" spans="1:77" x14ac:dyDescent="0.2">
      <c r="A41" s="616" t="s">
        <v>761</v>
      </c>
      <c r="B41" s="617" t="s">
        <v>975</v>
      </c>
      <c r="C41" s="213">
        <v>19.664000000000001</v>
      </c>
      <c r="D41" s="213">
        <v>20.59</v>
      </c>
      <c r="E41" s="213">
        <v>20.428999999999998</v>
      </c>
      <c r="F41" s="213">
        <v>20.263999999999999</v>
      </c>
      <c r="G41" s="213">
        <v>20.887</v>
      </c>
      <c r="H41" s="213">
        <v>21.251000000000001</v>
      </c>
      <c r="I41" s="213">
        <v>22.358000000000001</v>
      </c>
      <c r="J41" s="213">
        <v>24.66</v>
      </c>
      <c r="K41" s="213">
        <v>25.314</v>
      </c>
      <c r="L41" s="213">
        <v>25.504999999999999</v>
      </c>
      <c r="M41" s="213">
        <v>26.196999999999999</v>
      </c>
      <c r="N41" s="213">
        <v>25.045000000000002</v>
      </c>
      <c r="O41" s="213">
        <v>24.588000000000001</v>
      </c>
      <c r="P41" s="213">
        <v>22.812999999999999</v>
      </c>
      <c r="Q41" s="213">
        <v>21.494</v>
      </c>
      <c r="R41" s="213">
        <v>20.533000000000001</v>
      </c>
      <c r="S41" s="213">
        <v>19.548999999999999</v>
      </c>
      <c r="T41" s="213">
        <v>20.552</v>
      </c>
      <c r="U41" s="213">
        <v>22.626999999999999</v>
      </c>
      <c r="V41" s="213">
        <v>23.629000000000001</v>
      </c>
      <c r="W41" s="213">
        <v>23.398</v>
      </c>
      <c r="X41" s="213">
        <v>21.593</v>
      </c>
      <c r="Y41" s="213">
        <v>21.337</v>
      </c>
      <c r="Z41" s="213">
        <v>20.113</v>
      </c>
      <c r="AA41" s="213">
        <v>18.978000000000002</v>
      </c>
      <c r="AB41" s="213">
        <v>18.283000000000001</v>
      </c>
      <c r="AC41" s="213">
        <v>19.359000000000002</v>
      </c>
      <c r="AD41" s="213">
        <v>18.922000000000001</v>
      </c>
      <c r="AE41" s="213">
        <v>18.594999999999999</v>
      </c>
      <c r="AF41" s="213">
        <v>18.648</v>
      </c>
      <c r="AG41" s="213">
        <v>19.718</v>
      </c>
      <c r="AH41" s="213">
        <v>20.146000000000001</v>
      </c>
      <c r="AI41" s="213">
        <v>20.393999999999998</v>
      </c>
      <c r="AJ41" s="213">
        <v>20.254999999999999</v>
      </c>
      <c r="AK41" s="213">
        <v>20.603999999999999</v>
      </c>
      <c r="AL41" s="213">
        <v>20.91</v>
      </c>
      <c r="AM41" s="213">
        <v>20.800999999999998</v>
      </c>
      <c r="AN41" s="213">
        <v>19.015999999999998</v>
      </c>
      <c r="AO41" s="213">
        <v>18.427</v>
      </c>
      <c r="AP41" s="213">
        <v>18.494</v>
      </c>
      <c r="AQ41" s="213">
        <v>18.981999999999999</v>
      </c>
      <c r="AR41" s="213">
        <v>19.721</v>
      </c>
      <c r="AS41" s="213">
        <v>20.393999999999998</v>
      </c>
      <c r="AT41" s="213">
        <v>20.664999999999999</v>
      </c>
      <c r="AU41" s="213">
        <v>21.263999999999999</v>
      </c>
      <c r="AV41" s="213">
        <v>20.805</v>
      </c>
      <c r="AW41" s="213">
        <v>20.6</v>
      </c>
      <c r="AX41" s="213">
        <v>20.9</v>
      </c>
      <c r="AY41" s="213">
        <v>21.538</v>
      </c>
      <c r="AZ41" s="213">
        <v>21.785</v>
      </c>
      <c r="BA41" s="213">
        <v>23.989000000000001</v>
      </c>
      <c r="BB41" s="213">
        <v>29.289000000000001</v>
      </c>
      <c r="BC41" s="213">
        <v>34.265999999999998</v>
      </c>
      <c r="BD41" s="213">
        <v>35.667999999999999</v>
      </c>
      <c r="BE41" s="213">
        <v>37.57</v>
      </c>
      <c r="BF41" s="213">
        <v>40.207000000000001</v>
      </c>
      <c r="BG41" s="213">
        <v>43.229744500000002</v>
      </c>
      <c r="BH41" s="213">
        <v>42.474829</v>
      </c>
      <c r="BI41" s="351">
        <v>41.89667</v>
      </c>
      <c r="BJ41" s="351">
        <v>41.14902</v>
      </c>
      <c r="BK41" s="351">
        <v>39.978059999999999</v>
      </c>
      <c r="BL41" s="351">
        <v>38.32734</v>
      </c>
      <c r="BM41" s="351">
        <v>37.293089999999999</v>
      </c>
      <c r="BN41" s="351">
        <v>36.966340000000002</v>
      </c>
      <c r="BO41" s="351">
        <v>37.014099999999999</v>
      </c>
      <c r="BP41" s="351">
        <v>37.194670000000002</v>
      </c>
      <c r="BQ41" s="351">
        <v>37.678879999999999</v>
      </c>
      <c r="BR41" s="351">
        <v>37.478580000000001</v>
      </c>
      <c r="BS41" s="351">
        <v>36.827460000000002</v>
      </c>
      <c r="BT41" s="351">
        <v>36.096490000000003</v>
      </c>
      <c r="BU41" s="351">
        <v>35.56973</v>
      </c>
      <c r="BV41" s="351">
        <v>34.879869999999997</v>
      </c>
    </row>
    <row r="42" spans="1:77" x14ac:dyDescent="0.2">
      <c r="A42" s="616"/>
      <c r="C42" s="620"/>
      <c r="D42" s="620"/>
      <c r="E42" s="620"/>
      <c r="F42" s="620"/>
      <c r="G42" s="620"/>
      <c r="H42" s="620"/>
      <c r="I42" s="620"/>
      <c r="J42" s="620"/>
      <c r="K42" s="620"/>
      <c r="L42" s="620"/>
      <c r="M42" s="620"/>
      <c r="N42" s="620"/>
      <c r="O42" s="620"/>
      <c r="P42" s="620"/>
      <c r="Q42" s="620"/>
      <c r="R42" s="620"/>
      <c r="S42" s="620"/>
      <c r="T42" s="620"/>
      <c r="U42" s="620"/>
      <c r="V42" s="620"/>
      <c r="W42" s="620"/>
      <c r="X42" s="620"/>
      <c r="Y42" s="620"/>
      <c r="Z42" s="620"/>
      <c r="AA42" s="620"/>
      <c r="AB42" s="620"/>
      <c r="AC42" s="620"/>
      <c r="AD42" s="620"/>
      <c r="AE42" s="620"/>
      <c r="AF42" s="620"/>
      <c r="AG42" s="620"/>
      <c r="AH42" s="620"/>
      <c r="AI42" s="620"/>
      <c r="AJ42" s="620"/>
      <c r="AK42" s="620"/>
      <c r="AL42" s="620"/>
      <c r="AM42" s="620"/>
      <c r="AN42" s="620"/>
      <c r="AO42" s="620"/>
      <c r="AP42" s="620"/>
      <c r="AQ42" s="620"/>
      <c r="AR42" s="620"/>
      <c r="AS42" s="620"/>
      <c r="AT42" s="620"/>
      <c r="AU42" s="620"/>
      <c r="AV42" s="620"/>
      <c r="AW42" s="620"/>
      <c r="AX42" s="620"/>
      <c r="AY42" s="620"/>
      <c r="AZ42" s="620"/>
      <c r="BA42" s="620"/>
      <c r="BB42" s="783"/>
      <c r="BC42" s="783"/>
      <c r="BD42" s="783"/>
      <c r="BE42" s="783"/>
      <c r="BF42" s="783"/>
      <c r="BG42" s="783"/>
      <c r="BH42" s="783"/>
      <c r="BI42" s="621"/>
      <c r="BJ42" s="621"/>
      <c r="BK42" s="621"/>
      <c r="BL42" s="621"/>
      <c r="BM42" s="621"/>
      <c r="BN42" s="621"/>
      <c r="BO42" s="621"/>
      <c r="BP42" s="621"/>
      <c r="BQ42" s="621"/>
      <c r="BR42" s="621"/>
      <c r="BS42" s="621"/>
      <c r="BT42" s="621"/>
      <c r="BU42" s="621"/>
      <c r="BV42" s="621"/>
    </row>
    <row r="43" spans="1:77" ht="11.1" customHeight="1" x14ac:dyDescent="0.2">
      <c r="A43" s="57"/>
      <c r="B43" s="155" t="s">
        <v>583</v>
      </c>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c r="BC43" s="618"/>
      <c r="BD43" s="618"/>
      <c r="BE43" s="618"/>
      <c r="BF43" s="618"/>
      <c r="BG43" s="618"/>
      <c r="BH43" s="618"/>
      <c r="BI43" s="619"/>
      <c r="BJ43" s="619"/>
      <c r="BK43" s="619"/>
      <c r="BL43" s="619"/>
      <c r="BM43" s="619"/>
      <c r="BN43" s="619"/>
      <c r="BO43" s="619"/>
      <c r="BP43" s="619"/>
      <c r="BQ43" s="619"/>
      <c r="BR43" s="619"/>
      <c r="BS43" s="619"/>
      <c r="BT43" s="619"/>
      <c r="BU43" s="619"/>
      <c r="BV43" s="619"/>
      <c r="BX43" s="774"/>
      <c r="BY43" s="774"/>
    </row>
    <row r="44" spans="1:77" ht="11.1" customHeight="1" x14ac:dyDescent="0.2">
      <c r="A44" s="61" t="s">
        <v>517</v>
      </c>
      <c r="B44" s="179" t="s">
        <v>415</v>
      </c>
      <c r="C44" s="213">
        <v>15.95129</v>
      </c>
      <c r="D44" s="213">
        <v>15.842828000000001</v>
      </c>
      <c r="E44" s="213">
        <v>16.082452</v>
      </c>
      <c r="F44" s="213">
        <v>15.920267000000001</v>
      </c>
      <c r="G44" s="213">
        <v>16.236806999999999</v>
      </c>
      <c r="H44" s="213">
        <v>16.432600000000001</v>
      </c>
      <c r="I44" s="213">
        <v>16.621193999999999</v>
      </c>
      <c r="J44" s="213">
        <v>16.593354999999999</v>
      </c>
      <c r="K44" s="213">
        <v>16.339832999999999</v>
      </c>
      <c r="L44" s="213">
        <v>15.454355</v>
      </c>
      <c r="M44" s="213">
        <v>16.235233000000001</v>
      </c>
      <c r="N44" s="213">
        <v>16.515871000000001</v>
      </c>
      <c r="O44" s="213">
        <v>16.118226</v>
      </c>
      <c r="P44" s="213">
        <v>15.493107</v>
      </c>
      <c r="Q44" s="213">
        <v>16.047936</v>
      </c>
      <c r="R44" s="213">
        <v>16.954433000000002</v>
      </c>
      <c r="S44" s="213">
        <v>17.222387000000001</v>
      </c>
      <c r="T44" s="213">
        <v>17.204066999999998</v>
      </c>
      <c r="U44" s="213">
        <v>17.317451999999999</v>
      </c>
      <c r="V44" s="213">
        <v>16.980516000000001</v>
      </c>
      <c r="W44" s="213">
        <v>15.4602</v>
      </c>
      <c r="X44" s="213">
        <v>16.061194</v>
      </c>
      <c r="Y44" s="213">
        <v>16.839600000000001</v>
      </c>
      <c r="Z44" s="213">
        <v>17.274387000000001</v>
      </c>
      <c r="AA44" s="213">
        <v>16.599194000000001</v>
      </c>
      <c r="AB44" s="213">
        <v>15.936249999999999</v>
      </c>
      <c r="AC44" s="213">
        <v>16.665129</v>
      </c>
      <c r="AD44" s="213">
        <v>16.766200000000001</v>
      </c>
      <c r="AE44" s="213">
        <v>16.968741999999999</v>
      </c>
      <c r="AF44" s="213">
        <v>17.665666999999999</v>
      </c>
      <c r="AG44" s="213">
        <v>17.356999999999999</v>
      </c>
      <c r="AH44" s="213">
        <v>17.622903000000001</v>
      </c>
      <c r="AI44" s="213">
        <v>16.990867000000001</v>
      </c>
      <c r="AJ44" s="213">
        <v>16.412226</v>
      </c>
      <c r="AK44" s="213">
        <v>17.162099999999999</v>
      </c>
      <c r="AL44" s="213">
        <v>17.409386999999999</v>
      </c>
      <c r="AM44" s="213">
        <v>16.782968</v>
      </c>
      <c r="AN44" s="213">
        <v>15.845750000000001</v>
      </c>
      <c r="AO44" s="213">
        <v>15.934677000000001</v>
      </c>
      <c r="AP44" s="213">
        <v>16.341200000000001</v>
      </c>
      <c r="AQ44" s="213">
        <v>16.719452</v>
      </c>
      <c r="AR44" s="213">
        <v>17.235800000000001</v>
      </c>
      <c r="AS44" s="213">
        <v>17.175194000000001</v>
      </c>
      <c r="AT44" s="213">
        <v>17.296838999999999</v>
      </c>
      <c r="AU44" s="213">
        <v>16.403099999999998</v>
      </c>
      <c r="AV44" s="213">
        <v>15.680871</v>
      </c>
      <c r="AW44" s="213">
        <v>16.481767000000001</v>
      </c>
      <c r="AX44" s="213">
        <v>16.792548</v>
      </c>
      <c r="AY44" s="213">
        <v>16.230871</v>
      </c>
      <c r="AZ44" s="213">
        <v>15.866655</v>
      </c>
      <c r="BA44" s="213">
        <v>15.226290000000001</v>
      </c>
      <c r="BB44" s="213">
        <v>12.7864</v>
      </c>
      <c r="BC44" s="213">
        <v>12.957807000000001</v>
      </c>
      <c r="BD44" s="213">
        <v>13.732032999999999</v>
      </c>
      <c r="BE44" s="213">
        <v>14.337935999999999</v>
      </c>
      <c r="BF44" s="213">
        <v>14.151419000000001</v>
      </c>
      <c r="BG44" s="213">
        <v>13.505033333</v>
      </c>
      <c r="BH44" s="213">
        <v>13.397042580999999</v>
      </c>
      <c r="BI44" s="351">
        <v>14.18238</v>
      </c>
      <c r="BJ44" s="351">
        <v>15.35272</v>
      </c>
      <c r="BK44" s="351">
        <v>15.448689999999999</v>
      </c>
      <c r="BL44" s="351">
        <v>14.685090000000001</v>
      </c>
      <c r="BM44" s="351">
        <v>14.98142</v>
      </c>
      <c r="BN44" s="351">
        <v>15.33961</v>
      </c>
      <c r="BO44" s="351">
        <v>15.957459999999999</v>
      </c>
      <c r="BP44" s="351">
        <v>16.11401</v>
      </c>
      <c r="BQ44" s="351">
        <v>16.741990000000001</v>
      </c>
      <c r="BR44" s="351">
        <v>16.689</v>
      </c>
      <c r="BS44" s="351">
        <v>16.154499999999999</v>
      </c>
      <c r="BT44" s="351">
        <v>14.83592</v>
      </c>
      <c r="BU44" s="351">
        <v>15.67178</v>
      </c>
      <c r="BV44" s="351">
        <v>16.536010000000001</v>
      </c>
      <c r="BX44" s="775"/>
      <c r="BY44" s="775"/>
    </row>
    <row r="45" spans="1:77" ht="11.1" customHeight="1" x14ac:dyDescent="0.2">
      <c r="A45" s="616" t="s">
        <v>999</v>
      </c>
      <c r="B45" s="617" t="s">
        <v>992</v>
      </c>
      <c r="C45" s="213">
        <v>0.67238699999999996</v>
      </c>
      <c r="D45" s="213">
        <v>0.56851700000000005</v>
      </c>
      <c r="E45" s="213">
        <v>0.48725800000000002</v>
      </c>
      <c r="F45" s="213">
        <v>0.45219999999999999</v>
      </c>
      <c r="G45" s="213">
        <v>0.42016100000000001</v>
      </c>
      <c r="H45" s="213">
        <v>0.43246699999999999</v>
      </c>
      <c r="I45" s="213">
        <v>0.42496800000000001</v>
      </c>
      <c r="J45" s="213">
        <v>0.42661300000000002</v>
      </c>
      <c r="K45" s="213">
        <v>0.54733299999999996</v>
      </c>
      <c r="L45" s="213">
        <v>0.63274200000000003</v>
      </c>
      <c r="M45" s="213">
        <v>0.69886700000000002</v>
      </c>
      <c r="N45" s="213">
        <v>0.67354800000000004</v>
      </c>
      <c r="O45" s="213">
        <v>0.64929000000000003</v>
      </c>
      <c r="P45" s="213">
        <v>0.58667899999999995</v>
      </c>
      <c r="Q45" s="213">
        <v>0.51941899999999996</v>
      </c>
      <c r="R45" s="213">
        <v>0.477933</v>
      </c>
      <c r="S45" s="213">
        <v>0.48367700000000002</v>
      </c>
      <c r="T45" s="213">
        <v>0.473333</v>
      </c>
      <c r="U45" s="213">
        <v>0.44574200000000003</v>
      </c>
      <c r="V45" s="213">
        <v>0.480323</v>
      </c>
      <c r="W45" s="213">
        <v>0.60550000000000004</v>
      </c>
      <c r="X45" s="213">
        <v>0.59306499999999995</v>
      </c>
      <c r="Y45" s="213">
        <v>0.73086700000000004</v>
      </c>
      <c r="Z45" s="213">
        <v>0.75019400000000003</v>
      </c>
      <c r="AA45" s="213">
        <v>0.62987099999999996</v>
      </c>
      <c r="AB45" s="213">
        <v>0.62924999999999998</v>
      </c>
      <c r="AC45" s="213">
        <v>0.55609699999999995</v>
      </c>
      <c r="AD45" s="213">
        <v>0.49723299999999998</v>
      </c>
      <c r="AE45" s="213">
        <v>0.45371</v>
      </c>
      <c r="AF45" s="213">
        <v>0.45566699999999999</v>
      </c>
      <c r="AG45" s="213">
        <v>0.44232300000000002</v>
      </c>
      <c r="AH45" s="213">
        <v>0.50419400000000003</v>
      </c>
      <c r="AI45" s="213">
        <v>0.56543299999999996</v>
      </c>
      <c r="AJ45" s="213">
        <v>0.68664499999999995</v>
      </c>
      <c r="AK45" s="213">
        <v>0.74633300000000002</v>
      </c>
      <c r="AL45" s="213">
        <v>0.73196799999999995</v>
      </c>
      <c r="AM45" s="213">
        <v>0.67493599999999998</v>
      </c>
      <c r="AN45" s="213">
        <v>0.59171399999999996</v>
      </c>
      <c r="AO45" s="213">
        <v>0.51187099999999996</v>
      </c>
      <c r="AP45" s="213">
        <v>0.48573300000000003</v>
      </c>
      <c r="AQ45" s="213">
        <v>0.45990300000000001</v>
      </c>
      <c r="AR45" s="213">
        <v>0.43146699999999999</v>
      </c>
      <c r="AS45" s="213">
        <v>0.447936</v>
      </c>
      <c r="AT45" s="213">
        <v>0.480742</v>
      </c>
      <c r="AU45" s="213">
        <v>0.60066699999999995</v>
      </c>
      <c r="AV45" s="213">
        <v>0.71180699999999997</v>
      </c>
      <c r="AW45" s="213">
        <v>0.74363299999999999</v>
      </c>
      <c r="AX45" s="213">
        <v>0.71564499999999998</v>
      </c>
      <c r="AY45" s="213">
        <v>0.69906400000000002</v>
      </c>
      <c r="AZ45" s="213">
        <v>0.63834500000000005</v>
      </c>
      <c r="BA45" s="213">
        <v>0.49848399999999998</v>
      </c>
      <c r="BB45" s="213">
        <v>0.31759999999999999</v>
      </c>
      <c r="BC45" s="213">
        <v>0.33609699999999998</v>
      </c>
      <c r="BD45" s="213">
        <v>0.40236699999999997</v>
      </c>
      <c r="BE45" s="213">
        <v>0.45580700000000002</v>
      </c>
      <c r="BF45" s="213">
        <v>0.42216100000000001</v>
      </c>
      <c r="BG45" s="213">
        <v>0.50933459999999997</v>
      </c>
      <c r="BH45" s="213">
        <v>0.5579944</v>
      </c>
      <c r="BI45" s="351">
        <v>0.67802549999999995</v>
      </c>
      <c r="BJ45" s="351">
        <v>0.61531499999999995</v>
      </c>
      <c r="BK45" s="351">
        <v>0.54496520000000004</v>
      </c>
      <c r="BL45" s="351">
        <v>0.51640359999999996</v>
      </c>
      <c r="BM45" s="351">
        <v>0.4555632</v>
      </c>
      <c r="BN45" s="351">
        <v>0.4490113</v>
      </c>
      <c r="BO45" s="351">
        <v>0.4508337</v>
      </c>
      <c r="BP45" s="351">
        <v>0.45289810000000003</v>
      </c>
      <c r="BQ45" s="351">
        <v>0.44966519999999999</v>
      </c>
      <c r="BR45" s="351">
        <v>0.47610049999999998</v>
      </c>
      <c r="BS45" s="351">
        <v>0.5933368</v>
      </c>
      <c r="BT45" s="351">
        <v>0.63749080000000002</v>
      </c>
      <c r="BU45" s="351">
        <v>0.70826630000000002</v>
      </c>
      <c r="BV45" s="351">
        <v>0.70039879999999999</v>
      </c>
      <c r="BX45" s="775"/>
      <c r="BY45" s="775"/>
    </row>
    <row r="46" spans="1:77" ht="11.1" customHeight="1" x14ac:dyDescent="0.2">
      <c r="A46" s="61" t="s">
        <v>905</v>
      </c>
      <c r="B46" s="179" t="s">
        <v>416</v>
      </c>
      <c r="C46" s="213">
        <v>0.98</v>
      </c>
      <c r="D46" s="213">
        <v>1.155931</v>
      </c>
      <c r="E46" s="213">
        <v>1.174194</v>
      </c>
      <c r="F46" s="213">
        <v>1.2031670000000001</v>
      </c>
      <c r="G46" s="213">
        <v>1.215355</v>
      </c>
      <c r="H46" s="213">
        <v>1.248167</v>
      </c>
      <c r="I46" s="213">
        <v>1.2313229999999999</v>
      </c>
      <c r="J46" s="213">
        <v>1.2503869999999999</v>
      </c>
      <c r="K46" s="213">
        <v>1.2135</v>
      </c>
      <c r="L46" s="213">
        <v>1.193484</v>
      </c>
      <c r="M46" s="213">
        <v>1.195567</v>
      </c>
      <c r="N46" s="213">
        <v>1.1957739999999999</v>
      </c>
      <c r="O46" s="213">
        <v>1.1055159999999999</v>
      </c>
      <c r="P46" s="213">
        <v>1.161321</v>
      </c>
      <c r="Q46" s="213">
        <v>1.203452</v>
      </c>
      <c r="R46" s="213">
        <v>1.2047330000000001</v>
      </c>
      <c r="S46" s="213">
        <v>1.238807</v>
      </c>
      <c r="T46" s="213">
        <v>1.2611000000000001</v>
      </c>
      <c r="U46" s="213">
        <v>1.222129</v>
      </c>
      <c r="V46" s="213">
        <v>1.240516</v>
      </c>
      <c r="W46" s="213">
        <v>1.1862999999999999</v>
      </c>
      <c r="X46" s="213">
        <v>1.2110970000000001</v>
      </c>
      <c r="Y46" s="213">
        <v>1.207233</v>
      </c>
      <c r="Z46" s="213">
        <v>1.190742</v>
      </c>
      <c r="AA46" s="213">
        <v>1.109936</v>
      </c>
      <c r="AB46" s="213">
        <v>1.146857</v>
      </c>
      <c r="AC46" s="213">
        <v>1.2066129999999999</v>
      </c>
      <c r="AD46" s="213">
        <v>1.2078</v>
      </c>
      <c r="AE46" s="213">
        <v>1.241452</v>
      </c>
      <c r="AF46" s="213">
        <v>1.238067</v>
      </c>
      <c r="AG46" s="213">
        <v>1.2211289999999999</v>
      </c>
      <c r="AH46" s="213">
        <v>1.248129</v>
      </c>
      <c r="AI46" s="213">
        <v>1.1946669999999999</v>
      </c>
      <c r="AJ46" s="213">
        <v>1.1992579999999999</v>
      </c>
      <c r="AK46" s="213">
        <v>1.2073670000000001</v>
      </c>
      <c r="AL46" s="213">
        <v>1.1858709999999999</v>
      </c>
      <c r="AM46" s="213">
        <v>1.1460649999999999</v>
      </c>
      <c r="AN46" s="213">
        <v>1.1471789999999999</v>
      </c>
      <c r="AO46" s="213">
        <v>1.181387</v>
      </c>
      <c r="AP46" s="213">
        <v>1.1939</v>
      </c>
      <c r="AQ46" s="213">
        <v>1.216677</v>
      </c>
      <c r="AR46" s="213">
        <v>1.2227330000000001</v>
      </c>
      <c r="AS46" s="213">
        <v>1.2317739999999999</v>
      </c>
      <c r="AT46" s="213">
        <v>1.246194</v>
      </c>
      <c r="AU46" s="213">
        <v>1.177967</v>
      </c>
      <c r="AV46" s="213">
        <v>1.186903</v>
      </c>
      <c r="AW46" s="213">
        <v>1.1958329999999999</v>
      </c>
      <c r="AX46" s="213">
        <v>1.1856450000000001</v>
      </c>
      <c r="AY46" s="213">
        <v>1.1506769999999999</v>
      </c>
      <c r="AZ46" s="213">
        <v>1.1690689999999999</v>
      </c>
      <c r="BA46" s="213">
        <v>1.0488710000000001</v>
      </c>
      <c r="BB46" s="213">
        <v>0.82230000000000003</v>
      </c>
      <c r="BC46" s="213">
        <v>0.95422600000000002</v>
      </c>
      <c r="BD46" s="213">
        <v>1.0747</v>
      </c>
      <c r="BE46" s="213">
        <v>1.1127419999999999</v>
      </c>
      <c r="BF46" s="213">
        <v>1.1172899999999999</v>
      </c>
      <c r="BG46" s="213">
        <v>1.0738812333000001</v>
      </c>
      <c r="BH46" s="213">
        <v>1.0807385839000001</v>
      </c>
      <c r="BI46" s="351">
        <v>1.086816</v>
      </c>
      <c r="BJ46" s="351">
        <v>1.0998380000000001</v>
      </c>
      <c r="BK46" s="351">
        <v>1.0971690000000001</v>
      </c>
      <c r="BL46" s="351">
        <v>1.1086640000000001</v>
      </c>
      <c r="BM46" s="351">
        <v>1.107526</v>
      </c>
      <c r="BN46" s="351">
        <v>1.1000239999999999</v>
      </c>
      <c r="BO46" s="351">
        <v>1.140228</v>
      </c>
      <c r="BP46" s="351">
        <v>1.146836</v>
      </c>
      <c r="BQ46" s="351">
        <v>1.13456</v>
      </c>
      <c r="BR46" s="351">
        <v>1.178393</v>
      </c>
      <c r="BS46" s="351">
        <v>1.07789</v>
      </c>
      <c r="BT46" s="351">
        <v>1.122687</v>
      </c>
      <c r="BU46" s="351">
        <v>1.1342190000000001</v>
      </c>
      <c r="BV46" s="351">
        <v>1.1298360000000001</v>
      </c>
      <c r="BX46" s="775"/>
      <c r="BY46" s="775"/>
    </row>
    <row r="47" spans="1:77" ht="11.1" customHeight="1" x14ac:dyDescent="0.2">
      <c r="A47" s="61" t="s">
        <v>768</v>
      </c>
      <c r="B47" s="617" t="s">
        <v>417</v>
      </c>
      <c r="C47" s="213">
        <v>0.183</v>
      </c>
      <c r="D47" s="213">
        <v>0.15462100000000001</v>
      </c>
      <c r="E47" s="213">
        <v>0.32125799999999999</v>
      </c>
      <c r="F47" s="213">
        <v>0.43786700000000001</v>
      </c>
      <c r="G47" s="213">
        <v>0.50509700000000002</v>
      </c>
      <c r="H47" s="213">
        <v>0.65773300000000001</v>
      </c>
      <c r="I47" s="213">
        <v>0.56225800000000004</v>
      </c>
      <c r="J47" s="213">
        <v>0.50190299999999999</v>
      </c>
      <c r="K47" s="213">
        <v>0.34886699999999998</v>
      </c>
      <c r="L47" s="213">
        <v>0.28648400000000002</v>
      </c>
      <c r="M47" s="213">
        <v>0.47516700000000001</v>
      </c>
      <c r="N47" s="213">
        <v>0.39154800000000001</v>
      </c>
      <c r="O47" s="213">
        <v>0.19445200000000001</v>
      </c>
      <c r="P47" s="213">
        <v>0.31839299999999998</v>
      </c>
      <c r="Q47" s="213">
        <v>0.28661300000000001</v>
      </c>
      <c r="R47" s="213">
        <v>0.17283299999999999</v>
      </c>
      <c r="S47" s="213">
        <v>0.23577400000000001</v>
      </c>
      <c r="T47" s="213">
        <v>0.56489999999999996</v>
      </c>
      <c r="U47" s="213">
        <v>0.35825800000000002</v>
      </c>
      <c r="V47" s="213">
        <v>0.37751600000000002</v>
      </c>
      <c r="W47" s="213">
        <v>0.39163300000000001</v>
      </c>
      <c r="X47" s="213">
        <v>0.45487100000000003</v>
      </c>
      <c r="Y47" s="213">
        <v>0.47760000000000002</v>
      </c>
      <c r="Z47" s="213">
        <v>0.42419400000000002</v>
      </c>
      <c r="AA47" s="213">
        <v>0.223161</v>
      </c>
      <c r="AB47" s="213">
        <v>0.195607</v>
      </c>
      <c r="AC47" s="213">
        <v>-3.4097000000000002E-2</v>
      </c>
      <c r="AD47" s="213">
        <v>0.492867</v>
      </c>
      <c r="AE47" s="213">
        <v>0.46251599999999998</v>
      </c>
      <c r="AF47" s="213">
        <v>0.33313300000000001</v>
      </c>
      <c r="AG47" s="213">
        <v>0.45116099999999998</v>
      </c>
      <c r="AH47" s="213">
        <v>0.45009700000000002</v>
      </c>
      <c r="AI47" s="213">
        <v>0.42230000000000001</v>
      </c>
      <c r="AJ47" s="213">
        <v>0.26703199999999999</v>
      </c>
      <c r="AK47" s="213">
        <v>0.25469999999999998</v>
      </c>
      <c r="AL47" s="213">
        <v>0.48390300000000003</v>
      </c>
      <c r="AM47" s="213">
        <v>0.152839</v>
      </c>
      <c r="AN47" s="213">
        <v>9.9392999999999995E-2</v>
      </c>
      <c r="AO47" s="213">
        <v>0.276032</v>
      </c>
      <c r="AP47" s="213">
        <v>0.25783299999999998</v>
      </c>
      <c r="AQ47" s="213">
        <v>0.27154800000000001</v>
      </c>
      <c r="AR47" s="213">
        <v>0.48363299999999998</v>
      </c>
      <c r="AS47" s="213">
        <v>0.59235499999999996</v>
      </c>
      <c r="AT47" s="213">
        <v>0.42099999999999999</v>
      </c>
      <c r="AU47" s="213">
        <v>0.37823299999999999</v>
      </c>
      <c r="AV47" s="213">
        <v>0.19709699999999999</v>
      </c>
      <c r="AW47" s="213">
        <v>0.497367</v>
      </c>
      <c r="AX47" s="213">
        <v>0.59851600000000005</v>
      </c>
      <c r="AY47" s="213">
        <v>0.29406399999999999</v>
      </c>
      <c r="AZ47" s="213">
        <v>-0.13827600000000001</v>
      </c>
      <c r="BA47" s="213">
        <v>-1.1161000000000001E-2</v>
      </c>
      <c r="BB47" s="213">
        <v>0.194967</v>
      </c>
      <c r="BC47" s="213">
        <v>0.248581</v>
      </c>
      <c r="BD47" s="213">
        <v>0.24840000000000001</v>
      </c>
      <c r="BE47" s="213">
        <v>0.458258</v>
      </c>
      <c r="BF47" s="213">
        <v>0.51300000000000001</v>
      </c>
      <c r="BG47" s="213">
        <v>0.33134704666999998</v>
      </c>
      <c r="BH47" s="213">
        <v>0.51437153230999999</v>
      </c>
      <c r="BI47" s="351">
        <v>0.43824770000000002</v>
      </c>
      <c r="BJ47" s="351">
        <v>0.48466019999999999</v>
      </c>
      <c r="BK47" s="351">
        <v>0.17166519999999999</v>
      </c>
      <c r="BL47" s="351">
        <v>0.2388699</v>
      </c>
      <c r="BM47" s="351">
        <v>0.30590499999999998</v>
      </c>
      <c r="BN47" s="351">
        <v>0.38604179999999999</v>
      </c>
      <c r="BO47" s="351">
        <v>0.46852250000000001</v>
      </c>
      <c r="BP47" s="351">
        <v>0.55262579999999994</v>
      </c>
      <c r="BQ47" s="351">
        <v>0.50182119999999997</v>
      </c>
      <c r="BR47" s="351">
        <v>0.4496366</v>
      </c>
      <c r="BS47" s="351">
        <v>0.39242260000000001</v>
      </c>
      <c r="BT47" s="351">
        <v>0.34876020000000002</v>
      </c>
      <c r="BU47" s="351">
        <v>0.36369839999999998</v>
      </c>
      <c r="BV47" s="351">
        <v>0.4148249</v>
      </c>
      <c r="BX47" s="775"/>
      <c r="BY47" s="775"/>
    </row>
    <row r="48" spans="1:77" ht="11.1" customHeight="1" x14ac:dyDescent="0.2">
      <c r="A48" s="61" t="s">
        <v>769</v>
      </c>
      <c r="B48" s="179" t="s">
        <v>819</v>
      </c>
      <c r="C48" s="213">
        <v>-0.30351600000000001</v>
      </c>
      <c r="D48" s="213">
        <v>0.553759</v>
      </c>
      <c r="E48" s="213">
        <v>0.78874200000000005</v>
      </c>
      <c r="F48" s="213">
        <v>0.81</v>
      </c>
      <c r="G48" s="213">
        <v>0.77238700000000005</v>
      </c>
      <c r="H48" s="213">
        <v>0.91913299999999998</v>
      </c>
      <c r="I48" s="213">
        <v>0.88616099999999998</v>
      </c>
      <c r="J48" s="213">
        <v>1.060548</v>
      </c>
      <c r="K48" s="213">
        <v>0.74873299999999998</v>
      </c>
      <c r="L48" s="213">
        <v>0.93109699999999995</v>
      </c>
      <c r="M48" s="213">
        <v>0.29563299999999998</v>
      </c>
      <c r="N48" s="213">
        <v>0.16761300000000001</v>
      </c>
      <c r="O48" s="213">
        <v>-0.19780700000000001</v>
      </c>
      <c r="P48" s="213">
        <v>0.53157100000000002</v>
      </c>
      <c r="Q48" s="213">
        <v>0.72261299999999995</v>
      </c>
      <c r="R48" s="213">
        <v>0.54053300000000004</v>
      </c>
      <c r="S48" s="213">
        <v>0.69816100000000003</v>
      </c>
      <c r="T48" s="213">
        <v>0.66496699999999997</v>
      </c>
      <c r="U48" s="213">
        <v>0.66093599999999997</v>
      </c>
      <c r="V48" s="213">
        <v>0.72199999999999998</v>
      </c>
      <c r="W48" s="213">
        <v>0.62306700000000004</v>
      </c>
      <c r="X48" s="213">
        <v>0.724742</v>
      </c>
      <c r="Y48" s="213">
        <v>0.16303300000000001</v>
      </c>
      <c r="Z48" s="213">
        <v>-0.16480700000000001</v>
      </c>
      <c r="AA48" s="213">
        <v>-0.100161</v>
      </c>
      <c r="AB48" s="213">
        <v>0.37532100000000002</v>
      </c>
      <c r="AC48" s="213">
        <v>0.75087099999999996</v>
      </c>
      <c r="AD48" s="213">
        <v>0.62423300000000004</v>
      </c>
      <c r="AE48" s="213">
        <v>0.75925799999999999</v>
      </c>
      <c r="AF48" s="213">
        <v>0.73796700000000004</v>
      </c>
      <c r="AG48" s="213">
        <v>0.73838700000000002</v>
      </c>
      <c r="AH48" s="213">
        <v>0.61680699999999999</v>
      </c>
      <c r="AI48" s="213">
        <v>0.41583300000000001</v>
      </c>
      <c r="AJ48" s="213">
        <v>0.72890299999999997</v>
      </c>
      <c r="AK48" s="213">
        <v>0.24193300000000001</v>
      </c>
      <c r="AL48" s="213">
        <v>-0.19625799999999999</v>
      </c>
      <c r="AM48" s="213">
        <v>0.116161</v>
      </c>
      <c r="AN48" s="213">
        <v>0.68782100000000002</v>
      </c>
      <c r="AO48" s="213">
        <v>1.122871</v>
      </c>
      <c r="AP48" s="213">
        <v>1.0298</v>
      </c>
      <c r="AQ48" s="213">
        <v>1.030613</v>
      </c>
      <c r="AR48" s="213">
        <v>0.76226700000000003</v>
      </c>
      <c r="AS48" s="213">
        <v>0.76864500000000002</v>
      </c>
      <c r="AT48" s="213">
        <v>0.912161</v>
      </c>
      <c r="AU48" s="213">
        <v>0.62116700000000002</v>
      </c>
      <c r="AV48" s="213">
        <v>0.97103200000000001</v>
      </c>
      <c r="AW48" s="213">
        <v>0.27643299999999998</v>
      </c>
      <c r="AX48" s="213">
        <v>-4.9709999999999997E-2</v>
      </c>
      <c r="AY48" s="213">
        <v>0.16203200000000001</v>
      </c>
      <c r="AZ48" s="213">
        <v>0.76182799999999995</v>
      </c>
      <c r="BA48" s="213">
        <v>0.32477400000000001</v>
      </c>
      <c r="BB48" s="213">
        <v>0.117033</v>
      </c>
      <c r="BC48" s="213">
        <v>0.45551599999999998</v>
      </c>
      <c r="BD48" s="213">
        <v>0.87756699999999999</v>
      </c>
      <c r="BE48" s="213">
        <v>0.71135499999999996</v>
      </c>
      <c r="BF48" s="213">
        <v>1.044645</v>
      </c>
      <c r="BG48" s="213">
        <v>0.64770000000000005</v>
      </c>
      <c r="BH48" s="213">
        <v>0.44669472257999998</v>
      </c>
      <c r="BI48" s="351">
        <v>0.18201030000000001</v>
      </c>
      <c r="BJ48" s="351">
        <v>-0.23023879999999999</v>
      </c>
      <c r="BK48" s="351">
        <v>0.38036229999999999</v>
      </c>
      <c r="BL48" s="351">
        <v>0.60373250000000001</v>
      </c>
      <c r="BM48" s="351">
        <v>0.73005039999999999</v>
      </c>
      <c r="BN48" s="351">
        <v>0.81033270000000002</v>
      </c>
      <c r="BO48" s="351">
        <v>0.87871310000000002</v>
      </c>
      <c r="BP48" s="351">
        <v>0.81962000000000002</v>
      </c>
      <c r="BQ48" s="351">
        <v>0.71397449999999996</v>
      </c>
      <c r="BR48" s="351">
        <v>0.73327419999999999</v>
      </c>
      <c r="BS48" s="351">
        <v>0.54315009999999997</v>
      </c>
      <c r="BT48" s="351">
        <v>0.73574859999999997</v>
      </c>
      <c r="BU48" s="351">
        <v>0.25683610000000001</v>
      </c>
      <c r="BV48" s="351">
        <v>-0.21185999999999999</v>
      </c>
      <c r="BX48" s="775"/>
      <c r="BY48" s="775"/>
    </row>
    <row r="49" spans="1:79" ht="11.1" customHeight="1" x14ac:dyDescent="0.2">
      <c r="A49" s="61" t="s">
        <v>770</v>
      </c>
      <c r="B49" s="179" t="s">
        <v>820</v>
      </c>
      <c r="C49" s="213">
        <v>9.7E-5</v>
      </c>
      <c r="D49" s="213">
        <v>-3.4999999999999997E-5</v>
      </c>
      <c r="E49" s="213">
        <v>1.94E-4</v>
      </c>
      <c r="F49" s="213">
        <v>-1E-4</v>
      </c>
      <c r="G49" s="213">
        <v>3.1999999999999999E-5</v>
      </c>
      <c r="H49" s="213">
        <v>2.6699999999999998E-4</v>
      </c>
      <c r="I49" s="213">
        <v>9.7E-5</v>
      </c>
      <c r="J49" s="213">
        <v>-1.6100000000000001E-4</v>
      </c>
      <c r="K49" s="213">
        <v>8.3299999999999997E-4</v>
      </c>
      <c r="L49" s="213">
        <v>2.2599999999999999E-4</v>
      </c>
      <c r="M49" s="213">
        <v>1.6699999999999999E-4</v>
      </c>
      <c r="N49" s="213">
        <v>2.5799999999999998E-4</v>
      </c>
      <c r="O49" s="213">
        <v>3.2299999999999999E-4</v>
      </c>
      <c r="P49" s="213">
        <v>3.6000000000000001E-5</v>
      </c>
      <c r="Q49" s="213">
        <v>6.4999999999999994E-5</v>
      </c>
      <c r="R49" s="213">
        <v>2.33E-4</v>
      </c>
      <c r="S49" s="213">
        <v>-3.1999999999999999E-5</v>
      </c>
      <c r="T49" s="213">
        <v>6.7000000000000002E-5</v>
      </c>
      <c r="U49" s="213">
        <v>3.1999999999999999E-5</v>
      </c>
      <c r="V49" s="213">
        <v>2.5799999999999998E-4</v>
      </c>
      <c r="W49" s="213">
        <v>1.3300000000000001E-4</v>
      </c>
      <c r="X49" s="213">
        <v>3.1999999999999999E-5</v>
      </c>
      <c r="Y49" s="213">
        <v>-1E-4</v>
      </c>
      <c r="Z49" s="213">
        <v>0</v>
      </c>
      <c r="AA49" s="213">
        <v>5.1599999999999997E-4</v>
      </c>
      <c r="AB49" s="213">
        <v>1.07E-4</v>
      </c>
      <c r="AC49" s="213">
        <v>-2.2599999999999999E-4</v>
      </c>
      <c r="AD49" s="213">
        <v>1E-3</v>
      </c>
      <c r="AE49" s="213">
        <v>1.2899999999999999E-3</v>
      </c>
      <c r="AF49" s="213">
        <v>-4.3300000000000001E-4</v>
      </c>
      <c r="AG49" s="213">
        <v>2.9030000000000002E-3</v>
      </c>
      <c r="AH49" s="213">
        <v>1.194E-3</v>
      </c>
      <c r="AI49" s="213">
        <v>1.933E-3</v>
      </c>
      <c r="AJ49" s="213">
        <v>8.7100000000000003E-4</v>
      </c>
      <c r="AK49" s="213">
        <v>-1.3300000000000001E-4</v>
      </c>
      <c r="AL49" s="213">
        <v>4.84E-4</v>
      </c>
      <c r="AM49" s="213">
        <v>-2.5799999999999998E-4</v>
      </c>
      <c r="AN49" s="213">
        <v>1.7899999999999999E-4</v>
      </c>
      <c r="AO49" s="213">
        <v>1.2899999999999999E-4</v>
      </c>
      <c r="AP49" s="213">
        <v>1.6699999999999999E-4</v>
      </c>
      <c r="AQ49" s="213">
        <v>6.1300000000000005E-4</v>
      </c>
      <c r="AR49" s="213">
        <v>2.9999999999999997E-4</v>
      </c>
      <c r="AS49" s="213">
        <v>4.5199999999999998E-4</v>
      </c>
      <c r="AT49" s="213">
        <v>6.1300000000000005E-4</v>
      </c>
      <c r="AU49" s="213">
        <v>5.9999999999999995E-4</v>
      </c>
      <c r="AV49" s="213">
        <v>1.5809999999999999E-3</v>
      </c>
      <c r="AW49" s="213">
        <v>2.0330000000000001E-3</v>
      </c>
      <c r="AX49" s="213">
        <v>9.68E-4</v>
      </c>
      <c r="AY49" s="213">
        <v>1.225E-3</v>
      </c>
      <c r="AZ49" s="213">
        <v>-1.03E-4</v>
      </c>
      <c r="BA49" s="213">
        <v>9.68E-4</v>
      </c>
      <c r="BB49" s="213">
        <v>-1E-4</v>
      </c>
      <c r="BC49" s="213">
        <v>1.2260000000000001E-3</v>
      </c>
      <c r="BD49" s="213">
        <v>1.1000000000000001E-3</v>
      </c>
      <c r="BE49" s="213">
        <v>4.5199999999999998E-4</v>
      </c>
      <c r="BF49" s="213">
        <v>3.5500000000000001E-4</v>
      </c>
      <c r="BG49" s="213">
        <v>1.8679999999999999E-4</v>
      </c>
      <c r="BH49" s="213">
        <v>-1.2799999999999999E-5</v>
      </c>
      <c r="BI49" s="351">
        <v>-5.3199999999999999E-5</v>
      </c>
      <c r="BJ49" s="351">
        <v>-1.7440000000000001E-4</v>
      </c>
      <c r="BK49" s="351">
        <v>-4.29667E-4</v>
      </c>
      <c r="BL49" s="351">
        <v>-7.1333299999999997E-5</v>
      </c>
      <c r="BM49" s="351">
        <v>2.36333E-4</v>
      </c>
      <c r="BN49" s="351">
        <v>1.3300000000000001E-4</v>
      </c>
      <c r="BO49" s="351">
        <v>1.7699999999999999E-4</v>
      </c>
      <c r="BP49" s="351">
        <v>1.6640000000000001E-4</v>
      </c>
      <c r="BQ49" s="351">
        <v>5.7800000000000002E-5</v>
      </c>
      <c r="BR49" s="351">
        <v>-1.9999999999999999E-7</v>
      </c>
      <c r="BS49" s="351">
        <v>1.8679999999999999E-4</v>
      </c>
      <c r="BT49" s="351">
        <v>-1.2799999999999999E-5</v>
      </c>
      <c r="BU49" s="351">
        <v>-5.3199999999999999E-5</v>
      </c>
      <c r="BV49" s="351">
        <v>-1.7440000000000001E-4</v>
      </c>
      <c r="BX49" s="775"/>
      <c r="BY49" s="775"/>
    </row>
    <row r="50" spans="1:79" s="157" customFormat="1" ht="11.1" customHeight="1" x14ac:dyDescent="0.2">
      <c r="A50" s="61" t="s">
        <v>771</v>
      </c>
      <c r="B50" s="179" t="s">
        <v>584</v>
      </c>
      <c r="C50" s="213">
        <v>17.618161000000001</v>
      </c>
      <c r="D50" s="213">
        <v>18.275621000000001</v>
      </c>
      <c r="E50" s="213">
        <v>18.854098</v>
      </c>
      <c r="F50" s="213">
        <v>18.823401</v>
      </c>
      <c r="G50" s="213">
        <v>19.149839</v>
      </c>
      <c r="H50" s="213">
        <v>19.690366999999998</v>
      </c>
      <c r="I50" s="213">
        <v>19.726001</v>
      </c>
      <c r="J50" s="213">
        <v>19.832644999999999</v>
      </c>
      <c r="K50" s="213">
        <v>19.199099</v>
      </c>
      <c r="L50" s="213">
        <v>18.498387999999998</v>
      </c>
      <c r="M50" s="213">
        <v>18.900634</v>
      </c>
      <c r="N50" s="213">
        <v>18.944611999999999</v>
      </c>
      <c r="O50" s="213">
        <v>17.87</v>
      </c>
      <c r="P50" s="213">
        <v>18.091107000000001</v>
      </c>
      <c r="Q50" s="213">
        <v>18.780097999999999</v>
      </c>
      <c r="R50" s="213">
        <v>19.350698000000001</v>
      </c>
      <c r="S50" s="213">
        <v>19.878774</v>
      </c>
      <c r="T50" s="213">
        <v>20.168434000000001</v>
      </c>
      <c r="U50" s="213">
        <v>20.004549000000001</v>
      </c>
      <c r="V50" s="213">
        <v>19.801129</v>
      </c>
      <c r="W50" s="213">
        <v>18.266832999999998</v>
      </c>
      <c r="X50" s="213">
        <v>19.045000999999999</v>
      </c>
      <c r="Y50" s="213">
        <v>19.418233000000001</v>
      </c>
      <c r="Z50" s="213">
        <v>19.474710000000002</v>
      </c>
      <c r="AA50" s="213">
        <v>18.462516999999998</v>
      </c>
      <c r="AB50" s="213">
        <v>18.283391999999999</v>
      </c>
      <c r="AC50" s="213">
        <v>19.144386999999998</v>
      </c>
      <c r="AD50" s="213">
        <v>19.589333</v>
      </c>
      <c r="AE50" s="213">
        <v>19.886968</v>
      </c>
      <c r="AF50" s="213">
        <v>20.430067999999999</v>
      </c>
      <c r="AG50" s="213">
        <v>20.212903000000001</v>
      </c>
      <c r="AH50" s="213">
        <v>20.443324</v>
      </c>
      <c r="AI50" s="213">
        <v>19.591032999999999</v>
      </c>
      <c r="AJ50" s="213">
        <v>19.294934999999999</v>
      </c>
      <c r="AK50" s="213">
        <v>19.612300000000001</v>
      </c>
      <c r="AL50" s="213">
        <v>19.615355000000001</v>
      </c>
      <c r="AM50" s="213">
        <v>18.872710999999999</v>
      </c>
      <c r="AN50" s="213">
        <v>18.372036000000001</v>
      </c>
      <c r="AO50" s="213">
        <v>19.026966999999999</v>
      </c>
      <c r="AP50" s="213">
        <v>19.308633</v>
      </c>
      <c r="AQ50" s="213">
        <v>19.698806000000001</v>
      </c>
      <c r="AR50" s="213">
        <v>20.136199999999999</v>
      </c>
      <c r="AS50" s="213">
        <v>20.216356000000001</v>
      </c>
      <c r="AT50" s="213">
        <v>20.357548999999999</v>
      </c>
      <c r="AU50" s="213">
        <v>19.181733999999999</v>
      </c>
      <c r="AV50" s="213">
        <v>18.749290999999999</v>
      </c>
      <c r="AW50" s="213">
        <v>19.197066</v>
      </c>
      <c r="AX50" s="213">
        <v>19.243611999999999</v>
      </c>
      <c r="AY50" s="213">
        <v>18.537932999999999</v>
      </c>
      <c r="AZ50" s="213">
        <v>18.297518</v>
      </c>
      <c r="BA50" s="213">
        <v>17.088225999999999</v>
      </c>
      <c r="BB50" s="213">
        <v>14.238200000000001</v>
      </c>
      <c r="BC50" s="213">
        <v>14.953453</v>
      </c>
      <c r="BD50" s="213">
        <v>16.336167</v>
      </c>
      <c r="BE50" s="213">
        <v>17.076550000000001</v>
      </c>
      <c r="BF50" s="213">
        <v>17.24887</v>
      </c>
      <c r="BG50" s="213">
        <v>16.067483013</v>
      </c>
      <c r="BH50" s="213">
        <v>15.996829019</v>
      </c>
      <c r="BI50" s="351">
        <v>16.567430000000002</v>
      </c>
      <c r="BJ50" s="351">
        <v>17.322120000000002</v>
      </c>
      <c r="BK50" s="351">
        <v>17.642420000000001</v>
      </c>
      <c r="BL50" s="351">
        <v>17.15269</v>
      </c>
      <c r="BM50" s="351">
        <v>17.5807</v>
      </c>
      <c r="BN50" s="351">
        <v>18.085149999999999</v>
      </c>
      <c r="BO50" s="351">
        <v>18.89594</v>
      </c>
      <c r="BP50" s="351">
        <v>19.08616</v>
      </c>
      <c r="BQ50" s="351">
        <v>19.542069999999999</v>
      </c>
      <c r="BR50" s="351">
        <v>19.526409999999998</v>
      </c>
      <c r="BS50" s="351">
        <v>18.761479999999999</v>
      </c>
      <c r="BT50" s="351">
        <v>17.680589999999999</v>
      </c>
      <c r="BU50" s="351">
        <v>18.134740000000001</v>
      </c>
      <c r="BV50" s="351">
        <v>18.569030000000001</v>
      </c>
      <c r="BX50" s="775"/>
      <c r="BY50" s="775"/>
      <c r="BZ50" s="777"/>
      <c r="CA50" s="776"/>
    </row>
    <row r="51" spans="1:79" s="157" customFormat="1" ht="11.1" customHeight="1" x14ac:dyDescent="0.2">
      <c r="A51" s="61"/>
      <c r="B51" s="156"/>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213"/>
      <c r="BB51" s="213"/>
      <c r="BC51" s="213"/>
      <c r="BD51" s="213"/>
      <c r="BE51" s="213"/>
      <c r="BF51" s="213"/>
      <c r="BG51" s="213"/>
      <c r="BH51" s="213"/>
      <c r="BI51" s="351"/>
      <c r="BJ51" s="351"/>
      <c r="BK51" s="351"/>
      <c r="BL51" s="351"/>
      <c r="BM51" s="351"/>
      <c r="BN51" s="351"/>
      <c r="BO51" s="351"/>
      <c r="BP51" s="351"/>
      <c r="BQ51" s="351"/>
      <c r="BR51" s="351"/>
      <c r="BS51" s="351"/>
      <c r="BT51" s="351"/>
      <c r="BU51" s="351"/>
      <c r="BV51" s="351"/>
    </row>
    <row r="52" spans="1:79" ht="11.1" customHeight="1" x14ac:dyDescent="0.2">
      <c r="A52" s="61" t="s">
        <v>519</v>
      </c>
      <c r="B52" s="180" t="s">
        <v>418</v>
      </c>
      <c r="C52" s="213">
        <v>1.116614</v>
      </c>
      <c r="D52" s="213">
        <v>1.070379</v>
      </c>
      <c r="E52" s="213">
        <v>1.0491280000000001</v>
      </c>
      <c r="F52" s="213">
        <v>1.0950979999999999</v>
      </c>
      <c r="G52" s="213">
        <v>1.1603540000000001</v>
      </c>
      <c r="H52" s="213">
        <v>1.1139669999999999</v>
      </c>
      <c r="I52" s="213">
        <v>1.1902569999999999</v>
      </c>
      <c r="J52" s="213">
        <v>1.1487769999999999</v>
      </c>
      <c r="K52" s="213">
        <v>1.122369</v>
      </c>
      <c r="L52" s="213">
        <v>1.088838</v>
      </c>
      <c r="M52" s="213">
        <v>1.1125670000000001</v>
      </c>
      <c r="N52" s="213">
        <v>1.143324</v>
      </c>
      <c r="O52" s="213">
        <v>1.1390020000000001</v>
      </c>
      <c r="P52" s="213">
        <v>1.0624990000000001</v>
      </c>
      <c r="Q52" s="213">
        <v>1.112063</v>
      </c>
      <c r="R52" s="213">
        <v>1.145969</v>
      </c>
      <c r="S52" s="213">
        <v>1.1351610000000001</v>
      </c>
      <c r="T52" s="213">
        <v>1.1592009999999999</v>
      </c>
      <c r="U52" s="213">
        <v>1.1010310000000001</v>
      </c>
      <c r="V52" s="213">
        <v>1.112841</v>
      </c>
      <c r="W52" s="213">
        <v>1.0098</v>
      </c>
      <c r="X52" s="213">
        <v>1.081485</v>
      </c>
      <c r="Y52" s="213">
        <v>1.146164</v>
      </c>
      <c r="Z52" s="213">
        <v>1.125775</v>
      </c>
      <c r="AA52" s="213">
        <v>1.1024210000000001</v>
      </c>
      <c r="AB52" s="213">
        <v>1.0965020000000001</v>
      </c>
      <c r="AC52" s="213">
        <v>1.095742</v>
      </c>
      <c r="AD52" s="213">
        <v>1.113267</v>
      </c>
      <c r="AE52" s="213">
        <v>1.1414200000000001</v>
      </c>
      <c r="AF52" s="213">
        <v>1.1328990000000001</v>
      </c>
      <c r="AG52" s="213">
        <v>1.1689050000000001</v>
      </c>
      <c r="AH52" s="213">
        <v>1.1854849999999999</v>
      </c>
      <c r="AI52" s="213">
        <v>1.1408659999999999</v>
      </c>
      <c r="AJ52" s="213">
        <v>1.1155809999999999</v>
      </c>
      <c r="AK52" s="213">
        <v>1.1494329999999999</v>
      </c>
      <c r="AL52" s="213">
        <v>1.210356</v>
      </c>
      <c r="AM52" s="213">
        <v>1.108708</v>
      </c>
      <c r="AN52" s="213">
        <v>1.007071</v>
      </c>
      <c r="AO52" s="213">
        <v>1.0383579999999999</v>
      </c>
      <c r="AP52" s="213">
        <v>1.0650999999999999</v>
      </c>
      <c r="AQ52" s="213">
        <v>1.064227</v>
      </c>
      <c r="AR52" s="213">
        <v>1.0761670000000001</v>
      </c>
      <c r="AS52" s="213">
        <v>1.066033</v>
      </c>
      <c r="AT52" s="213">
        <v>1.098679</v>
      </c>
      <c r="AU52" s="213">
        <v>1.0174989999999999</v>
      </c>
      <c r="AV52" s="213">
        <v>1.0142260000000001</v>
      </c>
      <c r="AW52" s="213">
        <v>1.1312009999999999</v>
      </c>
      <c r="AX52" s="213">
        <v>1.1334200000000001</v>
      </c>
      <c r="AY52" s="213">
        <v>1.1360269999999999</v>
      </c>
      <c r="AZ52" s="213">
        <v>0.93948100000000001</v>
      </c>
      <c r="BA52" s="213">
        <v>0.97841800000000001</v>
      </c>
      <c r="BB52" s="213">
        <v>0.76726499999999997</v>
      </c>
      <c r="BC52" s="213">
        <v>0.80670799999999998</v>
      </c>
      <c r="BD52" s="213">
        <v>0.872498</v>
      </c>
      <c r="BE52" s="213">
        <v>0.93551600000000001</v>
      </c>
      <c r="BF52" s="213">
        <v>0.92400000000000004</v>
      </c>
      <c r="BG52" s="213">
        <v>0.99655280000000002</v>
      </c>
      <c r="BH52" s="213">
        <v>0.96402520000000003</v>
      </c>
      <c r="BI52" s="351">
        <v>1.0275259999999999</v>
      </c>
      <c r="BJ52" s="351">
        <v>1.0951299999999999</v>
      </c>
      <c r="BK52" s="351">
        <v>1.1157600000000001</v>
      </c>
      <c r="BL52" s="351">
        <v>1.031042</v>
      </c>
      <c r="BM52" s="351">
        <v>1.0261750000000001</v>
      </c>
      <c r="BN52" s="351">
        <v>1.063488</v>
      </c>
      <c r="BO52" s="351">
        <v>1.115224</v>
      </c>
      <c r="BP52" s="351">
        <v>1.125696</v>
      </c>
      <c r="BQ52" s="351">
        <v>1.0965780000000001</v>
      </c>
      <c r="BR52" s="351">
        <v>1.130271</v>
      </c>
      <c r="BS52" s="351">
        <v>1.0938129999999999</v>
      </c>
      <c r="BT52" s="351">
        <v>1.0075369999999999</v>
      </c>
      <c r="BU52" s="351">
        <v>1.0745169999999999</v>
      </c>
      <c r="BV52" s="351">
        <v>1.1393770000000001</v>
      </c>
    </row>
    <row r="53" spans="1:79" ht="11.1" customHeight="1" x14ac:dyDescent="0.2">
      <c r="A53" s="61"/>
      <c r="B53" s="158"/>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351"/>
      <c r="BJ53" s="351"/>
      <c r="BK53" s="351"/>
      <c r="BL53" s="351"/>
      <c r="BM53" s="351"/>
      <c r="BN53" s="351"/>
      <c r="BO53" s="351"/>
      <c r="BP53" s="351"/>
      <c r="BQ53" s="351"/>
      <c r="BR53" s="351"/>
      <c r="BS53" s="351"/>
      <c r="BT53" s="351"/>
      <c r="BU53" s="351"/>
      <c r="BV53" s="351"/>
    </row>
    <row r="54" spans="1:79" ht="11.1" customHeight="1" x14ac:dyDescent="0.2">
      <c r="A54" s="57"/>
      <c r="B54" s="155" t="s">
        <v>585</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351"/>
      <c r="BJ54" s="351"/>
      <c r="BK54" s="351"/>
      <c r="BL54" s="351"/>
      <c r="BM54" s="351"/>
      <c r="BN54" s="351"/>
      <c r="BO54" s="351"/>
      <c r="BP54" s="351"/>
      <c r="BQ54" s="351"/>
      <c r="BR54" s="351"/>
      <c r="BS54" s="351"/>
      <c r="BT54" s="351"/>
      <c r="BU54" s="351"/>
      <c r="BV54" s="351"/>
    </row>
    <row r="55" spans="1:79" ht="11.1" customHeight="1" x14ac:dyDescent="0.2">
      <c r="A55" s="616" t="s">
        <v>1000</v>
      </c>
      <c r="B55" s="617" t="s">
        <v>992</v>
      </c>
      <c r="C55" s="213">
        <v>0.354323</v>
      </c>
      <c r="D55" s="213">
        <v>0.42596600000000001</v>
      </c>
      <c r="E55" s="213">
        <v>0.66554800000000003</v>
      </c>
      <c r="F55" s="213">
        <v>0.8286</v>
      </c>
      <c r="G55" s="213">
        <v>0.89722599999999997</v>
      </c>
      <c r="H55" s="213">
        <v>0.88816700000000004</v>
      </c>
      <c r="I55" s="213">
        <v>0.87251599999999996</v>
      </c>
      <c r="J55" s="213">
        <v>0.83828999999999998</v>
      </c>
      <c r="K55" s="213">
        <v>0.6452</v>
      </c>
      <c r="L55" s="213">
        <v>0.47635499999999997</v>
      </c>
      <c r="M55" s="213">
        <v>0.34889999999999999</v>
      </c>
      <c r="N55" s="213">
        <v>0.32983899999999999</v>
      </c>
      <c r="O55" s="213">
        <v>0.35490300000000002</v>
      </c>
      <c r="P55" s="213">
        <v>0.412964</v>
      </c>
      <c r="Q55" s="213">
        <v>0.67790300000000003</v>
      </c>
      <c r="R55" s="213">
        <v>0.85693299999999994</v>
      </c>
      <c r="S55" s="213">
        <v>0.90803199999999995</v>
      </c>
      <c r="T55" s="213">
        <v>0.91520000000000001</v>
      </c>
      <c r="U55" s="213">
        <v>0.87716099999999997</v>
      </c>
      <c r="V55" s="213">
        <v>0.83377400000000002</v>
      </c>
      <c r="W55" s="213">
        <v>0.47733300000000001</v>
      </c>
      <c r="X55" s="213">
        <v>0.51964500000000002</v>
      </c>
      <c r="Y55" s="213">
        <v>0.34843299999999999</v>
      </c>
      <c r="Z55" s="213">
        <v>0.341194</v>
      </c>
      <c r="AA55" s="213">
        <v>0.39277400000000001</v>
      </c>
      <c r="AB55" s="213">
        <v>0.40939300000000001</v>
      </c>
      <c r="AC55" s="213">
        <v>0.63161299999999998</v>
      </c>
      <c r="AD55" s="213">
        <v>0.80033299999999996</v>
      </c>
      <c r="AE55" s="213">
        <v>0.85506499999999996</v>
      </c>
      <c r="AF55" s="213">
        <v>0.87393299999999996</v>
      </c>
      <c r="AG55" s="213">
        <v>0.87009700000000001</v>
      </c>
      <c r="AH55" s="213">
        <v>0.88048400000000004</v>
      </c>
      <c r="AI55" s="213">
        <v>0.65033300000000005</v>
      </c>
      <c r="AJ55" s="213">
        <v>0.464032</v>
      </c>
      <c r="AK55" s="213">
        <v>0.39513300000000001</v>
      </c>
      <c r="AL55" s="213">
        <v>0.37303199999999997</v>
      </c>
      <c r="AM55" s="213">
        <v>0.36767699999999998</v>
      </c>
      <c r="AN55" s="213">
        <v>0.42875000000000002</v>
      </c>
      <c r="AO55" s="213">
        <v>0.62864500000000001</v>
      </c>
      <c r="AP55" s="213">
        <v>0.80416699999999997</v>
      </c>
      <c r="AQ55" s="213">
        <v>0.86735499999999999</v>
      </c>
      <c r="AR55" s="213">
        <v>0.85940000000000005</v>
      </c>
      <c r="AS55" s="213">
        <v>0.85199999999999998</v>
      </c>
      <c r="AT55" s="213">
        <v>0.80619399999999997</v>
      </c>
      <c r="AU55" s="213">
        <v>0.61306700000000003</v>
      </c>
      <c r="AV55" s="213">
        <v>0.40922599999999998</v>
      </c>
      <c r="AW55" s="213">
        <v>0.27229999999999999</v>
      </c>
      <c r="AX55" s="213">
        <v>0.34790300000000002</v>
      </c>
      <c r="AY55" s="213">
        <v>0.38770900000000003</v>
      </c>
      <c r="AZ55" s="213">
        <v>0.381241</v>
      </c>
      <c r="BA55" s="213">
        <v>0.62116099999999996</v>
      </c>
      <c r="BB55" s="213">
        <v>0.68279999999999996</v>
      </c>
      <c r="BC55" s="213">
        <v>0.671323</v>
      </c>
      <c r="BD55" s="213">
        <v>0.70996700000000001</v>
      </c>
      <c r="BE55" s="213">
        <v>0.73229</v>
      </c>
      <c r="BF55" s="213">
        <v>0.71216100000000004</v>
      </c>
      <c r="BG55" s="213">
        <v>0.55446490000000004</v>
      </c>
      <c r="BH55" s="213">
        <v>0.42310259</v>
      </c>
      <c r="BI55" s="351">
        <v>0.30957279999999998</v>
      </c>
      <c r="BJ55" s="351">
        <v>0.3340129</v>
      </c>
      <c r="BK55" s="351">
        <v>0.35489110000000001</v>
      </c>
      <c r="BL55" s="351">
        <v>0.41900609999999999</v>
      </c>
      <c r="BM55" s="351">
        <v>0.62523099999999998</v>
      </c>
      <c r="BN55" s="351">
        <v>0.77884980000000004</v>
      </c>
      <c r="BO55" s="351">
        <v>0.87300960000000005</v>
      </c>
      <c r="BP55" s="351">
        <v>0.86443590000000003</v>
      </c>
      <c r="BQ55" s="351">
        <v>0.86843009999999998</v>
      </c>
      <c r="BR55" s="351">
        <v>0.83820709999999998</v>
      </c>
      <c r="BS55" s="351">
        <v>0.59957360000000004</v>
      </c>
      <c r="BT55" s="351">
        <v>0.44454349999999998</v>
      </c>
      <c r="BU55" s="351">
        <v>0.34061799999999998</v>
      </c>
      <c r="BV55" s="351">
        <v>0.35673500000000002</v>
      </c>
    </row>
    <row r="56" spans="1:79" ht="11.1" customHeight="1" x14ac:dyDescent="0.2">
      <c r="A56" s="61" t="s">
        <v>772</v>
      </c>
      <c r="B56" s="179" t="s">
        <v>419</v>
      </c>
      <c r="C56" s="213">
        <v>9.378387</v>
      </c>
      <c r="D56" s="213">
        <v>9.8343100000000003</v>
      </c>
      <c r="E56" s="213">
        <v>9.9317740000000008</v>
      </c>
      <c r="F56" s="213">
        <v>9.8762670000000004</v>
      </c>
      <c r="G56" s="213">
        <v>10.057968000000001</v>
      </c>
      <c r="H56" s="213">
        <v>10.279733</v>
      </c>
      <c r="I56" s="213">
        <v>10.224031999999999</v>
      </c>
      <c r="J56" s="213">
        <v>10.292548</v>
      </c>
      <c r="K56" s="213">
        <v>10.020367</v>
      </c>
      <c r="L56" s="213">
        <v>10.059032</v>
      </c>
      <c r="M56" s="213">
        <v>9.9687669999999997</v>
      </c>
      <c r="N56" s="213">
        <v>10.012871000000001</v>
      </c>
      <c r="O56" s="213">
        <v>9.2810970000000008</v>
      </c>
      <c r="P56" s="213">
        <v>9.5069289999999995</v>
      </c>
      <c r="Q56" s="213">
        <v>9.8021290000000008</v>
      </c>
      <c r="R56" s="213">
        <v>9.8551669999999998</v>
      </c>
      <c r="S56" s="213">
        <v>10.125548</v>
      </c>
      <c r="T56" s="213">
        <v>10.27</v>
      </c>
      <c r="U56" s="213">
        <v>10.164161</v>
      </c>
      <c r="V56" s="213">
        <v>10.176484</v>
      </c>
      <c r="W56" s="213">
        <v>9.7781000000000002</v>
      </c>
      <c r="X56" s="213">
        <v>10.128581000000001</v>
      </c>
      <c r="Y56" s="213">
        <v>10.219733</v>
      </c>
      <c r="Z56" s="213">
        <v>10.103903000000001</v>
      </c>
      <c r="AA56" s="213">
        <v>9.5288389999999996</v>
      </c>
      <c r="AB56" s="213">
        <v>9.7971430000000002</v>
      </c>
      <c r="AC56" s="213">
        <v>10.052516000000001</v>
      </c>
      <c r="AD56" s="213">
        <v>9.9741999999999997</v>
      </c>
      <c r="AE56" s="213">
        <v>10.138323</v>
      </c>
      <c r="AF56" s="213">
        <v>10.313632999999999</v>
      </c>
      <c r="AG56" s="213">
        <v>10.174097</v>
      </c>
      <c r="AH56" s="213">
        <v>10.242613</v>
      </c>
      <c r="AI56" s="213">
        <v>9.9268999999999998</v>
      </c>
      <c r="AJ56" s="213">
        <v>10.30071</v>
      </c>
      <c r="AK56" s="213">
        <v>10.24</v>
      </c>
      <c r="AL56" s="213">
        <v>10.020032</v>
      </c>
      <c r="AM56" s="213">
        <v>9.7469999999999999</v>
      </c>
      <c r="AN56" s="213">
        <v>9.7441790000000008</v>
      </c>
      <c r="AO56" s="213">
        <v>10.060226</v>
      </c>
      <c r="AP56" s="213">
        <v>10.019567</v>
      </c>
      <c r="AQ56" s="213">
        <v>10.229419</v>
      </c>
      <c r="AR56" s="213">
        <v>10.235799999999999</v>
      </c>
      <c r="AS56" s="213">
        <v>10.240226</v>
      </c>
      <c r="AT56" s="213">
        <v>10.436935999999999</v>
      </c>
      <c r="AU56" s="213">
        <v>9.9161330000000003</v>
      </c>
      <c r="AV56" s="213">
        <v>10.258645</v>
      </c>
      <c r="AW56" s="213">
        <v>10.228866999999999</v>
      </c>
      <c r="AX56" s="213">
        <v>9.9917099999999994</v>
      </c>
      <c r="AY56" s="213">
        <v>9.6255799999999994</v>
      </c>
      <c r="AZ56" s="213">
        <v>9.7415520000000004</v>
      </c>
      <c r="BA56" s="213">
        <v>8.5752579999999998</v>
      </c>
      <c r="BB56" s="213">
        <v>6.3520669999999999</v>
      </c>
      <c r="BC56" s="213">
        <v>7.4770000000000003</v>
      </c>
      <c r="BD56" s="213">
        <v>8.7450670000000006</v>
      </c>
      <c r="BE56" s="213">
        <v>9.0261940000000003</v>
      </c>
      <c r="BF56" s="213">
        <v>9.3124839999999995</v>
      </c>
      <c r="BG56" s="213">
        <v>8.8112666666999999</v>
      </c>
      <c r="BH56" s="213">
        <v>8.9041308387000004</v>
      </c>
      <c r="BI56" s="351">
        <v>9.0451270000000008</v>
      </c>
      <c r="BJ56" s="351">
        <v>9.1369969999999991</v>
      </c>
      <c r="BK56" s="351">
        <v>9.3575370000000007</v>
      </c>
      <c r="BL56" s="351">
        <v>9.1897029999999997</v>
      </c>
      <c r="BM56" s="351">
        <v>9.2437419999999992</v>
      </c>
      <c r="BN56" s="351">
        <v>9.4836270000000003</v>
      </c>
      <c r="BO56" s="351">
        <v>9.8551070000000003</v>
      </c>
      <c r="BP56" s="351">
        <v>9.9216540000000002</v>
      </c>
      <c r="BQ56" s="351">
        <v>9.9820189999999993</v>
      </c>
      <c r="BR56" s="351">
        <v>9.9691120000000009</v>
      </c>
      <c r="BS56" s="351">
        <v>9.7761060000000004</v>
      </c>
      <c r="BT56" s="351">
        <v>9.5461449999999992</v>
      </c>
      <c r="BU56" s="351">
        <v>9.7566400000000009</v>
      </c>
      <c r="BV56" s="351">
        <v>9.6697509999999998</v>
      </c>
    </row>
    <row r="57" spans="1:79" ht="11.1" customHeight="1" x14ac:dyDescent="0.2">
      <c r="A57" s="61" t="s">
        <v>773</v>
      </c>
      <c r="B57" s="179" t="s">
        <v>420</v>
      </c>
      <c r="C57" s="213">
        <v>1.5814189999999999</v>
      </c>
      <c r="D57" s="213">
        <v>1.5778970000000001</v>
      </c>
      <c r="E57" s="213">
        <v>1.574613</v>
      </c>
      <c r="F57" s="213">
        <v>1.592433</v>
      </c>
      <c r="G57" s="213">
        <v>1.606419</v>
      </c>
      <c r="H57" s="213">
        <v>1.6618329999999999</v>
      </c>
      <c r="I57" s="213">
        <v>1.736548</v>
      </c>
      <c r="J57" s="213">
        <v>1.7958069999999999</v>
      </c>
      <c r="K57" s="213">
        <v>1.737933</v>
      </c>
      <c r="L57" s="213">
        <v>1.591161</v>
      </c>
      <c r="M57" s="213">
        <v>1.6803999999999999</v>
      </c>
      <c r="N57" s="213">
        <v>1.6611940000000001</v>
      </c>
      <c r="O57" s="213">
        <v>1.6142259999999999</v>
      </c>
      <c r="P57" s="213">
        <v>1.602714</v>
      </c>
      <c r="Q57" s="213">
        <v>1.6744520000000001</v>
      </c>
      <c r="R57" s="213">
        <v>1.7350669999999999</v>
      </c>
      <c r="S57" s="213">
        <v>1.7131609999999999</v>
      </c>
      <c r="T57" s="213">
        <v>1.763533</v>
      </c>
      <c r="U57" s="213">
        <v>1.816516</v>
      </c>
      <c r="V57" s="213">
        <v>1.7635810000000001</v>
      </c>
      <c r="W57" s="213">
        <v>1.6646000000000001</v>
      </c>
      <c r="X57" s="213">
        <v>1.6105160000000001</v>
      </c>
      <c r="Y57" s="213">
        <v>1.670633</v>
      </c>
      <c r="Z57" s="213">
        <v>1.784484</v>
      </c>
      <c r="AA57" s="213">
        <v>1.686936</v>
      </c>
      <c r="AB57" s="213">
        <v>1.6881429999999999</v>
      </c>
      <c r="AC57" s="213">
        <v>1.780645</v>
      </c>
      <c r="AD57" s="213">
        <v>1.7954669999999999</v>
      </c>
      <c r="AE57" s="213">
        <v>1.803742</v>
      </c>
      <c r="AF57" s="213">
        <v>1.893167</v>
      </c>
      <c r="AG57" s="213">
        <v>1.8941939999999999</v>
      </c>
      <c r="AH57" s="213">
        <v>1.9547099999999999</v>
      </c>
      <c r="AI57" s="213">
        <v>1.8558330000000001</v>
      </c>
      <c r="AJ57" s="213">
        <v>1.690871</v>
      </c>
      <c r="AK57" s="213">
        <v>1.768667</v>
      </c>
      <c r="AL57" s="213">
        <v>1.85571</v>
      </c>
      <c r="AM57" s="213">
        <v>1.7710319999999999</v>
      </c>
      <c r="AN57" s="213">
        <v>1.6893929999999999</v>
      </c>
      <c r="AO57" s="213">
        <v>1.7279679999999999</v>
      </c>
      <c r="AP57" s="213">
        <v>1.7276</v>
      </c>
      <c r="AQ57" s="213">
        <v>1.7285809999999999</v>
      </c>
      <c r="AR57" s="213">
        <v>1.8825670000000001</v>
      </c>
      <c r="AS57" s="213">
        <v>1.922323</v>
      </c>
      <c r="AT57" s="213">
        <v>1.924258</v>
      </c>
      <c r="AU57" s="213">
        <v>1.7987</v>
      </c>
      <c r="AV57" s="213">
        <v>1.6533869999999999</v>
      </c>
      <c r="AW57" s="213">
        <v>1.833467</v>
      </c>
      <c r="AX57" s="213">
        <v>1.8900319999999999</v>
      </c>
      <c r="AY57" s="213">
        <v>1.8553539999999999</v>
      </c>
      <c r="AZ57" s="213">
        <v>1.6663790000000001</v>
      </c>
      <c r="BA57" s="213">
        <v>1.359097</v>
      </c>
      <c r="BB57" s="213">
        <v>0.61890000000000001</v>
      </c>
      <c r="BC57" s="213">
        <v>0.50541899999999995</v>
      </c>
      <c r="BD57" s="213">
        <v>0.73113300000000003</v>
      </c>
      <c r="BE57" s="213">
        <v>0.83570999999999995</v>
      </c>
      <c r="BF57" s="213">
        <v>0.85099999999999998</v>
      </c>
      <c r="BG57" s="213">
        <v>0.77653333332999996</v>
      </c>
      <c r="BH57" s="213">
        <v>0.83611445160999998</v>
      </c>
      <c r="BI57" s="351">
        <v>1.178679</v>
      </c>
      <c r="BJ57" s="351">
        <v>1.449794</v>
      </c>
      <c r="BK57" s="351">
        <v>1.5003489999999999</v>
      </c>
      <c r="BL57" s="351">
        <v>1.5255639999999999</v>
      </c>
      <c r="BM57" s="351">
        <v>1.553569</v>
      </c>
      <c r="BN57" s="351">
        <v>1.551231</v>
      </c>
      <c r="BO57" s="351">
        <v>1.606195</v>
      </c>
      <c r="BP57" s="351">
        <v>1.6519440000000001</v>
      </c>
      <c r="BQ57" s="351">
        <v>1.717606</v>
      </c>
      <c r="BR57" s="351">
        <v>1.689338</v>
      </c>
      <c r="BS57" s="351">
        <v>1.6329959999999999</v>
      </c>
      <c r="BT57" s="351">
        <v>1.5010460000000001</v>
      </c>
      <c r="BU57" s="351">
        <v>1.5753379999999999</v>
      </c>
      <c r="BV57" s="351">
        <v>1.673702</v>
      </c>
    </row>
    <row r="58" spans="1:79" ht="11.1" customHeight="1" x14ac:dyDescent="0.2">
      <c r="A58" s="61" t="s">
        <v>774</v>
      </c>
      <c r="B58" s="179" t="s">
        <v>421</v>
      </c>
      <c r="C58" s="213">
        <v>4.5302579999999999</v>
      </c>
      <c r="D58" s="213">
        <v>4.6677929999999996</v>
      </c>
      <c r="E58" s="213">
        <v>4.8482900000000004</v>
      </c>
      <c r="F58" s="213">
        <v>4.6588000000000003</v>
      </c>
      <c r="G58" s="213">
        <v>4.7604189999999997</v>
      </c>
      <c r="H58" s="213">
        <v>4.9535999999999998</v>
      </c>
      <c r="I58" s="213">
        <v>4.9334189999999998</v>
      </c>
      <c r="J58" s="213">
        <v>4.9391939999999996</v>
      </c>
      <c r="K58" s="213">
        <v>4.8881329999999998</v>
      </c>
      <c r="L58" s="213">
        <v>4.6141290000000001</v>
      </c>
      <c r="M58" s="213">
        <v>5.0659669999999997</v>
      </c>
      <c r="N58" s="213">
        <v>5.1476449999999998</v>
      </c>
      <c r="O58" s="213">
        <v>4.7854520000000003</v>
      </c>
      <c r="P58" s="213">
        <v>4.6566429999999999</v>
      </c>
      <c r="Q58" s="213">
        <v>4.792516</v>
      </c>
      <c r="R58" s="213">
        <v>5.0188670000000002</v>
      </c>
      <c r="S58" s="213">
        <v>5.215516</v>
      </c>
      <c r="T58" s="213">
        <v>5.2837670000000001</v>
      </c>
      <c r="U58" s="213">
        <v>5.1618709999999997</v>
      </c>
      <c r="V58" s="213">
        <v>5.0440649999999998</v>
      </c>
      <c r="W58" s="213">
        <v>4.5597329999999996</v>
      </c>
      <c r="X58" s="213">
        <v>4.9720319999999996</v>
      </c>
      <c r="Y58" s="213">
        <v>5.3620999999999999</v>
      </c>
      <c r="Z58" s="213">
        <v>5.4078710000000001</v>
      </c>
      <c r="AA58" s="213">
        <v>5.0059360000000002</v>
      </c>
      <c r="AB58" s="213">
        <v>4.5841430000000001</v>
      </c>
      <c r="AC58" s="213">
        <v>4.8225160000000002</v>
      </c>
      <c r="AD58" s="213">
        <v>5.1195329999999997</v>
      </c>
      <c r="AE58" s="213">
        <v>5.2141289999999998</v>
      </c>
      <c r="AF58" s="213">
        <v>5.4103669999999999</v>
      </c>
      <c r="AG58" s="213">
        <v>5.2570649999999999</v>
      </c>
      <c r="AH58" s="213">
        <v>5.3694839999999999</v>
      </c>
      <c r="AI58" s="213">
        <v>5.23</v>
      </c>
      <c r="AJ58" s="213">
        <v>5.0353870000000001</v>
      </c>
      <c r="AK58" s="213">
        <v>5.3501000000000003</v>
      </c>
      <c r="AL58" s="213">
        <v>5.5756449999999997</v>
      </c>
      <c r="AM58" s="213">
        <v>5.2495159999999998</v>
      </c>
      <c r="AN58" s="213">
        <v>4.9046789999999998</v>
      </c>
      <c r="AO58" s="213">
        <v>4.9684189999999999</v>
      </c>
      <c r="AP58" s="213">
        <v>5.0591999999999997</v>
      </c>
      <c r="AQ58" s="213">
        <v>5.2117100000000001</v>
      </c>
      <c r="AR58" s="213">
        <v>5.3506999999999998</v>
      </c>
      <c r="AS58" s="213">
        <v>5.2458070000000001</v>
      </c>
      <c r="AT58" s="213">
        <v>5.2664840000000002</v>
      </c>
      <c r="AU58" s="213">
        <v>5.0350000000000001</v>
      </c>
      <c r="AV58" s="213">
        <v>4.7939360000000004</v>
      </c>
      <c r="AW58" s="213">
        <v>5.2310999999999996</v>
      </c>
      <c r="AX58" s="213">
        <v>5.3094190000000001</v>
      </c>
      <c r="AY58" s="213">
        <v>5.0848709999999997</v>
      </c>
      <c r="AZ58" s="213">
        <v>4.8115860000000001</v>
      </c>
      <c r="BA58" s="213">
        <v>4.9511609999999999</v>
      </c>
      <c r="BB58" s="213">
        <v>5.1005330000000004</v>
      </c>
      <c r="BC58" s="213">
        <v>4.821161</v>
      </c>
      <c r="BD58" s="213">
        <v>4.5796330000000003</v>
      </c>
      <c r="BE58" s="213">
        <v>4.8424519999999998</v>
      </c>
      <c r="BF58" s="213">
        <v>4.8226449999999996</v>
      </c>
      <c r="BG58" s="213">
        <v>4.3607134332999999</v>
      </c>
      <c r="BH58" s="213">
        <v>4.1427847258000003</v>
      </c>
      <c r="BI58" s="351">
        <v>4.5079589999999996</v>
      </c>
      <c r="BJ58" s="351">
        <v>4.767023</v>
      </c>
      <c r="BK58" s="351">
        <v>4.6839750000000002</v>
      </c>
      <c r="BL58" s="351">
        <v>4.4625159999999999</v>
      </c>
      <c r="BM58" s="351">
        <v>4.5441159999999998</v>
      </c>
      <c r="BN58" s="351">
        <v>4.5998640000000002</v>
      </c>
      <c r="BO58" s="351">
        <v>4.8300400000000003</v>
      </c>
      <c r="BP58" s="351">
        <v>4.892576</v>
      </c>
      <c r="BQ58" s="351">
        <v>4.9879569999999998</v>
      </c>
      <c r="BR58" s="351">
        <v>5.0468919999999997</v>
      </c>
      <c r="BS58" s="351">
        <v>4.9168399999999997</v>
      </c>
      <c r="BT58" s="351">
        <v>4.5216830000000003</v>
      </c>
      <c r="BU58" s="351">
        <v>4.7391899999999998</v>
      </c>
      <c r="BV58" s="351">
        <v>4.9934479999999999</v>
      </c>
      <c r="BX58" s="775"/>
      <c r="BY58" s="775"/>
      <c r="BZ58" s="775"/>
      <c r="CA58" s="776"/>
    </row>
    <row r="59" spans="1:79" ht="11.1" customHeight="1" x14ac:dyDescent="0.2">
      <c r="A59" s="61" t="s">
        <v>775</v>
      </c>
      <c r="B59" s="179" t="s">
        <v>422</v>
      </c>
      <c r="C59" s="213">
        <v>0.39503199999999999</v>
      </c>
      <c r="D59" s="213">
        <v>0.40337899999999999</v>
      </c>
      <c r="E59" s="213">
        <v>0.39993600000000001</v>
      </c>
      <c r="F59" s="213">
        <v>0.43496699999999999</v>
      </c>
      <c r="G59" s="213">
        <v>0.42699999999999999</v>
      </c>
      <c r="H59" s="213">
        <v>0.38943299999999997</v>
      </c>
      <c r="I59" s="213">
        <v>0.400613</v>
      </c>
      <c r="J59" s="213">
        <v>0.41983900000000002</v>
      </c>
      <c r="K59" s="213">
        <v>0.43596699999999999</v>
      </c>
      <c r="L59" s="213">
        <v>0.45480700000000002</v>
      </c>
      <c r="M59" s="213">
        <v>0.45013300000000001</v>
      </c>
      <c r="N59" s="213">
        <v>0.40090300000000001</v>
      </c>
      <c r="O59" s="213">
        <v>0.48519400000000001</v>
      </c>
      <c r="P59" s="213">
        <v>0.482464</v>
      </c>
      <c r="Q59" s="213">
        <v>0.40567700000000001</v>
      </c>
      <c r="R59" s="213">
        <v>0.41656700000000002</v>
      </c>
      <c r="S59" s="213">
        <v>0.40771000000000002</v>
      </c>
      <c r="T59" s="213">
        <v>0.40626699999999999</v>
      </c>
      <c r="U59" s="213">
        <v>0.390484</v>
      </c>
      <c r="V59" s="213">
        <v>0.45254800000000001</v>
      </c>
      <c r="W59" s="213">
        <v>0.459233</v>
      </c>
      <c r="X59" s="213">
        <v>0.44219399999999998</v>
      </c>
      <c r="Y59" s="213">
        <v>0.40776699999999999</v>
      </c>
      <c r="Z59" s="213">
        <v>0.37254799999999999</v>
      </c>
      <c r="AA59" s="213">
        <v>0.46741899999999997</v>
      </c>
      <c r="AB59" s="213">
        <v>0.46150000000000002</v>
      </c>
      <c r="AC59" s="213">
        <v>0.40316099999999999</v>
      </c>
      <c r="AD59" s="213">
        <v>0.45043299999999997</v>
      </c>
      <c r="AE59" s="213">
        <v>0.41480699999999998</v>
      </c>
      <c r="AF59" s="213">
        <v>0.34756700000000001</v>
      </c>
      <c r="AG59" s="213">
        <v>0.44422600000000001</v>
      </c>
      <c r="AH59" s="213">
        <v>0.39132299999999998</v>
      </c>
      <c r="AI59" s="213">
        <v>0.429367</v>
      </c>
      <c r="AJ59" s="213">
        <v>0.39719399999999999</v>
      </c>
      <c r="AK59" s="213">
        <v>0.44976699999999997</v>
      </c>
      <c r="AL59" s="213">
        <v>0.44025799999999998</v>
      </c>
      <c r="AM59" s="213">
        <v>0.39780700000000002</v>
      </c>
      <c r="AN59" s="213">
        <v>0.30896400000000002</v>
      </c>
      <c r="AO59" s="213">
        <v>0.35735499999999998</v>
      </c>
      <c r="AP59" s="213">
        <v>0.38896700000000001</v>
      </c>
      <c r="AQ59" s="213">
        <v>0.36348399999999997</v>
      </c>
      <c r="AR59" s="213">
        <v>0.42993300000000001</v>
      </c>
      <c r="AS59" s="213">
        <v>0.389903</v>
      </c>
      <c r="AT59" s="213">
        <v>0.40954800000000002</v>
      </c>
      <c r="AU59" s="213">
        <v>0.38279999999999997</v>
      </c>
      <c r="AV59" s="213">
        <v>0.33996799999999999</v>
      </c>
      <c r="AW59" s="213">
        <v>0.313633</v>
      </c>
      <c r="AX59" s="213">
        <v>0.24909700000000001</v>
      </c>
      <c r="AY59" s="213">
        <v>0.22922500000000001</v>
      </c>
      <c r="AZ59" s="213">
        <v>0.22927600000000001</v>
      </c>
      <c r="BA59" s="213">
        <v>0.23245199999999999</v>
      </c>
      <c r="BB59" s="213">
        <v>0.1449</v>
      </c>
      <c r="BC59" s="213">
        <v>0.16722600000000001</v>
      </c>
      <c r="BD59" s="213">
        <v>0.239033</v>
      </c>
      <c r="BE59" s="213">
        <v>0.225387</v>
      </c>
      <c r="BF59" s="213">
        <v>0.19241900000000001</v>
      </c>
      <c r="BG59" s="213">
        <v>0.16123333333000001</v>
      </c>
      <c r="BH59" s="213">
        <v>0.17092588386999999</v>
      </c>
      <c r="BI59" s="351">
        <v>0.1629632</v>
      </c>
      <c r="BJ59" s="351">
        <v>0.22449450000000001</v>
      </c>
      <c r="BK59" s="351">
        <v>0.3367346</v>
      </c>
      <c r="BL59" s="351">
        <v>0.27180979999999999</v>
      </c>
      <c r="BM59" s="351">
        <v>0.3142644</v>
      </c>
      <c r="BN59" s="351">
        <v>0.33894259999999998</v>
      </c>
      <c r="BO59" s="351">
        <v>0.34298479999999998</v>
      </c>
      <c r="BP59" s="351">
        <v>0.3183955</v>
      </c>
      <c r="BQ59" s="351">
        <v>0.33502789999999999</v>
      </c>
      <c r="BR59" s="351">
        <v>0.33890569999999998</v>
      </c>
      <c r="BS59" s="351">
        <v>0.32245649999999998</v>
      </c>
      <c r="BT59" s="351">
        <v>0.30954100000000001</v>
      </c>
      <c r="BU59" s="351">
        <v>0.23030519999999999</v>
      </c>
      <c r="BV59" s="351">
        <v>0.270316</v>
      </c>
    </row>
    <row r="60" spans="1:79" ht="11.1" customHeight="1" x14ac:dyDescent="0.2">
      <c r="A60" s="61" t="s">
        <v>776</v>
      </c>
      <c r="B60" s="617" t="s">
        <v>1001</v>
      </c>
      <c r="C60" s="213">
        <v>2.4953560000000001</v>
      </c>
      <c r="D60" s="213">
        <v>2.436655</v>
      </c>
      <c r="E60" s="213">
        <v>2.4830649999999999</v>
      </c>
      <c r="F60" s="213">
        <v>2.5274320000000001</v>
      </c>
      <c r="G60" s="213">
        <v>2.5611609999999998</v>
      </c>
      <c r="H60" s="213">
        <v>2.6315680000000001</v>
      </c>
      <c r="I60" s="213">
        <v>2.7491300000000001</v>
      </c>
      <c r="J60" s="213">
        <v>2.6957439999999999</v>
      </c>
      <c r="K60" s="213">
        <v>2.5938680000000001</v>
      </c>
      <c r="L60" s="213">
        <v>2.3917419999999998</v>
      </c>
      <c r="M60" s="213">
        <v>2.499034</v>
      </c>
      <c r="N60" s="213">
        <v>2.5354839999999998</v>
      </c>
      <c r="O60" s="213">
        <v>2.48813</v>
      </c>
      <c r="P60" s="213">
        <v>2.491892</v>
      </c>
      <c r="Q60" s="213">
        <v>2.5394839999999999</v>
      </c>
      <c r="R60" s="213">
        <v>2.6140659999999998</v>
      </c>
      <c r="S60" s="213">
        <v>2.6439680000000001</v>
      </c>
      <c r="T60" s="213">
        <v>2.6888679999999998</v>
      </c>
      <c r="U60" s="213">
        <v>2.6953870000000002</v>
      </c>
      <c r="V60" s="213">
        <v>2.6435179999999998</v>
      </c>
      <c r="W60" s="213">
        <v>2.337634</v>
      </c>
      <c r="X60" s="213">
        <v>2.4535179999999999</v>
      </c>
      <c r="Y60" s="213">
        <v>2.5557310000000002</v>
      </c>
      <c r="Z60" s="213">
        <v>2.5904850000000001</v>
      </c>
      <c r="AA60" s="213">
        <v>2.483034</v>
      </c>
      <c r="AB60" s="213">
        <v>2.4395720000000001</v>
      </c>
      <c r="AC60" s="213">
        <v>2.5496780000000001</v>
      </c>
      <c r="AD60" s="213">
        <v>2.5626340000000001</v>
      </c>
      <c r="AE60" s="213">
        <v>2.602322</v>
      </c>
      <c r="AF60" s="213">
        <v>2.7242999999999999</v>
      </c>
      <c r="AG60" s="213">
        <v>2.7421289999999998</v>
      </c>
      <c r="AH60" s="213">
        <v>2.7901950000000002</v>
      </c>
      <c r="AI60" s="213">
        <v>2.6394660000000001</v>
      </c>
      <c r="AJ60" s="213">
        <v>2.522322</v>
      </c>
      <c r="AK60" s="213">
        <v>2.5580660000000002</v>
      </c>
      <c r="AL60" s="213">
        <v>2.5610339999999998</v>
      </c>
      <c r="AM60" s="213">
        <v>2.4483869999999999</v>
      </c>
      <c r="AN60" s="213">
        <v>2.3031419999999998</v>
      </c>
      <c r="AO60" s="213">
        <v>2.3227120000000001</v>
      </c>
      <c r="AP60" s="213">
        <v>2.3742320000000001</v>
      </c>
      <c r="AQ60" s="213">
        <v>2.3624839999999998</v>
      </c>
      <c r="AR60" s="213">
        <v>2.453967</v>
      </c>
      <c r="AS60" s="213">
        <v>2.6321300000000001</v>
      </c>
      <c r="AT60" s="213">
        <v>2.6128079999999998</v>
      </c>
      <c r="AU60" s="213">
        <v>2.4535330000000002</v>
      </c>
      <c r="AV60" s="213">
        <v>2.3083550000000002</v>
      </c>
      <c r="AW60" s="213">
        <v>2.4489000000000001</v>
      </c>
      <c r="AX60" s="213">
        <v>2.5888710000000001</v>
      </c>
      <c r="AY60" s="213">
        <v>2.4912209999999999</v>
      </c>
      <c r="AZ60" s="213">
        <v>2.406965</v>
      </c>
      <c r="BA60" s="213">
        <v>2.327515</v>
      </c>
      <c r="BB60" s="213">
        <v>2.1062650000000001</v>
      </c>
      <c r="BC60" s="213">
        <v>2.1180319999999999</v>
      </c>
      <c r="BD60" s="213">
        <v>2.2038319999999998</v>
      </c>
      <c r="BE60" s="213">
        <v>2.3500329999999998</v>
      </c>
      <c r="BF60" s="213">
        <v>2.2821609999999999</v>
      </c>
      <c r="BG60" s="213">
        <v>2.3998241466999999</v>
      </c>
      <c r="BH60" s="213">
        <v>2.4837957294000002</v>
      </c>
      <c r="BI60" s="351">
        <v>2.3906540000000001</v>
      </c>
      <c r="BJ60" s="351">
        <v>2.504928</v>
      </c>
      <c r="BK60" s="351">
        <v>2.5246919999999999</v>
      </c>
      <c r="BL60" s="351">
        <v>2.3151350000000002</v>
      </c>
      <c r="BM60" s="351">
        <v>2.325955</v>
      </c>
      <c r="BN60" s="351">
        <v>2.3961220000000001</v>
      </c>
      <c r="BO60" s="351">
        <v>2.5038239999999998</v>
      </c>
      <c r="BP60" s="351">
        <v>2.5628470000000001</v>
      </c>
      <c r="BQ60" s="351">
        <v>2.7476029999999998</v>
      </c>
      <c r="BR60" s="351">
        <v>2.7742230000000001</v>
      </c>
      <c r="BS60" s="351">
        <v>2.6073240000000002</v>
      </c>
      <c r="BT60" s="351">
        <v>2.3651689999999999</v>
      </c>
      <c r="BU60" s="351">
        <v>2.5671710000000001</v>
      </c>
      <c r="BV60" s="351">
        <v>2.744456</v>
      </c>
    </row>
    <row r="61" spans="1:79" ht="11.1" customHeight="1" x14ac:dyDescent="0.2">
      <c r="A61" s="61" t="s">
        <v>777</v>
      </c>
      <c r="B61" s="179" t="s">
        <v>586</v>
      </c>
      <c r="C61" s="213">
        <v>18.734774999999999</v>
      </c>
      <c r="D61" s="213">
        <v>19.346</v>
      </c>
      <c r="E61" s="213">
        <v>19.903226</v>
      </c>
      <c r="F61" s="213">
        <v>19.918499000000001</v>
      </c>
      <c r="G61" s="213">
        <v>20.310193000000002</v>
      </c>
      <c r="H61" s="213">
        <v>20.804334000000001</v>
      </c>
      <c r="I61" s="213">
        <v>20.916257999999999</v>
      </c>
      <c r="J61" s="213">
        <v>20.981421999999998</v>
      </c>
      <c r="K61" s="213">
        <v>20.321467999999999</v>
      </c>
      <c r="L61" s="213">
        <v>19.587226000000001</v>
      </c>
      <c r="M61" s="213">
        <v>20.013200999999999</v>
      </c>
      <c r="N61" s="213">
        <v>20.087935999999999</v>
      </c>
      <c r="O61" s="213">
        <v>19.009001999999999</v>
      </c>
      <c r="P61" s="213">
        <v>19.153606</v>
      </c>
      <c r="Q61" s="213">
        <v>19.892161000000002</v>
      </c>
      <c r="R61" s="213">
        <v>20.496666999999999</v>
      </c>
      <c r="S61" s="213">
        <v>21.013935</v>
      </c>
      <c r="T61" s="213">
        <v>21.327635000000001</v>
      </c>
      <c r="U61" s="213">
        <v>21.10558</v>
      </c>
      <c r="V61" s="213">
        <v>20.913969999999999</v>
      </c>
      <c r="W61" s="213">
        <v>19.276633</v>
      </c>
      <c r="X61" s="213">
        <v>20.126486</v>
      </c>
      <c r="Y61" s="213">
        <v>20.564397</v>
      </c>
      <c r="Z61" s="213">
        <v>20.600484999999999</v>
      </c>
      <c r="AA61" s="213">
        <v>19.564938000000001</v>
      </c>
      <c r="AB61" s="213">
        <v>19.379894</v>
      </c>
      <c r="AC61" s="213">
        <v>20.240129</v>
      </c>
      <c r="AD61" s="213">
        <v>20.7026</v>
      </c>
      <c r="AE61" s="213">
        <v>21.028388</v>
      </c>
      <c r="AF61" s="213">
        <v>21.562967</v>
      </c>
      <c r="AG61" s="213">
        <v>21.381807999999999</v>
      </c>
      <c r="AH61" s="213">
        <v>21.628809</v>
      </c>
      <c r="AI61" s="213">
        <v>20.731898999999999</v>
      </c>
      <c r="AJ61" s="213">
        <v>20.410516000000001</v>
      </c>
      <c r="AK61" s="213">
        <v>20.761733</v>
      </c>
      <c r="AL61" s="213">
        <v>20.825710999999998</v>
      </c>
      <c r="AM61" s="213">
        <v>19.981418999999999</v>
      </c>
      <c r="AN61" s="213">
        <v>19.379107000000001</v>
      </c>
      <c r="AO61" s="213">
        <v>20.065325000000001</v>
      </c>
      <c r="AP61" s="213">
        <v>20.373733000000001</v>
      </c>
      <c r="AQ61" s="213">
        <v>20.763033</v>
      </c>
      <c r="AR61" s="213">
        <v>21.212367</v>
      </c>
      <c r="AS61" s="213">
        <v>21.282388999999998</v>
      </c>
      <c r="AT61" s="213">
        <v>21.456227999999999</v>
      </c>
      <c r="AU61" s="213">
        <v>20.199233</v>
      </c>
      <c r="AV61" s="213">
        <v>19.763517</v>
      </c>
      <c r="AW61" s="213">
        <v>20.328267</v>
      </c>
      <c r="AX61" s="213">
        <v>20.377032</v>
      </c>
      <c r="AY61" s="213">
        <v>19.673960000000001</v>
      </c>
      <c r="AZ61" s="213">
        <v>19.236999000000001</v>
      </c>
      <c r="BA61" s="213">
        <v>18.066644</v>
      </c>
      <c r="BB61" s="213">
        <v>15.005464999999999</v>
      </c>
      <c r="BC61" s="213">
        <v>15.760161</v>
      </c>
      <c r="BD61" s="213">
        <v>17.208665</v>
      </c>
      <c r="BE61" s="213">
        <v>18.012066000000001</v>
      </c>
      <c r="BF61" s="213">
        <v>18.17287</v>
      </c>
      <c r="BG61" s="213">
        <v>17.064035813</v>
      </c>
      <c r="BH61" s="213">
        <v>16.960854219000002</v>
      </c>
      <c r="BI61" s="351">
        <v>17.594950000000001</v>
      </c>
      <c r="BJ61" s="351">
        <v>18.417249999999999</v>
      </c>
      <c r="BK61" s="351">
        <v>18.758179999999999</v>
      </c>
      <c r="BL61" s="351">
        <v>18.183730000000001</v>
      </c>
      <c r="BM61" s="351">
        <v>18.60688</v>
      </c>
      <c r="BN61" s="351">
        <v>19.14864</v>
      </c>
      <c r="BO61" s="351">
        <v>20.01116</v>
      </c>
      <c r="BP61" s="351">
        <v>20.211849999999998</v>
      </c>
      <c r="BQ61" s="351">
        <v>20.638639999999999</v>
      </c>
      <c r="BR61" s="351">
        <v>20.656680000000001</v>
      </c>
      <c r="BS61" s="351">
        <v>19.8553</v>
      </c>
      <c r="BT61" s="351">
        <v>18.688130000000001</v>
      </c>
      <c r="BU61" s="351">
        <v>19.20926</v>
      </c>
      <c r="BV61" s="351">
        <v>19.708410000000001</v>
      </c>
    </row>
    <row r="62" spans="1:79" ht="11.1" customHeight="1" x14ac:dyDescent="0.2">
      <c r="A62" s="61"/>
      <c r="B62" s="156"/>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213"/>
      <c r="BI62" s="351"/>
      <c r="BJ62" s="351"/>
      <c r="BK62" s="351"/>
      <c r="BL62" s="351"/>
      <c r="BM62" s="351"/>
      <c r="BN62" s="351"/>
      <c r="BO62" s="351"/>
      <c r="BP62" s="351"/>
      <c r="BQ62" s="351"/>
      <c r="BR62" s="351"/>
      <c r="BS62" s="351"/>
      <c r="BT62" s="351"/>
      <c r="BU62" s="351"/>
      <c r="BV62" s="351"/>
    </row>
    <row r="63" spans="1:79" ht="11.1" customHeight="1" x14ac:dyDescent="0.2">
      <c r="A63" s="61" t="s">
        <v>780</v>
      </c>
      <c r="B63" s="180" t="s">
        <v>424</v>
      </c>
      <c r="C63" s="213">
        <v>16.296935999999999</v>
      </c>
      <c r="D63" s="213">
        <v>16.178792999999999</v>
      </c>
      <c r="E63" s="213">
        <v>16.287289999999999</v>
      </c>
      <c r="F63" s="213">
        <v>16.223099999999999</v>
      </c>
      <c r="G63" s="213">
        <v>16.476807000000001</v>
      </c>
      <c r="H63" s="213">
        <v>16.802900000000001</v>
      </c>
      <c r="I63" s="213">
        <v>16.999516</v>
      </c>
      <c r="J63" s="213">
        <v>16.975999999999999</v>
      </c>
      <c r="K63" s="213">
        <v>16.6874</v>
      </c>
      <c r="L63" s="213">
        <v>15.782774</v>
      </c>
      <c r="M63" s="213">
        <v>16.544899999999998</v>
      </c>
      <c r="N63" s="213">
        <v>16.895807000000001</v>
      </c>
      <c r="O63" s="213">
        <v>16.461548000000001</v>
      </c>
      <c r="P63" s="213">
        <v>15.826499999999999</v>
      </c>
      <c r="Q63" s="213">
        <v>16.421419</v>
      </c>
      <c r="R63" s="213">
        <v>17.276233000000001</v>
      </c>
      <c r="S63" s="213">
        <v>17.513999999999999</v>
      </c>
      <c r="T63" s="213">
        <v>17.526767</v>
      </c>
      <c r="U63" s="213">
        <v>17.658548</v>
      </c>
      <c r="V63" s="213">
        <v>17.243258000000001</v>
      </c>
      <c r="W63" s="213">
        <v>15.787667000000001</v>
      </c>
      <c r="X63" s="213">
        <v>16.342676999999998</v>
      </c>
      <c r="Y63" s="213">
        <v>17.126532999999998</v>
      </c>
      <c r="Z63" s="213">
        <v>17.561516000000001</v>
      </c>
      <c r="AA63" s="213">
        <v>16.917031999999999</v>
      </c>
      <c r="AB63" s="213">
        <v>16.359749999999998</v>
      </c>
      <c r="AC63" s="213">
        <v>16.945097000000001</v>
      </c>
      <c r="AD63" s="213">
        <v>17.100899999999999</v>
      </c>
      <c r="AE63" s="213">
        <v>17.340807000000002</v>
      </c>
      <c r="AF63" s="213">
        <v>18.041467000000001</v>
      </c>
      <c r="AG63" s="213">
        <v>17.687839</v>
      </c>
      <c r="AH63" s="213">
        <v>17.969387000000001</v>
      </c>
      <c r="AI63" s="213">
        <v>17.383099999999999</v>
      </c>
      <c r="AJ63" s="213">
        <v>16.734839000000001</v>
      </c>
      <c r="AK63" s="213">
        <v>17.499732999999999</v>
      </c>
      <c r="AL63" s="213">
        <v>17.749226</v>
      </c>
      <c r="AM63" s="213">
        <v>17.110903</v>
      </c>
      <c r="AN63" s="213">
        <v>16.160429000000001</v>
      </c>
      <c r="AO63" s="213">
        <v>16.323419000000001</v>
      </c>
      <c r="AP63" s="213">
        <v>16.691299999999998</v>
      </c>
      <c r="AQ63" s="213">
        <v>17.043194</v>
      </c>
      <c r="AR63" s="213">
        <v>17.698799999999999</v>
      </c>
      <c r="AS63" s="213">
        <v>17.686710000000001</v>
      </c>
      <c r="AT63" s="213">
        <v>17.833161</v>
      </c>
      <c r="AU63" s="213">
        <v>16.727699999999999</v>
      </c>
      <c r="AV63" s="213">
        <v>16.127742000000001</v>
      </c>
      <c r="AW63" s="213">
        <v>17.040566999999999</v>
      </c>
      <c r="AX63" s="213">
        <v>17.395354999999999</v>
      </c>
      <c r="AY63" s="213">
        <v>16.856611999999998</v>
      </c>
      <c r="AZ63" s="213">
        <v>16.441966000000001</v>
      </c>
      <c r="BA63" s="213">
        <v>15.772484</v>
      </c>
      <c r="BB63" s="213">
        <v>13.322699999999999</v>
      </c>
      <c r="BC63" s="213">
        <v>13.424968</v>
      </c>
      <c r="BD63" s="213">
        <v>14.212300000000001</v>
      </c>
      <c r="BE63" s="213">
        <v>14.823968000000001</v>
      </c>
      <c r="BF63" s="213">
        <v>14.677032000000001</v>
      </c>
      <c r="BG63" s="213">
        <v>14.048966667</v>
      </c>
      <c r="BH63" s="213">
        <v>13.887113548</v>
      </c>
      <c r="BI63" s="351">
        <v>14.73495</v>
      </c>
      <c r="BJ63" s="351">
        <v>15.76911</v>
      </c>
      <c r="BK63" s="351">
        <v>15.845560000000001</v>
      </c>
      <c r="BL63" s="351">
        <v>15.117570000000001</v>
      </c>
      <c r="BM63" s="351">
        <v>15.294689999999999</v>
      </c>
      <c r="BN63" s="351">
        <v>15.700519999999999</v>
      </c>
      <c r="BO63" s="351">
        <v>16.173439999999999</v>
      </c>
      <c r="BP63" s="351">
        <v>16.45759</v>
      </c>
      <c r="BQ63" s="351">
        <v>17.02938</v>
      </c>
      <c r="BR63" s="351">
        <v>16.971360000000001</v>
      </c>
      <c r="BS63" s="351">
        <v>16.461079999999999</v>
      </c>
      <c r="BT63" s="351">
        <v>15.226240000000001</v>
      </c>
      <c r="BU63" s="351">
        <v>16.037600000000001</v>
      </c>
      <c r="BV63" s="351">
        <v>16.80293</v>
      </c>
    </row>
    <row r="64" spans="1:79" ht="11.1" customHeight="1" x14ac:dyDescent="0.2">
      <c r="A64" s="61" t="s">
        <v>778</v>
      </c>
      <c r="B64" s="180" t="s">
        <v>423</v>
      </c>
      <c r="C64" s="213">
        <v>18.317036000000002</v>
      </c>
      <c r="D64" s="213">
        <v>18.317036000000002</v>
      </c>
      <c r="E64" s="213">
        <v>18.319036000000001</v>
      </c>
      <c r="F64" s="213">
        <v>18.319036000000001</v>
      </c>
      <c r="G64" s="213">
        <v>18.319036000000001</v>
      </c>
      <c r="H64" s="213">
        <v>18.433316000000001</v>
      </c>
      <c r="I64" s="213">
        <v>18.433316000000001</v>
      </c>
      <c r="J64" s="213">
        <v>18.433316000000001</v>
      </c>
      <c r="K64" s="213">
        <v>18.456316000000001</v>
      </c>
      <c r="L64" s="213">
        <v>18.471316000000002</v>
      </c>
      <c r="M64" s="213">
        <v>18.491015999999998</v>
      </c>
      <c r="N64" s="213">
        <v>18.510016</v>
      </c>
      <c r="O64" s="213">
        <v>18.617027</v>
      </c>
      <c r="P64" s="213">
        <v>18.617027</v>
      </c>
      <c r="Q64" s="213">
        <v>18.620777</v>
      </c>
      <c r="R64" s="213">
        <v>18.620777</v>
      </c>
      <c r="S64" s="213">
        <v>18.556777</v>
      </c>
      <c r="T64" s="213">
        <v>18.566776999999998</v>
      </c>
      <c r="U64" s="213">
        <v>18.566776999999998</v>
      </c>
      <c r="V64" s="213">
        <v>18.570577</v>
      </c>
      <c r="W64" s="213">
        <v>18.495577000000001</v>
      </c>
      <c r="X64" s="213">
        <v>18.497496999999999</v>
      </c>
      <c r="Y64" s="213">
        <v>18.505496999999998</v>
      </c>
      <c r="Z64" s="213">
        <v>18.543026999999999</v>
      </c>
      <c r="AA64" s="213">
        <v>18.598496999999998</v>
      </c>
      <c r="AB64" s="213">
        <v>18.598496999999998</v>
      </c>
      <c r="AC64" s="213">
        <v>18.598496999999998</v>
      </c>
      <c r="AD64" s="213">
        <v>18.598496999999998</v>
      </c>
      <c r="AE64" s="213">
        <v>18.598496999999998</v>
      </c>
      <c r="AF64" s="213">
        <v>18.598496999999998</v>
      </c>
      <c r="AG64" s="213">
        <v>18.598496999999998</v>
      </c>
      <c r="AH64" s="213">
        <v>18.601496999999998</v>
      </c>
      <c r="AI64" s="213">
        <v>18.601496999999998</v>
      </c>
      <c r="AJ64" s="213">
        <v>18.603497000000001</v>
      </c>
      <c r="AK64" s="213">
        <v>18.603497000000001</v>
      </c>
      <c r="AL64" s="213">
        <v>18.603497000000001</v>
      </c>
      <c r="AM64" s="213">
        <v>18.808434999999999</v>
      </c>
      <c r="AN64" s="213">
        <v>18.808434999999999</v>
      </c>
      <c r="AO64" s="213">
        <v>18.808434999999999</v>
      </c>
      <c r="AP64" s="213">
        <v>18.808434999999999</v>
      </c>
      <c r="AQ64" s="213">
        <v>18.808434999999999</v>
      </c>
      <c r="AR64" s="213">
        <v>18.808434999999999</v>
      </c>
      <c r="AS64" s="213">
        <v>18.808434999999999</v>
      </c>
      <c r="AT64" s="213">
        <v>18.808434999999999</v>
      </c>
      <c r="AU64" s="213">
        <v>18.808434999999999</v>
      </c>
      <c r="AV64" s="213">
        <v>18.808434999999999</v>
      </c>
      <c r="AW64" s="213">
        <v>18.808434999999999</v>
      </c>
      <c r="AX64" s="213">
        <v>18.808434999999999</v>
      </c>
      <c r="AY64" s="213">
        <v>18.973685</v>
      </c>
      <c r="AZ64" s="213">
        <v>18.976085000000001</v>
      </c>
      <c r="BA64" s="213">
        <v>18.976085000000001</v>
      </c>
      <c r="BB64" s="213">
        <v>18.976085000000001</v>
      </c>
      <c r="BC64" s="213">
        <v>18.641085</v>
      </c>
      <c r="BD64" s="213">
        <v>18.622084999999998</v>
      </c>
      <c r="BE64" s="213">
        <v>18.622084999999998</v>
      </c>
      <c r="BF64" s="213">
        <v>18.622084999999998</v>
      </c>
      <c r="BG64" s="213">
        <v>18.386089999999999</v>
      </c>
      <c r="BH64" s="213">
        <v>18.386089999999999</v>
      </c>
      <c r="BI64" s="351">
        <v>18.386089999999999</v>
      </c>
      <c r="BJ64" s="351">
        <v>18.386089999999999</v>
      </c>
      <c r="BK64" s="351">
        <v>18.386089999999999</v>
      </c>
      <c r="BL64" s="351">
        <v>18.386089999999999</v>
      </c>
      <c r="BM64" s="351">
        <v>18.386089999999999</v>
      </c>
      <c r="BN64" s="351">
        <v>18.386089999999999</v>
      </c>
      <c r="BO64" s="351">
        <v>18.386089999999999</v>
      </c>
      <c r="BP64" s="351">
        <v>18.386089999999999</v>
      </c>
      <c r="BQ64" s="351">
        <v>18.386089999999999</v>
      </c>
      <c r="BR64" s="351">
        <v>18.386089999999999</v>
      </c>
      <c r="BS64" s="351">
        <v>18.386089999999999</v>
      </c>
      <c r="BT64" s="351">
        <v>18.386089999999999</v>
      </c>
      <c r="BU64" s="351">
        <v>18.386089999999999</v>
      </c>
      <c r="BV64" s="351">
        <v>18.386089999999999</v>
      </c>
    </row>
    <row r="65" spans="1:74" ht="11.1" customHeight="1" x14ac:dyDescent="0.2">
      <c r="A65" s="61" t="s">
        <v>779</v>
      </c>
      <c r="B65" s="181" t="s">
        <v>693</v>
      </c>
      <c r="C65" s="214">
        <v>0.88971468965</v>
      </c>
      <c r="D65" s="214">
        <v>0.8832647924</v>
      </c>
      <c r="E65" s="214">
        <v>0.88909099802000002</v>
      </c>
      <c r="F65" s="214">
        <v>0.88558699267999996</v>
      </c>
      <c r="G65" s="214">
        <v>0.8994363568</v>
      </c>
      <c r="H65" s="214">
        <v>0.91155058591000004</v>
      </c>
      <c r="I65" s="214">
        <v>0.92221692504999997</v>
      </c>
      <c r="J65" s="214">
        <v>0.92094119147999998</v>
      </c>
      <c r="K65" s="214">
        <v>0.90415660416999999</v>
      </c>
      <c r="L65" s="214">
        <v>0.85444772857999995</v>
      </c>
      <c r="M65" s="214">
        <v>0.89475343053</v>
      </c>
      <c r="N65" s="214">
        <v>0.91279267397999997</v>
      </c>
      <c r="O65" s="214">
        <v>0.88422002073999995</v>
      </c>
      <c r="P65" s="214">
        <v>0.85010888150999997</v>
      </c>
      <c r="Q65" s="214">
        <v>0.88188688367000001</v>
      </c>
      <c r="R65" s="214">
        <v>0.92779334610999997</v>
      </c>
      <c r="S65" s="214">
        <v>0.94380613615999998</v>
      </c>
      <c r="T65" s="214">
        <v>0.94398543161000004</v>
      </c>
      <c r="U65" s="214">
        <v>0.95108310935999996</v>
      </c>
      <c r="V65" s="214">
        <v>0.92852569954999997</v>
      </c>
      <c r="W65" s="214">
        <v>0.85359148297999998</v>
      </c>
      <c r="X65" s="214">
        <v>0.88350748211999997</v>
      </c>
      <c r="Y65" s="214">
        <v>0.92548354686000001</v>
      </c>
      <c r="Z65" s="214">
        <v>0.94706845867</v>
      </c>
      <c r="AA65" s="214">
        <v>0.90959135031000005</v>
      </c>
      <c r="AB65" s="214">
        <v>0.87962753119000003</v>
      </c>
      <c r="AC65" s="214">
        <v>0.91110034322</v>
      </c>
      <c r="AD65" s="214">
        <v>0.91947752551999995</v>
      </c>
      <c r="AE65" s="214">
        <v>0.93237679367000004</v>
      </c>
      <c r="AF65" s="214">
        <v>0.97004973035999997</v>
      </c>
      <c r="AG65" s="214">
        <v>0.95103593586000001</v>
      </c>
      <c r="AH65" s="214">
        <v>0.96601832636999996</v>
      </c>
      <c r="AI65" s="214">
        <v>0.93450005664000002</v>
      </c>
      <c r="AJ65" s="214">
        <v>0.89955340117000004</v>
      </c>
      <c r="AK65" s="214">
        <v>0.94066900433</v>
      </c>
      <c r="AL65" s="214">
        <v>0.95408008504999997</v>
      </c>
      <c r="AM65" s="214">
        <v>0.90974623885999994</v>
      </c>
      <c r="AN65" s="214">
        <v>0.85921178450000002</v>
      </c>
      <c r="AO65" s="214">
        <v>0.86787757727000003</v>
      </c>
      <c r="AP65" s="214">
        <v>0.88743693986000005</v>
      </c>
      <c r="AQ65" s="214">
        <v>0.90614631148000002</v>
      </c>
      <c r="AR65" s="214">
        <v>0.94100333174999995</v>
      </c>
      <c r="AS65" s="214">
        <v>0.94036053504999995</v>
      </c>
      <c r="AT65" s="214">
        <v>0.94814698830999999</v>
      </c>
      <c r="AU65" s="214">
        <v>0.88937224175999996</v>
      </c>
      <c r="AV65" s="214">
        <v>0.85747389402999996</v>
      </c>
      <c r="AW65" s="214">
        <v>0.90600664010999998</v>
      </c>
      <c r="AX65" s="214">
        <v>0.92486987886000005</v>
      </c>
      <c r="AY65" s="214">
        <v>0.88842056775</v>
      </c>
      <c r="AZ65" s="214">
        <v>0.86645722760999999</v>
      </c>
      <c r="BA65" s="214">
        <v>0.83117692612000005</v>
      </c>
      <c r="BB65" s="214">
        <v>0.70207843187999996</v>
      </c>
      <c r="BC65" s="214">
        <v>0.72018168469999999</v>
      </c>
      <c r="BD65" s="214">
        <v>0.76319595791999995</v>
      </c>
      <c r="BE65" s="214">
        <v>0.79604233360999999</v>
      </c>
      <c r="BF65" s="214">
        <v>0.78815191747000002</v>
      </c>
      <c r="BG65" s="214">
        <v>0.76410844647999998</v>
      </c>
      <c r="BH65" s="214">
        <v>0.75530542645999998</v>
      </c>
      <c r="BI65" s="380">
        <v>0.80141859999999998</v>
      </c>
      <c r="BJ65" s="380">
        <v>0.85766529999999996</v>
      </c>
      <c r="BK65" s="380">
        <v>0.86182320000000001</v>
      </c>
      <c r="BL65" s="380">
        <v>0.82222859999999998</v>
      </c>
      <c r="BM65" s="380">
        <v>0.8318622</v>
      </c>
      <c r="BN65" s="380">
        <v>0.85393450000000004</v>
      </c>
      <c r="BO65" s="380">
        <v>0.8796564</v>
      </c>
      <c r="BP65" s="380">
        <v>0.8951112</v>
      </c>
      <c r="BQ65" s="380">
        <v>0.92621019999999998</v>
      </c>
      <c r="BR65" s="380">
        <v>0.92305420000000005</v>
      </c>
      <c r="BS65" s="380">
        <v>0.89530100000000001</v>
      </c>
      <c r="BT65" s="380">
        <v>0.82813899999999996</v>
      </c>
      <c r="BU65" s="380">
        <v>0.8722683</v>
      </c>
      <c r="BV65" s="380">
        <v>0.91389390000000004</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398"/>
      <c r="BB66" s="398"/>
      <c r="BC66" s="398"/>
      <c r="BD66" s="398"/>
      <c r="BE66" s="160"/>
      <c r="BF66" s="160"/>
      <c r="BG66" s="160"/>
      <c r="BH66" s="213"/>
      <c r="BI66" s="398"/>
      <c r="BJ66" s="398"/>
      <c r="BK66" s="398"/>
      <c r="BL66" s="398"/>
      <c r="BM66" s="398"/>
      <c r="BN66" s="398"/>
      <c r="BO66" s="398"/>
      <c r="BP66" s="398"/>
      <c r="BQ66" s="398"/>
      <c r="BR66" s="398"/>
      <c r="BS66" s="398"/>
      <c r="BT66" s="398"/>
      <c r="BU66" s="398"/>
      <c r="BV66" s="398"/>
    </row>
    <row r="67" spans="1:74" ht="12" customHeight="1" x14ac:dyDescent="0.2">
      <c r="A67" s="61"/>
      <c r="B67" s="808" t="s">
        <v>826</v>
      </c>
      <c r="C67" s="805"/>
      <c r="D67" s="805"/>
      <c r="E67" s="805"/>
      <c r="F67" s="805"/>
      <c r="G67" s="805"/>
      <c r="H67" s="805"/>
      <c r="I67" s="805"/>
      <c r="J67" s="805"/>
      <c r="K67" s="805"/>
      <c r="L67" s="805"/>
      <c r="M67" s="805"/>
      <c r="N67" s="805"/>
      <c r="O67" s="805"/>
      <c r="P67" s="805"/>
      <c r="Q67" s="805"/>
      <c r="BG67" s="637"/>
      <c r="BH67" s="213"/>
    </row>
    <row r="68" spans="1:74" s="436" customFormat="1" ht="22.35" customHeight="1" x14ac:dyDescent="0.2">
      <c r="A68" s="435"/>
      <c r="B68" s="832" t="s">
        <v>1003</v>
      </c>
      <c r="C68" s="795"/>
      <c r="D68" s="795"/>
      <c r="E68" s="795"/>
      <c r="F68" s="795"/>
      <c r="G68" s="795"/>
      <c r="H68" s="795"/>
      <c r="I68" s="795"/>
      <c r="J68" s="795"/>
      <c r="K68" s="795"/>
      <c r="L68" s="795"/>
      <c r="M68" s="795"/>
      <c r="N68" s="795"/>
      <c r="O68" s="795"/>
      <c r="P68" s="795"/>
      <c r="Q68" s="791"/>
      <c r="AY68" s="527"/>
      <c r="AZ68" s="527"/>
      <c r="BA68" s="527"/>
      <c r="BB68" s="527"/>
      <c r="BC68" s="527"/>
      <c r="BD68" s="638"/>
      <c r="BE68" s="638"/>
      <c r="BF68" s="638"/>
      <c r="BG68" s="638"/>
      <c r="BH68" s="213"/>
      <c r="BI68" s="527"/>
      <c r="BJ68" s="527"/>
    </row>
    <row r="69" spans="1:74" s="436" customFormat="1" ht="12" customHeight="1" x14ac:dyDescent="0.2">
      <c r="A69" s="435"/>
      <c r="B69" s="794" t="s">
        <v>851</v>
      </c>
      <c r="C69" s="795"/>
      <c r="D69" s="795"/>
      <c r="E69" s="795"/>
      <c r="F69" s="795"/>
      <c r="G69" s="795"/>
      <c r="H69" s="795"/>
      <c r="I69" s="795"/>
      <c r="J69" s="795"/>
      <c r="K69" s="795"/>
      <c r="L69" s="795"/>
      <c r="M69" s="795"/>
      <c r="N69" s="795"/>
      <c r="O69" s="795"/>
      <c r="P69" s="795"/>
      <c r="Q69" s="791"/>
      <c r="AY69" s="527"/>
      <c r="AZ69" s="527"/>
      <c r="BA69" s="527"/>
      <c r="BB69" s="527"/>
      <c r="BC69" s="527"/>
      <c r="BD69" s="638"/>
      <c r="BE69" s="638"/>
      <c r="BF69" s="638"/>
      <c r="BG69" s="638"/>
      <c r="BH69" s="213"/>
      <c r="BI69" s="527"/>
      <c r="BJ69" s="527"/>
    </row>
    <row r="70" spans="1:74" s="436" customFormat="1" ht="12" customHeight="1" x14ac:dyDescent="0.2">
      <c r="A70" s="435"/>
      <c r="B70" s="794" t="s">
        <v>868</v>
      </c>
      <c r="C70" s="795"/>
      <c r="D70" s="795"/>
      <c r="E70" s="795"/>
      <c r="F70" s="795"/>
      <c r="G70" s="795"/>
      <c r="H70" s="795"/>
      <c r="I70" s="795"/>
      <c r="J70" s="795"/>
      <c r="K70" s="795"/>
      <c r="L70" s="795"/>
      <c r="M70" s="795"/>
      <c r="N70" s="795"/>
      <c r="O70" s="795"/>
      <c r="P70" s="795"/>
      <c r="Q70" s="791"/>
      <c r="AY70" s="527"/>
      <c r="AZ70" s="527"/>
      <c r="BA70" s="527"/>
      <c r="BB70" s="527"/>
      <c r="BC70" s="527"/>
      <c r="BD70" s="638"/>
      <c r="BE70" s="638"/>
      <c r="BF70" s="638"/>
      <c r="BG70" s="638"/>
      <c r="BH70" s="213"/>
      <c r="BI70" s="527"/>
      <c r="BJ70" s="527"/>
    </row>
    <row r="71" spans="1:74" s="436" customFormat="1" ht="12" customHeight="1" x14ac:dyDescent="0.2">
      <c r="A71" s="435"/>
      <c r="B71" s="796" t="s">
        <v>870</v>
      </c>
      <c r="C71" s="790"/>
      <c r="D71" s="790"/>
      <c r="E71" s="790"/>
      <c r="F71" s="790"/>
      <c r="G71" s="790"/>
      <c r="H71" s="790"/>
      <c r="I71" s="790"/>
      <c r="J71" s="790"/>
      <c r="K71" s="790"/>
      <c r="L71" s="790"/>
      <c r="M71" s="790"/>
      <c r="N71" s="790"/>
      <c r="O71" s="790"/>
      <c r="P71" s="790"/>
      <c r="Q71" s="791"/>
      <c r="AY71" s="527"/>
      <c r="AZ71" s="527"/>
      <c r="BA71" s="527"/>
      <c r="BB71" s="527"/>
      <c r="BC71" s="527"/>
      <c r="BD71" s="638"/>
      <c r="BE71" s="638"/>
      <c r="BF71" s="638"/>
      <c r="BG71" s="638"/>
      <c r="BH71" s="213"/>
      <c r="BI71" s="527"/>
      <c r="BJ71" s="527"/>
    </row>
    <row r="72" spans="1:74" s="436" customFormat="1" ht="12" customHeight="1" x14ac:dyDescent="0.2">
      <c r="A72" s="435"/>
      <c r="B72" s="789" t="s">
        <v>855</v>
      </c>
      <c r="C72" s="790"/>
      <c r="D72" s="790"/>
      <c r="E72" s="790"/>
      <c r="F72" s="790"/>
      <c r="G72" s="790"/>
      <c r="H72" s="790"/>
      <c r="I72" s="790"/>
      <c r="J72" s="790"/>
      <c r="K72" s="790"/>
      <c r="L72" s="790"/>
      <c r="M72" s="790"/>
      <c r="N72" s="790"/>
      <c r="O72" s="790"/>
      <c r="P72" s="790"/>
      <c r="Q72" s="791"/>
      <c r="AY72" s="527"/>
      <c r="AZ72" s="527"/>
      <c r="BA72" s="527"/>
      <c r="BB72" s="527"/>
      <c r="BC72" s="527"/>
      <c r="BD72" s="638"/>
      <c r="BE72" s="638"/>
      <c r="BF72" s="638"/>
      <c r="BG72" s="638"/>
      <c r="BH72" s="213"/>
      <c r="BI72" s="527"/>
      <c r="BJ72" s="527"/>
    </row>
    <row r="73" spans="1:74" s="436" customFormat="1" ht="12" customHeight="1" x14ac:dyDescent="0.2">
      <c r="A73" s="429"/>
      <c r="B73" s="811" t="s">
        <v>949</v>
      </c>
      <c r="C73" s="791"/>
      <c r="D73" s="791"/>
      <c r="E73" s="791"/>
      <c r="F73" s="791"/>
      <c r="G73" s="791"/>
      <c r="H73" s="791"/>
      <c r="I73" s="791"/>
      <c r="J73" s="791"/>
      <c r="K73" s="791"/>
      <c r="L73" s="791"/>
      <c r="M73" s="791"/>
      <c r="N73" s="791"/>
      <c r="O73" s="791"/>
      <c r="P73" s="791"/>
      <c r="Q73" s="791"/>
      <c r="AY73" s="527"/>
      <c r="AZ73" s="527"/>
      <c r="BA73" s="527"/>
      <c r="BB73" s="527"/>
      <c r="BC73" s="527"/>
      <c r="BD73" s="638"/>
      <c r="BE73" s="638"/>
      <c r="BF73" s="638"/>
      <c r="BG73" s="638"/>
      <c r="BH73" s="213"/>
      <c r="BI73" s="527"/>
      <c r="BJ73" s="52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399"/>
      <c r="AZ74" s="399"/>
      <c r="BA74" s="399"/>
      <c r="BB74" s="399"/>
      <c r="BC74" s="399"/>
      <c r="BD74" s="624"/>
      <c r="BE74" s="624"/>
      <c r="BF74" s="624"/>
      <c r="BG74" s="624"/>
      <c r="BH74" s="213"/>
      <c r="BI74" s="399"/>
      <c r="BJ74" s="399"/>
      <c r="BK74" s="399"/>
      <c r="BL74" s="399"/>
      <c r="BM74" s="399"/>
      <c r="BN74" s="399"/>
      <c r="BO74" s="399"/>
      <c r="BP74" s="399"/>
      <c r="BQ74" s="399"/>
      <c r="BR74" s="399"/>
      <c r="BS74" s="399"/>
      <c r="BT74" s="399"/>
      <c r="BU74" s="399"/>
      <c r="BV74" s="399"/>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399"/>
      <c r="AZ75" s="399"/>
      <c r="BA75" s="399"/>
      <c r="BB75" s="399"/>
      <c r="BC75" s="399"/>
      <c r="BD75" s="624"/>
      <c r="BE75" s="624"/>
      <c r="BF75" s="624"/>
      <c r="BG75" s="624"/>
      <c r="BH75" s="213"/>
      <c r="BI75" s="399"/>
      <c r="BJ75" s="399"/>
      <c r="BK75" s="399"/>
      <c r="BL75" s="399"/>
      <c r="BM75" s="399"/>
      <c r="BN75" s="399"/>
      <c r="BO75" s="399"/>
      <c r="BP75" s="399"/>
      <c r="BQ75" s="399"/>
      <c r="BR75" s="399"/>
      <c r="BS75" s="399"/>
      <c r="BT75" s="399"/>
      <c r="BU75" s="399"/>
      <c r="BV75" s="399"/>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399"/>
      <c r="AZ76" s="399"/>
      <c r="BA76" s="399"/>
      <c r="BB76" s="399"/>
      <c r="BC76" s="399"/>
      <c r="BD76" s="624"/>
      <c r="BE76" s="624"/>
      <c r="BF76" s="624"/>
      <c r="BG76" s="624"/>
      <c r="BH76" s="213"/>
      <c r="BI76" s="399"/>
      <c r="BJ76" s="399"/>
      <c r="BK76" s="399"/>
      <c r="BL76" s="399"/>
      <c r="BM76" s="399"/>
      <c r="BN76" s="399"/>
      <c r="BO76" s="399"/>
      <c r="BP76" s="399"/>
      <c r="BQ76" s="399"/>
      <c r="BR76" s="399"/>
      <c r="BS76" s="399"/>
      <c r="BT76" s="399"/>
      <c r="BU76" s="399"/>
      <c r="BV76" s="399"/>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399"/>
      <c r="AZ77" s="399"/>
      <c r="BA77" s="399"/>
      <c r="BB77" s="399"/>
      <c r="BC77" s="399"/>
      <c r="BD77" s="624"/>
      <c r="BE77" s="624"/>
      <c r="BF77" s="624"/>
      <c r="BG77" s="624"/>
      <c r="BH77" s="213"/>
      <c r="BI77" s="399"/>
      <c r="BJ77" s="399"/>
      <c r="BK77" s="399"/>
      <c r="BL77" s="399"/>
      <c r="BM77" s="399"/>
      <c r="BN77" s="399"/>
      <c r="BO77" s="399"/>
      <c r="BP77" s="399"/>
      <c r="BQ77" s="399"/>
      <c r="BR77" s="399"/>
      <c r="BS77" s="399"/>
      <c r="BT77" s="399"/>
      <c r="BU77" s="399"/>
      <c r="BV77" s="399"/>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399"/>
      <c r="AZ78" s="399"/>
      <c r="BA78" s="399"/>
      <c r="BB78" s="399"/>
      <c r="BC78" s="399"/>
      <c r="BD78" s="624"/>
      <c r="BE78" s="624"/>
      <c r="BF78" s="624"/>
      <c r="BG78" s="624"/>
      <c r="BI78" s="399"/>
      <c r="BJ78" s="399"/>
      <c r="BK78" s="399"/>
      <c r="BL78" s="399"/>
      <c r="BM78" s="399"/>
      <c r="BN78" s="399"/>
      <c r="BO78" s="399"/>
      <c r="BP78" s="399"/>
      <c r="BQ78" s="399"/>
      <c r="BR78" s="399"/>
      <c r="BS78" s="399"/>
      <c r="BT78" s="399"/>
      <c r="BU78" s="399"/>
      <c r="BV78" s="399"/>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399"/>
      <c r="AZ79" s="399"/>
      <c r="BA79" s="399"/>
      <c r="BB79" s="399"/>
      <c r="BC79" s="399"/>
      <c r="BD79" s="624"/>
      <c r="BE79" s="624"/>
      <c r="BF79" s="624"/>
      <c r="BG79" s="624"/>
      <c r="BI79" s="399"/>
      <c r="BJ79" s="399"/>
      <c r="BK79" s="399"/>
      <c r="BL79" s="399"/>
      <c r="BM79" s="399"/>
      <c r="BN79" s="399"/>
      <c r="BO79" s="399"/>
      <c r="BP79" s="399"/>
      <c r="BQ79" s="399"/>
      <c r="BR79" s="399"/>
      <c r="BS79" s="399"/>
      <c r="BT79" s="399"/>
      <c r="BU79" s="399"/>
      <c r="BV79" s="399"/>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399"/>
      <c r="AZ80" s="399"/>
      <c r="BA80" s="399"/>
      <c r="BB80" s="399"/>
      <c r="BC80" s="399"/>
      <c r="BD80" s="624"/>
      <c r="BE80" s="624"/>
      <c r="BF80" s="624"/>
      <c r="BG80" s="624"/>
      <c r="BI80" s="399"/>
      <c r="BJ80" s="399"/>
      <c r="BK80" s="399"/>
      <c r="BL80" s="399"/>
      <c r="BM80" s="399"/>
      <c r="BN80" s="399"/>
      <c r="BO80" s="399"/>
      <c r="BP80" s="399"/>
      <c r="BQ80" s="399"/>
      <c r="BR80" s="399"/>
      <c r="BS80" s="399"/>
      <c r="BT80" s="399"/>
      <c r="BU80" s="399"/>
      <c r="BV80" s="399"/>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399"/>
      <c r="AZ81" s="399"/>
      <c r="BA81" s="399"/>
      <c r="BB81" s="399"/>
      <c r="BC81" s="399"/>
      <c r="BD81" s="624"/>
      <c r="BE81" s="624"/>
      <c r="BF81" s="624"/>
      <c r="BG81" s="624"/>
      <c r="BI81" s="399"/>
      <c r="BJ81" s="399"/>
      <c r="BK81" s="399"/>
      <c r="BL81" s="399"/>
      <c r="BM81" s="399"/>
      <c r="BN81" s="399"/>
      <c r="BO81" s="399"/>
      <c r="BP81" s="399"/>
      <c r="BQ81" s="399"/>
      <c r="BR81" s="399"/>
      <c r="BS81" s="399"/>
      <c r="BT81" s="399"/>
      <c r="BU81" s="399"/>
      <c r="BV81" s="399"/>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399"/>
      <c r="AZ82" s="399"/>
      <c r="BA82" s="399"/>
      <c r="BB82" s="399"/>
      <c r="BC82" s="399"/>
      <c r="BD82" s="624"/>
      <c r="BE82" s="624"/>
      <c r="BF82" s="624"/>
      <c r="BG82" s="624"/>
      <c r="BI82" s="399"/>
      <c r="BJ82" s="399"/>
      <c r="BK82" s="399"/>
      <c r="BL82" s="399"/>
      <c r="BM82" s="399"/>
      <c r="BN82" s="399"/>
      <c r="BO82" s="399"/>
      <c r="BP82" s="399"/>
      <c r="BQ82" s="399"/>
      <c r="BR82" s="399"/>
      <c r="BS82" s="399"/>
      <c r="BT82" s="399"/>
      <c r="BU82" s="399"/>
      <c r="BV82" s="399"/>
    </row>
    <row r="83" spans="3:74" x14ac:dyDescent="0.2">
      <c r="BG83" s="637"/>
      <c r="BK83" s="400"/>
      <c r="BL83" s="400"/>
      <c r="BM83" s="400"/>
      <c r="BN83" s="400"/>
      <c r="BO83" s="400"/>
      <c r="BP83" s="400"/>
      <c r="BQ83" s="400"/>
      <c r="BR83" s="400"/>
      <c r="BS83" s="400"/>
      <c r="BT83" s="400"/>
      <c r="BU83" s="400"/>
      <c r="BV83" s="400"/>
    </row>
    <row r="84" spans="3:74" x14ac:dyDescent="0.2">
      <c r="BG84" s="637"/>
      <c r="BK84" s="400"/>
      <c r="BL84" s="400"/>
      <c r="BM84" s="400"/>
      <c r="BN84" s="400"/>
      <c r="BO84" s="400"/>
      <c r="BP84" s="400"/>
      <c r="BQ84" s="400"/>
      <c r="BR84" s="400"/>
      <c r="BS84" s="400"/>
      <c r="BT84" s="400"/>
      <c r="BU84" s="400"/>
      <c r="BV84" s="400"/>
    </row>
    <row r="85" spans="3:74" x14ac:dyDescent="0.2">
      <c r="BG85" s="637"/>
      <c r="BK85" s="400"/>
      <c r="BL85" s="400"/>
      <c r="BM85" s="400"/>
      <c r="BN85" s="400"/>
      <c r="BO85" s="400"/>
      <c r="BP85" s="400"/>
      <c r="BQ85" s="400"/>
      <c r="BR85" s="400"/>
      <c r="BS85" s="400"/>
      <c r="BT85" s="400"/>
      <c r="BU85" s="400"/>
      <c r="BV85" s="400"/>
    </row>
    <row r="86" spans="3:74" x14ac:dyDescent="0.2">
      <c r="BG86" s="637"/>
      <c r="BK86" s="400"/>
      <c r="BL86" s="400"/>
      <c r="BM86" s="400"/>
      <c r="BN86" s="400"/>
      <c r="BO86" s="400"/>
      <c r="BP86" s="400"/>
      <c r="BQ86" s="400"/>
      <c r="BR86" s="400"/>
      <c r="BS86" s="400"/>
      <c r="BT86" s="400"/>
      <c r="BU86" s="400"/>
      <c r="BV86" s="400"/>
    </row>
    <row r="87" spans="3:74" x14ac:dyDescent="0.2">
      <c r="BG87" s="637"/>
      <c r="BK87" s="400"/>
      <c r="BL87" s="400"/>
      <c r="BM87" s="400"/>
      <c r="BN87" s="400"/>
      <c r="BO87" s="400"/>
      <c r="BP87" s="400"/>
      <c r="BQ87" s="400"/>
      <c r="BR87" s="400"/>
      <c r="BS87" s="400"/>
      <c r="BT87" s="400"/>
      <c r="BU87" s="400"/>
      <c r="BV87" s="400"/>
    </row>
    <row r="88" spans="3:74" x14ac:dyDescent="0.2">
      <c r="BG88" s="637"/>
      <c r="BK88" s="400"/>
      <c r="BL88" s="400"/>
      <c r="BM88" s="400"/>
      <c r="BN88" s="400"/>
      <c r="BO88" s="400"/>
      <c r="BP88" s="400"/>
      <c r="BQ88" s="400"/>
      <c r="BR88" s="400"/>
      <c r="BS88" s="400"/>
      <c r="BT88" s="400"/>
      <c r="BU88" s="400"/>
      <c r="BV88" s="400"/>
    </row>
    <row r="89" spans="3:74" x14ac:dyDescent="0.2">
      <c r="BG89" s="637"/>
      <c r="BK89" s="400"/>
      <c r="BL89" s="400"/>
      <c r="BM89" s="400"/>
      <c r="BN89" s="400"/>
      <c r="BO89" s="400"/>
      <c r="BP89" s="400"/>
      <c r="BQ89" s="400"/>
      <c r="BR89" s="400"/>
      <c r="BS89" s="400"/>
      <c r="BT89" s="400"/>
      <c r="BU89" s="400"/>
      <c r="BV89" s="400"/>
    </row>
    <row r="90" spans="3:74" x14ac:dyDescent="0.2">
      <c r="BG90" s="637"/>
      <c r="BK90" s="400"/>
      <c r="BL90" s="400"/>
      <c r="BM90" s="400"/>
      <c r="BN90" s="400"/>
      <c r="BO90" s="400"/>
      <c r="BP90" s="400"/>
      <c r="BQ90" s="400"/>
      <c r="BR90" s="400"/>
      <c r="BS90" s="400"/>
      <c r="BT90" s="400"/>
      <c r="BU90" s="400"/>
      <c r="BV90" s="400"/>
    </row>
    <row r="91" spans="3:74" x14ac:dyDescent="0.2">
      <c r="BG91" s="637"/>
      <c r="BK91" s="400"/>
      <c r="BL91" s="400"/>
      <c r="BM91" s="400"/>
      <c r="BN91" s="400"/>
      <c r="BO91" s="400"/>
      <c r="BP91" s="400"/>
      <c r="BQ91" s="400"/>
      <c r="BR91" s="400"/>
      <c r="BS91" s="400"/>
      <c r="BT91" s="400"/>
      <c r="BU91" s="400"/>
      <c r="BV91" s="400"/>
    </row>
    <row r="92" spans="3:74" x14ac:dyDescent="0.2">
      <c r="BG92" s="637"/>
      <c r="BK92" s="400"/>
      <c r="BL92" s="400"/>
      <c r="BM92" s="400"/>
      <c r="BN92" s="400"/>
      <c r="BO92" s="400"/>
      <c r="BP92" s="400"/>
      <c r="BQ92" s="400"/>
      <c r="BR92" s="400"/>
      <c r="BS92" s="400"/>
      <c r="BT92" s="400"/>
      <c r="BU92" s="400"/>
      <c r="BV92" s="400"/>
    </row>
    <row r="93" spans="3:74" x14ac:dyDescent="0.2">
      <c r="BG93" s="637"/>
      <c r="BK93" s="400"/>
      <c r="BL93" s="400"/>
      <c r="BM93" s="400"/>
      <c r="BN93" s="400"/>
      <c r="BO93" s="400"/>
      <c r="BP93" s="400"/>
      <c r="BQ93" s="400"/>
      <c r="BR93" s="400"/>
      <c r="BS93" s="400"/>
      <c r="BT93" s="400"/>
      <c r="BU93" s="400"/>
      <c r="BV93" s="400"/>
    </row>
    <row r="94" spans="3:74" x14ac:dyDescent="0.2">
      <c r="BG94" s="637"/>
      <c r="BK94" s="400"/>
      <c r="BL94" s="400"/>
      <c r="BM94" s="400"/>
      <c r="BN94" s="400"/>
      <c r="BO94" s="400"/>
      <c r="BP94" s="400"/>
      <c r="BQ94" s="400"/>
      <c r="BR94" s="400"/>
      <c r="BS94" s="400"/>
      <c r="BT94" s="400"/>
      <c r="BU94" s="400"/>
      <c r="BV94" s="400"/>
    </row>
    <row r="95" spans="3:74" x14ac:dyDescent="0.2">
      <c r="BG95" s="637"/>
      <c r="BK95" s="400"/>
      <c r="BL95" s="400"/>
      <c r="BM95" s="400"/>
      <c r="BN95" s="400"/>
      <c r="BO95" s="400"/>
      <c r="BP95" s="400"/>
      <c r="BQ95" s="400"/>
      <c r="BR95" s="400"/>
      <c r="BS95" s="400"/>
      <c r="BT95" s="400"/>
      <c r="BU95" s="400"/>
      <c r="BV95" s="400"/>
    </row>
    <row r="96" spans="3:74" x14ac:dyDescent="0.2">
      <c r="BG96" s="637"/>
      <c r="BK96" s="400"/>
      <c r="BL96" s="400"/>
      <c r="BM96" s="400"/>
      <c r="BN96" s="400"/>
      <c r="BO96" s="400"/>
      <c r="BP96" s="400"/>
      <c r="BQ96" s="400"/>
      <c r="BR96" s="400"/>
      <c r="BS96" s="400"/>
      <c r="BT96" s="400"/>
      <c r="BU96" s="400"/>
      <c r="BV96" s="400"/>
    </row>
    <row r="97" spans="59:74" x14ac:dyDescent="0.2">
      <c r="BG97" s="637"/>
      <c r="BK97" s="400"/>
      <c r="BL97" s="400"/>
      <c r="BM97" s="400"/>
      <c r="BN97" s="400"/>
      <c r="BO97" s="400"/>
      <c r="BP97" s="400"/>
      <c r="BQ97" s="400"/>
      <c r="BR97" s="400"/>
      <c r="BS97" s="400"/>
      <c r="BT97" s="400"/>
      <c r="BU97" s="400"/>
      <c r="BV97" s="400"/>
    </row>
    <row r="98" spans="59:74" x14ac:dyDescent="0.2">
      <c r="BG98" s="637"/>
      <c r="BK98" s="400"/>
      <c r="BL98" s="400"/>
      <c r="BM98" s="400"/>
      <c r="BN98" s="400"/>
      <c r="BO98" s="400"/>
      <c r="BP98" s="400"/>
      <c r="BQ98" s="400"/>
      <c r="BR98" s="400"/>
      <c r="BS98" s="400"/>
      <c r="BT98" s="400"/>
      <c r="BU98" s="400"/>
      <c r="BV98" s="400"/>
    </row>
    <row r="99" spans="59:74" x14ac:dyDescent="0.2">
      <c r="BG99" s="637"/>
      <c r="BK99" s="400"/>
      <c r="BL99" s="400"/>
      <c r="BM99" s="400"/>
      <c r="BN99" s="400"/>
      <c r="BO99" s="400"/>
      <c r="BP99" s="400"/>
      <c r="BQ99" s="400"/>
      <c r="BR99" s="400"/>
      <c r="BS99" s="400"/>
      <c r="BT99" s="400"/>
      <c r="BU99" s="400"/>
      <c r="BV99" s="400"/>
    </row>
    <row r="100" spans="59:74" x14ac:dyDescent="0.2">
      <c r="BG100" s="637"/>
      <c r="BK100" s="400"/>
      <c r="BL100" s="400"/>
      <c r="BM100" s="400"/>
      <c r="BN100" s="400"/>
      <c r="BO100" s="400"/>
      <c r="BP100" s="400"/>
      <c r="BQ100" s="400"/>
      <c r="BR100" s="400"/>
      <c r="BS100" s="400"/>
      <c r="BT100" s="400"/>
      <c r="BU100" s="400"/>
      <c r="BV100" s="400"/>
    </row>
    <row r="101" spans="59:74" x14ac:dyDescent="0.2">
      <c r="BG101" s="637"/>
      <c r="BK101" s="400"/>
      <c r="BL101" s="400"/>
      <c r="BM101" s="400"/>
      <c r="BN101" s="400"/>
      <c r="BO101" s="400"/>
      <c r="BP101" s="400"/>
      <c r="BQ101" s="400"/>
      <c r="BR101" s="400"/>
      <c r="BS101" s="400"/>
      <c r="BT101" s="400"/>
      <c r="BU101" s="400"/>
      <c r="BV101" s="400"/>
    </row>
    <row r="102" spans="59:74" x14ac:dyDescent="0.2">
      <c r="BG102" s="637"/>
      <c r="BK102" s="400"/>
      <c r="BL102" s="400"/>
      <c r="BM102" s="400"/>
      <c r="BN102" s="400"/>
      <c r="BO102" s="400"/>
      <c r="BP102" s="400"/>
      <c r="BQ102" s="400"/>
      <c r="BR102" s="400"/>
      <c r="BS102" s="400"/>
      <c r="BT102" s="400"/>
      <c r="BU102" s="400"/>
      <c r="BV102" s="400"/>
    </row>
    <row r="103" spans="59:74" x14ac:dyDescent="0.2">
      <c r="BG103" s="637"/>
      <c r="BK103" s="400"/>
      <c r="BL103" s="400"/>
      <c r="BM103" s="400"/>
      <c r="BN103" s="400"/>
      <c r="BO103" s="400"/>
      <c r="BP103" s="400"/>
      <c r="BQ103" s="400"/>
      <c r="BR103" s="400"/>
      <c r="BS103" s="400"/>
      <c r="BT103" s="400"/>
      <c r="BU103" s="400"/>
      <c r="BV103" s="400"/>
    </row>
    <row r="104" spans="59:74" x14ac:dyDescent="0.2">
      <c r="BG104" s="637"/>
      <c r="BK104" s="400"/>
      <c r="BL104" s="400"/>
      <c r="BM104" s="400"/>
      <c r="BN104" s="400"/>
      <c r="BO104" s="400"/>
      <c r="BP104" s="400"/>
      <c r="BQ104" s="400"/>
      <c r="BR104" s="400"/>
      <c r="BS104" s="400"/>
      <c r="BT104" s="400"/>
      <c r="BU104" s="400"/>
      <c r="BV104" s="400"/>
    </row>
    <row r="105" spans="59:74" x14ac:dyDescent="0.2">
      <c r="BG105" s="637"/>
      <c r="BK105" s="400"/>
      <c r="BL105" s="400"/>
      <c r="BM105" s="400"/>
      <c r="BN105" s="400"/>
      <c r="BO105" s="400"/>
      <c r="BP105" s="400"/>
      <c r="BQ105" s="400"/>
      <c r="BR105" s="400"/>
      <c r="BS105" s="400"/>
      <c r="BT105" s="400"/>
      <c r="BU105" s="400"/>
      <c r="BV105" s="400"/>
    </row>
    <row r="106" spans="59:74" x14ac:dyDescent="0.2">
      <c r="BG106" s="637"/>
      <c r="BK106" s="400"/>
      <c r="BL106" s="400"/>
      <c r="BM106" s="400"/>
      <c r="BN106" s="400"/>
      <c r="BO106" s="400"/>
      <c r="BP106" s="400"/>
      <c r="BQ106" s="400"/>
      <c r="BR106" s="400"/>
      <c r="BS106" s="400"/>
      <c r="BT106" s="400"/>
      <c r="BU106" s="400"/>
      <c r="BV106" s="400"/>
    </row>
    <row r="107" spans="59:74" x14ac:dyDescent="0.2">
      <c r="BG107" s="637"/>
      <c r="BK107" s="400"/>
      <c r="BL107" s="400"/>
      <c r="BM107" s="400"/>
      <c r="BN107" s="400"/>
      <c r="BO107" s="400"/>
      <c r="BP107" s="400"/>
      <c r="BQ107" s="400"/>
      <c r="BR107" s="400"/>
      <c r="BS107" s="400"/>
      <c r="BT107" s="400"/>
      <c r="BU107" s="400"/>
      <c r="BV107" s="400"/>
    </row>
    <row r="108" spans="59:74" x14ac:dyDescent="0.2">
      <c r="BG108" s="637"/>
      <c r="BK108" s="400"/>
      <c r="BL108" s="400"/>
      <c r="BM108" s="400"/>
      <c r="BN108" s="400"/>
      <c r="BO108" s="400"/>
      <c r="BP108" s="400"/>
      <c r="BQ108" s="400"/>
      <c r="BR108" s="400"/>
      <c r="BS108" s="400"/>
      <c r="BT108" s="400"/>
      <c r="BU108" s="400"/>
      <c r="BV108" s="400"/>
    </row>
    <row r="109" spans="59:74" x14ac:dyDescent="0.2">
      <c r="BG109" s="637"/>
      <c r="BK109" s="400"/>
      <c r="BL109" s="400"/>
      <c r="BM109" s="400"/>
      <c r="BN109" s="400"/>
      <c r="BO109" s="400"/>
      <c r="BP109" s="400"/>
      <c r="BQ109" s="400"/>
      <c r="BR109" s="400"/>
      <c r="BS109" s="400"/>
      <c r="BT109" s="400"/>
      <c r="BU109" s="400"/>
      <c r="BV109" s="400"/>
    </row>
    <row r="110" spans="59:74" x14ac:dyDescent="0.2">
      <c r="BK110" s="400"/>
      <c r="BL110" s="400"/>
      <c r="BM110" s="400"/>
      <c r="BN110" s="400"/>
      <c r="BO110" s="400"/>
      <c r="BP110" s="400"/>
      <c r="BQ110" s="400"/>
      <c r="BR110" s="400"/>
      <c r="BS110" s="400"/>
      <c r="BT110" s="400"/>
      <c r="BU110" s="400"/>
      <c r="BV110" s="400"/>
    </row>
    <row r="111" spans="59:74" x14ac:dyDescent="0.2">
      <c r="BK111" s="400"/>
      <c r="BL111" s="400"/>
      <c r="BM111" s="400"/>
      <c r="BN111" s="400"/>
      <c r="BO111" s="400"/>
      <c r="BP111" s="400"/>
      <c r="BQ111" s="400"/>
      <c r="BR111" s="400"/>
      <c r="BS111" s="400"/>
      <c r="BT111" s="400"/>
      <c r="BU111" s="400"/>
      <c r="BV111" s="400"/>
    </row>
    <row r="112" spans="59:74" x14ac:dyDescent="0.2">
      <c r="BK112" s="400"/>
      <c r="BL112" s="400"/>
      <c r="BM112" s="400"/>
      <c r="BN112" s="400"/>
      <c r="BO112" s="400"/>
      <c r="BP112" s="400"/>
      <c r="BQ112" s="400"/>
      <c r="BR112" s="400"/>
      <c r="BS112" s="400"/>
      <c r="BT112" s="400"/>
      <c r="BU112" s="400"/>
      <c r="BV112" s="400"/>
    </row>
    <row r="113" spans="63:74" x14ac:dyDescent="0.2">
      <c r="BK113" s="400"/>
      <c r="BL113" s="400"/>
      <c r="BM113" s="400"/>
      <c r="BN113" s="400"/>
      <c r="BO113" s="400"/>
      <c r="BP113" s="400"/>
      <c r="BQ113" s="400"/>
      <c r="BR113" s="400"/>
      <c r="BS113" s="400"/>
      <c r="BT113" s="400"/>
      <c r="BU113" s="400"/>
      <c r="BV113" s="400"/>
    </row>
    <row r="114" spans="63:74" x14ac:dyDescent="0.2">
      <c r="BK114" s="400"/>
      <c r="BL114" s="400"/>
      <c r="BM114" s="400"/>
      <c r="BN114" s="400"/>
      <c r="BO114" s="400"/>
      <c r="BP114" s="400"/>
      <c r="BQ114" s="400"/>
      <c r="BR114" s="400"/>
      <c r="BS114" s="400"/>
      <c r="BT114" s="400"/>
      <c r="BU114" s="400"/>
      <c r="BV114" s="400"/>
    </row>
    <row r="115" spans="63:74" x14ac:dyDescent="0.2">
      <c r="BK115" s="400"/>
      <c r="BL115" s="400"/>
      <c r="BM115" s="400"/>
      <c r="BN115" s="400"/>
      <c r="BO115" s="400"/>
      <c r="BP115" s="400"/>
      <c r="BQ115" s="400"/>
      <c r="BR115" s="400"/>
      <c r="BS115" s="400"/>
      <c r="BT115" s="400"/>
      <c r="BU115" s="400"/>
      <c r="BV115" s="400"/>
    </row>
    <row r="116" spans="63:74" x14ac:dyDescent="0.2">
      <c r="BK116" s="400"/>
      <c r="BL116" s="400"/>
      <c r="BM116" s="400"/>
      <c r="BN116" s="400"/>
      <c r="BO116" s="400"/>
      <c r="BP116" s="400"/>
      <c r="BQ116" s="400"/>
      <c r="BR116" s="400"/>
      <c r="BS116" s="400"/>
      <c r="BT116" s="400"/>
      <c r="BU116" s="400"/>
      <c r="BV116" s="400"/>
    </row>
    <row r="117" spans="63:74" x14ac:dyDescent="0.2">
      <c r="BK117" s="400"/>
      <c r="BL117" s="400"/>
      <c r="BM117" s="400"/>
      <c r="BN117" s="400"/>
      <c r="BO117" s="400"/>
      <c r="BP117" s="400"/>
      <c r="BQ117" s="400"/>
      <c r="BR117" s="400"/>
      <c r="BS117" s="400"/>
      <c r="BT117" s="400"/>
      <c r="BU117" s="400"/>
      <c r="BV117" s="400"/>
    </row>
    <row r="118" spans="63:74" x14ac:dyDescent="0.2">
      <c r="BK118" s="400"/>
      <c r="BL118" s="400"/>
      <c r="BM118" s="400"/>
      <c r="BN118" s="400"/>
      <c r="BO118" s="400"/>
      <c r="BP118" s="400"/>
      <c r="BQ118" s="400"/>
      <c r="BR118" s="400"/>
      <c r="BS118" s="400"/>
      <c r="BT118" s="400"/>
      <c r="BU118" s="400"/>
      <c r="BV118" s="400"/>
    </row>
    <row r="119" spans="63:74" x14ac:dyDescent="0.2">
      <c r="BK119" s="400"/>
      <c r="BL119" s="400"/>
      <c r="BM119" s="400"/>
      <c r="BN119" s="400"/>
      <c r="BO119" s="400"/>
      <c r="BP119" s="400"/>
      <c r="BQ119" s="400"/>
      <c r="BR119" s="400"/>
      <c r="BS119" s="400"/>
      <c r="BT119" s="400"/>
      <c r="BU119" s="400"/>
      <c r="BV119" s="400"/>
    </row>
    <row r="120" spans="63:74" x14ac:dyDescent="0.2">
      <c r="BK120" s="400"/>
      <c r="BL120" s="400"/>
      <c r="BM120" s="400"/>
      <c r="BN120" s="400"/>
      <c r="BO120" s="400"/>
      <c r="BP120" s="400"/>
      <c r="BQ120" s="400"/>
      <c r="BR120" s="400"/>
      <c r="BS120" s="400"/>
      <c r="BT120" s="400"/>
      <c r="BU120" s="400"/>
      <c r="BV120" s="400"/>
    </row>
    <row r="121" spans="63:74" x14ac:dyDescent="0.2">
      <c r="BK121" s="400"/>
      <c r="BL121" s="400"/>
      <c r="BM121" s="400"/>
      <c r="BN121" s="400"/>
      <c r="BO121" s="400"/>
      <c r="BP121" s="400"/>
      <c r="BQ121" s="400"/>
      <c r="BR121" s="400"/>
      <c r="BS121" s="400"/>
      <c r="BT121" s="400"/>
      <c r="BU121" s="400"/>
      <c r="BV121" s="400"/>
    </row>
    <row r="122" spans="63:74" x14ac:dyDescent="0.2">
      <c r="BK122" s="400"/>
      <c r="BL122" s="400"/>
      <c r="BM122" s="400"/>
      <c r="BN122" s="400"/>
      <c r="BO122" s="400"/>
      <c r="BP122" s="400"/>
      <c r="BQ122" s="400"/>
      <c r="BR122" s="400"/>
      <c r="BS122" s="400"/>
      <c r="BT122" s="400"/>
      <c r="BU122" s="400"/>
      <c r="BV122" s="400"/>
    </row>
    <row r="123" spans="63:74" x14ac:dyDescent="0.2">
      <c r="BK123" s="400"/>
      <c r="BL123" s="400"/>
      <c r="BM123" s="400"/>
      <c r="BN123" s="400"/>
      <c r="BO123" s="400"/>
      <c r="BP123" s="400"/>
      <c r="BQ123" s="400"/>
      <c r="BR123" s="400"/>
      <c r="BS123" s="400"/>
      <c r="BT123" s="400"/>
      <c r="BU123" s="400"/>
      <c r="BV123" s="400"/>
    </row>
    <row r="124" spans="63:74" x14ac:dyDescent="0.2">
      <c r="BK124" s="400"/>
      <c r="BL124" s="400"/>
      <c r="BM124" s="400"/>
      <c r="BN124" s="400"/>
      <c r="BO124" s="400"/>
      <c r="BP124" s="400"/>
      <c r="BQ124" s="400"/>
      <c r="BR124" s="400"/>
      <c r="BS124" s="400"/>
      <c r="BT124" s="400"/>
      <c r="BU124" s="400"/>
      <c r="BV124" s="400"/>
    </row>
    <row r="125" spans="63:74" x14ac:dyDescent="0.2">
      <c r="BK125" s="400"/>
      <c r="BL125" s="400"/>
      <c r="BM125" s="400"/>
      <c r="BN125" s="400"/>
      <c r="BO125" s="400"/>
      <c r="BP125" s="400"/>
      <c r="BQ125" s="400"/>
      <c r="BR125" s="400"/>
      <c r="BS125" s="400"/>
      <c r="BT125" s="400"/>
      <c r="BU125" s="400"/>
      <c r="BV125" s="400"/>
    </row>
    <row r="126" spans="63:74" x14ac:dyDescent="0.2">
      <c r="BK126" s="400"/>
      <c r="BL126" s="400"/>
      <c r="BM126" s="400"/>
      <c r="BN126" s="400"/>
      <c r="BO126" s="400"/>
      <c r="BP126" s="400"/>
      <c r="BQ126" s="400"/>
      <c r="BR126" s="400"/>
      <c r="BS126" s="400"/>
      <c r="BT126" s="400"/>
      <c r="BU126" s="400"/>
      <c r="BV126" s="400"/>
    </row>
    <row r="127" spans="63:74" x14ac:dyDescent="0.2">
      <c r="BK127" s="400"/>
      <c r="BL127" s="400"/>
      <c r="BM127" s="400"/>
      <c r="BN127" s="400"/>
      <c r="BO127" s="400"/>
      <c r="BP127" s="400"/>
      <c r="BQ127" s="400"/>
      <c r="BR127" s="400"/>
      <c r="BS127" s="400"/>
      <c r="BT127" s="400"/>
      <c r="BU127" s="400"/>
      <c r="BV127" s="400"/>
    </row>
    <row r="128" spans="63:74" x14ac:dyDescent="0.2">
      <c r="BK128" s="400"/>
      <c r="BL128" s="400"/>
      <c r="BM128" s="400"/>
      <c r="BN128" s="400"/>
      <c r="BO128" s="400"/>
      <c r="BP128" s="400"/>
      <c r="BQ128" s="400"/>
      <c r="BR128" s="400"/>
      <c r="BS128" s="400"/>
      <c r="BT128" s="400"/>
      <c r="BU128" s="400"/>
      <c r="BV128" s="400"/>
    </row>
    <row r="129" spans="63:74" x14ac:dyDescent="0.2">
      <c r="BK129" s="400"/>
      <c r="BL129" s="400"/>
      <c r="BM129" s="400"/>
      <c r="BN129" s="400"/>
      <c r="BO129" s="400"/>
      <c r="BP129" s="400"/>
      <c r="BQ129" s="400"/>
      <c r="BR129" s="400"/>
      <c r="BS129" s="400"/>
      <c r="BT129" s="400"/>
      <c r="BU129" s="400"/>
      <c r="BV129" s="400"/>
    </row>
    <row r="130" spans="63:74" x14ac:dyDescent="0.2">
      <c r="BK130" s="400"/>
      <c r="BL130" s="400"/>
      <c r="BM130" s="400"/>
      <c r="BN130" s="400"/>
      <c r="BO130" s="400"/>
      <c r="BP130" s="400"/>
      <c r="BQ130" s="400"/>
      <c r="BR130" s="400"/>
      <c r="BS130" s="400"/>
      <c r="BT130" s="400"/>
      <c r="BU130" s="400"/>
      <c r="BV130" s="400"/>
    </row>
    <row r="131" spans="63:74" x14ac:dyDescent="0.2">
      <c r="BK131" s="400"/>
      <c r="BL131" s="400"/>
      <c r="BM131" s="400"/>
      <c r="BN131" s="400"/>
      <c r="BO131" s="400"/>
      <c r="BP131" s="400"/>
      <c r="BQ131" s="400"/>
      <c r="BR131" s="400"/>
      <c r="BS131" s="400"/>
      <c r="BT131" s="400"/>
      <c r="BU131" s="400"/>
      <c r="BV131" s="400"/>
    </row>
    <row r="132" spans="63:74" x14ac:dyDescent="0.2">
      <c r="BK132" s="400"/>
      <c r="BL132" s="400"/>
      <c r="BM132" s="400"/>
      <c r="BN132" s="400"/>
      <c r="BO132" s="400"/>
      <c r="BP132" s="400"/>
      <c r="BQ132" s="400"/>
      <c r="BR132" s="400"/>
      <c r="BS132" s="400"/>
      <c r="BT132" s="400"/>
      <c r="BU132" s="400"/>
      <c r="BV132" s="400"/>
    </row>
    <row r="133" spans="63:74" x14ac:dyDescent="0.2">
      <c r="BK133" s="400"/>
      <c r="BL133" s="400"/>
      <c r="BM133" s="400"/>
      <c r="BN133" s="400"/>
      <c r="BO133" s="400"/>
      <c r="BP133" s="400"/>
      <c r="BQ133" s="400"/>
      <c r="BR133" s="400"/>
      <c r="BS133" s="400"/>
      <c r="BT133" s="400"/>
      <c r="BU133" s="400"/>
      <c r="BV133" s="400"/>
    </row>
    <row r="134" spans="63:74" x14ac:dyDescent="0.2">
      <c r="BK134" s="400"/>
      <c r="BL134" s="400"/>
      <c r="BM134" s="400"/>
      <c r="BN134" s="400"/>
      <c r="BO134" s="400"/>
      <c r="BP134" s="400"/>
      <c r="BQ134" s="400"/>
      <c r="BR134" s="400"/>
      <c r="BS134" s="400"/>
      <c r="BT134" s="400"/>
      <c r="BU134" s="400"/>
      <c r="BV134" s="400"/>
    </row>
    <row r="135" spans="63:74" x14ac:dyDescent="0.2">
      <c r="BK135" s="400"/>
      <c r="BL135" s="400"/>
      <c r="BM135" s="400"/>
      <c r="BN135" s="400"/>
      <c r="BO135" s="400"/>
      <c r="BP135" s="400"/>
      <c r="BQ135" s="400"/>
      <c r="BR135" s="400"/>
      <c r="BS135" s="400"/>
      <c r="BT135" s="400"/>
      <c r="BU135" s="400"/>
      <c r="BV135" s="400"/>
    </row>
    <row r="136" spans="63:74" x14ac:dyDescent="0.2">
      <c r="BK136" s="400"/>
      <c r="BL136" s="400"/>
      <c r="BM136" s="400"/>
      <c r="BN136" s="400"/>
      <c r="BO136" s="400"/>
      <c r="BP136" s="400"/>
      <c r="BQ136" s="400"/>
      <c r="BR136" s="400"/>
      <c r="BS136" s="400"/>
      <c r="BT136" s="400"/>
      <c r="BU136" s="400"/>
      <c r="BV136" s="400"/>
    </row>
    <row r="137" spans="63:74" x14ac:dyDescent="0.2">
      <c r="BK137" s="400"/>
      <c r="BL137" s="400"/>
      <c r="BM137" s="400"/>
      <c r="BN137" s="400"/>
      <c r="BO137" s="400"/>
      <c r="BP137" s="400"/>
      <c r="BQ137" s="400"/>
      <c r="BR137" s="400"/>
      <c r="BS137" s="400"/>
      <c r="BT137" s="400"/>
      <c r="BU137" s="400"/>
      <c r="BV137" s="400"/>
    </row>
    <row r="138" spans="63:74" x14ac:dyDescent="0.2">
      <c r="BK138" s="400"/>
      <c r="BL138" s="400"/>
      <c r="BM138" s="400"/>
      <c r="BN138" s="400"/>
      <c r="BO138" s="400"/>
      <c r="BP138" s="400"/>
      <c r="BQ138" s="400"/>
      <c r="BR138" s="400"/>
      <c r="BS138" s="400"/>
      <c r="BT138" s="400"/>
      <c r="BU138" s="400"/>
      <c r="BV138" s="400"/>
    </row>
    <row r="139" spans="63:74" x14ac:dyDescent="0.2">
      <c r="BK139" s="400"/>
      <c r="BL139" s="400"/>
      <c r="BM139" s="400"/>
      <c r="BN139" s="400"/>
      <c r="BO139" s="400"/>
      <c r="BP139" s="400"/>
      <c r="BQ139" s="400"/>
      <c r="BR139" s="400"/>
      <c r="BS139" s="400"/>
      <c r="BT139" s="400"/>
      <c r="BU139" s="400"/>
      <c r="BV139" s="400"/>
    </row>
    <row r="140" spans="63:74" x14ac:dyDescent="0.2">
      <c r="BK140" s="400"/>
      <c r="BL140" s="400"/>
      <c r="BM140" s="400"/>
      <c r="BN140" s="400"/>
      <c r="BO140" s="400"/>
      <c r="BP140" s="400"/>
      <c r="BQ140" s="400"/>
      <c r="BR140" s="400"/>
      <c r="BS140" s="400"/>
      <c r="BT140" s="400"/>
      <c r="BU140" s="400"/>
      <c r="BV140" s="400"/>
    </row>
    <row r="141" spans="63:74" x14ac:dyDescent="0.2">
      <c r="BK141" s="400"/>
      <c r="BL141" s="400"/>
      <c r="BM141" s="400"/>
      <c r="BN141" s="400"/>
      <c r="BO141" s="400"/>
      <c r="BP141" s="400"/>
      <c r="BQ141" s="400"/>
      <c r="BR141" s="400"/>
      <c r="BS141" s="400"/>
      <c r="BT141" s="400"/>
      <c r="BU141" s="400"/>
      <c r="BV141" s="400"/>
    </row>
    <row r="142" spans="63:74" x14ac:dyDescent="0.2">
      <c r="BK142" s="400"/>
      <c r="BL142" s="400"/>
      <c r="BM142" s="400"/>
      <c r="BN142" s="400"/>
      <c r="BO142" s="400"/>
      <c r="BP142" s="400"/>
      <c r="BQ142" s="400"/>
      <c r="BR142" s="400"/>
      <c r="BS142" s="400"/>
      <c r="BT142" s="400"/>
      <c r="BU142" s="400"/>
      <c r="BV142" s="400"/>
    </row>
    <row r="143" spans="63:74" x14ac:dyDescent="0.2">
      <c r="BK143" s="400"/>
      <c r="BL143" s="400"/>
      <c r="BM143" s="400"/>
      <c r="BN143" s="400"/>
      <c r="BO143" s="400"/>
      <c r="BP143" s="400"/>
      <c r="BQ143" s="400"/>
      <c r="BR143" s="400"/>
      <c r="BS143" s="400"/>
      <c r="BT143" s="400"/>
      <c r="BU143" s="400"/>
      <c r="BV143" s="400"/>
    </row>
    <row r="144" spans="63:74" x14ac:dyDescent="0.2">
      <c r="BK144" s="400"/>
      <c r="BL144" s="400"/>
      <c r="BM144" s="400"/>
      <c r="BN144" s="400"/>
      <c r="BO144" s="400"/>
      <c r="BP144" s="400"/>
      <c r="BQ144" s="400"/>
      <c r="BR144" s="400"/>
      <c r="BS144" s="400"/>
      <c r="BT144" s="400"/>
      <c r="BU144" s="400"/>
      <c r="BV144" s="400"/>
    </row>
    <row r="145" spans="63:74" x14ac:dyDescent="0.2">
      <c r="BK145" s="400"/>
      <c r="BL145" s="400"/>
      <c r="BM145" s="400"/>
      <c r="BN145" s="400"/>
      <c r="BO145" s="400"/>
      <c r="BP145" s="400"/>
      <c r="BQ145" s="400"/>
      <c r="BR145" s="400"/>
      <c r="BS145" s="400"/>
      <c r="BT145" s="400"/>
      <c r="BU145" s="400"/>
      <c r="BV145" s="400"/>
    </row>
    <row r="146" spans="63:74" x14ac:dyDescent="0.2">
      <c r="BK146" s="400"/>
      <c r="BL146" s="400"/>
      <c r="BM146" s="400"/>
      <c r="BN146" s="400"/>
      <c r="BO146" s="400"/>
      <c r="BP146" s="400"/>
      <c r="BQ146" s="400"/>
      <c r="BR146" s="400"/>
      <c r="BS146" s="400"/>
      <c r="BT146" s="400"/>
      <c r="BU146" s="400"/>
      <c r="BV146" s="400"/>
    </row>
    <row r="147" spans="63:74" x14ac:dyDescent="0.2">
      <c r="BK147" s="400"/>
      <c r="BL147" s="400"/>
      <c r="BM147" s="400"/>
      <c r="BN147" s="400"/>
      <c r="BO147" s="400"/>
      <c r="BP147" s="400"/>
      <c r="BQ147" s="400"/>
      <c r="BR147" s="400"/>
      <c r="BS147" s="400"/>
      <c r="BT147" s="400"/>
      <c r="BU147" s="400"/>
      <c r="BV147" s="400"/>
    </row>
    <row r="148" spans="63:74" x14ac:dyDescent="0.2">
      <c r="BK148" s="400"/>
      <c r="BL148" s="400"/>
      <c r="BM148" s="400"/>
      <c r="BN148" s="400"/>
      <c r="BO148" s="400"/>
      <c r="BP148" s="400"/>
      <c r="BQ148" s="400"/>
      <c r="BR148" s="400"/>
      <c r="BS148" s="400"/>
      <c r="BT148" s="400"/>
      <c r="BU148" s="400"/>
      <c r="BV148" s="400"/>
    </row>
    <row r="149" spans="63:74" x14ac:dyDescent="0.2">
      <c r="BK149" s="400"/>
      <c r="BL149" s="400"/>
      <c r="BM149" s="400"/>
      <c r="BN149" s="400"/>
      <c r="BO149" s="400"/>
      <c r="BP149" s="400"/>
      <c r="BQ149" s="400"/>
      <c r="BR149" s="400"/>
      <c r="BS149" s="400"/>
      <c r="BT149" s="400"/>
      <c r="BU149" s="400"/>
      <c r="BV149" s="400"/>
    </row>
    <row r="150" spans="63:74" x14ac:dyDescent="0.2">
      <c r="BK150" s="400"/>
      <c r="BL150" s="400"/>
      <c r="BM150" s="400"/>
      <c r="BN150" s="400"/>
      <c r="BO150" s="400"/>
      <c r="BP150" s="400"/>
      <c r="BQ150" s="400"/>
      <c r="BR150" s="400"/>
      <c r="BS150" s="400"/>
      <c r="BT150" s="400"/>
      <c r="BU150" s="400"/>
      <c r="BV150" s="400"/>
    </row>
    <row r="151" spans="63:74" x14ac:dyDescent="0.2">
      <c r="BK151" s="400"/>
      <c r="BL151" s="400"/>
      <c r="BM151" s="400"/>
      <c r="BN151" s="400"/>
      <c r="BO151" s="400"/>
      <c r="BP151" s="400"/>
      <c r="BQ151" s="400"/>
      <c r="BR151" s="400"/>
      <c r="BS151" s="400"/>
      <c r="BT151" s="400"/>
      <c r="BU151" s="400"/>
      <c r="BV151" s="400"/>
    </row>
    <row r="152" spans="63:74" x14ac:dyDescent="0.2">
      <c r="BK152" s="400"/>
      <c r="BL152" s="400"/>
      <c r="BM152" s="400"/>
      <c r="BN152" s="400"/>
      <c r="BO152" s="400"/>
      <c r="BP152" s="400"/>
      <c r="BQ152" s="400"/>
      <c r="BR152" s="400"/>
      <c r="BS152" s="400"/>
      <c r="BT152" s="400"/>
      <c r="BU152" s="400"/>
      <c r="BV152" s="400"/>
    </row>
    <row r="153" spans="63:74" x14ac:dyDescent="0.2">
      <c r="BK153" s="400"/>
      <c r="BL153" s="400"/>
      <c r="BM153" s="400"/>
      <c r="BN153" s="400"/>
      <c r="BO153" s="400"/>
      <c r="BP153" s="400"/>
      <c r="BQ153" s="400"/>
      <c r="BR153" s="400"/>
      <c r="BS153" s="400"/>
      <c r="BT153" s="400"/>
      <c r="BU153" s="400"/>
      <c r="BV153" s="400"/>
    </row>
    <row r="154" spans="63:74" x14ac:dyDescent="0.2">
      <c r="BK154" s="400"/>
      <c r="BL154" s="400"/>
      <c r="BM154" s="400"/>
      <c r="BN154" s="400"/>
      <c r="BO154" s="400"/>
      <c r="BP154" s="400"/>
      <c r="BQ154" s="400"/>
      <c r="BR154" s="400"/>
      <c r="BS154" s="400"/>
      <c r="BT154" s="400"/>
      <c r="BU154" s="400"/>
      <c r="BV154" s="400"/>
    </row>
    <row r="155" spans="63:74" x14ac:dyDescent="0.2">
      <c r="BK155" s="400"/>
      <c r="BL155" s="400"/>
      <c r="BM155" s="400"/>
      <c r="BN155" s="400"/>
      <c r="BO155" s="400"/>
      <c r="BP155" s="400"/>
      <c r="BQ155" s="400"/>
      <c r="BR155" s="400"/>
      <c r="BS155" s="400"/>
      <c r="BT155" s="400"/>
      <c r="BU155" s="400"/>
      <c r="BV155" s="400"/>
    </row>
    <row r="156" spans="63:74" x14ac:dyDescent="0.2">
      <c r="BK156" s="400"/>
      <c r="BL156" s="400"/>
      <c r="BM156" s="400"/>
      <c r="BN156" s="400"/>
      <c r="BO156" s="400"/>
      <c r="BP156" s="400"/>
      <c r="BQ156" s="400"/>
      <c r="BR156" s="400"/>
      <c r="BS156" s="400"/>
      <c r="BT156" s="400"/>
      <c r="BU156" s="400"/>
      <c r="BV156" s="400"/>
    </row>
    <row r="157" spans="63:74" x14ac:dyDescent="0.2">
      <c r="BK157" s="400"/>
      <c r="BL157" s="400"/>
      <c r="BM157" s="400"/>
      <c r="BN157" s="400"/>
      <c r="BO157" s="400"/>
      <c r="BP157" s="400"/>
      <c r="BQ157" s="400"/>
      <c r="BR157" s="400"/>
      <c r="BS157" s="400"/>
      <c r="BT157" s="400"/>
      <c r="BU157" s="400"/>
      <c r="BV157" s="400"/>
    </row>
    <row r="158" spans="63:74" x14ac:dyDescent="0.2">
      <c r="BK158" s="400"/>
      <c r="BL158" s="400"/>
      <c r="BM158" s="400"/>
      <c r="BN158" s="400"/>
      <c r="BO158" s="400"/>
      <c r="BP158" s="400"/>
      <c r="BQ158" s="400"/>
      <c r="BR158" s="400"/>
      <c r="BS158" s="400"/>
      <c r="BT158" s="400"/>
      <c r="BU158" s="400"/>
      <c r="BV158" s="400"/>
    </row>
    <row r="159" spans="63:74" x14ac:dyDescent="0.2">
      <c r="BK159" s="400"/>
      <c r="BL159" s="400"/>
      <c r="BM159" s="400"/>
      <c r="BN159" s="400"/>
      <c r="BO159" s="400"/>
      <c r="BP159" s="400"/>
      <c r="BQ159" s="400"/>
      <c r="BR159" s="400"/>
      <c r="BS159" s="400"/>
      <c r="BT159" s="400"/>
      <c r="BU159" s="400"/>
      <c r="BV159" s="400"/>
    </row>
    <row r="160" spans="63:74" x14ac:dyDescent="0.2">
      <c r="BK160" s="400"/>
      <c r="BL160" s="400"/>
      <c r="BM160" s="400"/>
      <c r="BN160" s="400"/>
      <c r="BO160" s="400"/>
      <c r="BP160" s="400"/>
      <c r="BQ160" s="400"/>
      <c r="BR160" s="400"/>
      <c r="BS160" s="400"/>
      <c r="BT160" s="400"/>
      <c r="BU160" s="400"/>
      <c r="BV160" s="400"/>
    </row>
    <row r="161" spans="63:74" x14ac:dyDescent="0.2">
      <c r="BK161" s="400"/>
      <c r="BL161" s="400"/>
      <c r="BM161" s="400"/>
      <c r="BN161" s="400"/>
      <c r="BO161" s="400"/>
      <c r="BP161" s="400"/>
      <c r="BQ161" s="400"/>
      <c r="BR161" s="400"/>
      <c r="BS161" s="400"/>
      <c r="BT161" s="400"/>
      <c r="BU161" s="400"/>
      <c r="BV161" s="400"/>
    </row>
    <row r="162" spans="63:74" x14ac:dyDescent="0.2">
      <c r="BK162" s="400"/>
      <c r="BL162" s="400"/>
      <c r="BM162" s="400"/>
      <c r="BN162" s="400"/>
      <c r="BO162" s="400"/>
      <c r="BP162" s="400"/>
      <c r="BQ162" s="400"/>
      <c r="BR162" s="400"/>
      <c r="BS162" s="400"/>
      <c r="BT162" s="400"/>
      <c r="BU162" s="400"/>
      <c r="BV162" s="400"/>
    </row>
    <row r="163" spans="63:74" x14ac:dyDescent="0.2">
      <c r="BK163" s="400"/>
      <c r="BL163" s="400"/>
      <c r="BM163" s="400"/>
      <c r="BN163" s="400"/>
      <c r="BO163" s="400"/>
      <c r="BP163" s="400"/>
      <c r="BQ163" s="400"/>
      <c r="BR163" s="400"/>
      <c r="BS163" s="400"/>
      <c r="BT163" s="400"/>
      <c r="BU163" s="400"/>
      <c r="BV163" s="400"/>
    </row>
    <row r="164" spans="63:74" x14ac:dyDescent="0.2">
      <c r="BK164" s="400"/>
      <c r="BL164" s="400"/>
      <c r="BM164" s="400"/>
      <c r="BN164" s="400"/>
      <c r="BO164" s="400"/>
      <c r="BP164" s="400"/>
      <c r="BQ164" s="400"/>
      <c r="BR164" s="400"/>
      <c r="BS164" s="400"/>
      <c r="BT164" s="400"/>
      <c r="BU164" s="400"/>
      <c r="BV164" s="400"/>
    </row>
    <row r="165" spans="63:74" x14ac:dyDescent="0.2">
      <c r="BK165" s="400"/>
      <c r="BL165" s="400"/>
      <c r="BM165" s="400"/>
      <c r="BN165" s="400"/>
      <c r="BO165" s="400"/>
      <c r="BP165" s="400"/>
      <c r="BQ165" s="400"/>
      <c r="BR165" s="400"/>
      <c r="BS165" s="400"/>
      <c r="BT165" s="400"/>
      <c r="BU165" s="400"/>
      <c r="BV165" s="400"/>
    </row>
    <row r="166" spans="63:74" x14ac:dyDescent="0.2">
      <c r="BK166" s="400"/>
      <c r="BL166" s="400"/>
      <c r="BM166" s="400"/>
      <c r="BN166" s="400"/>
      <c r="BO166" s="400"/>
      <c r="BP166" s="400"/>
      <c r="BQ166" s="400"/>
      <c r="BR166" s="400"/>
      <c r="BS166" s="400"/>
      <c r="BT166" s="400"/>
      <c r="BU166" s="400"/>
      <c r="BV166" s="400"/>
    </row>
    <row r="167" spans="63:74" x14ac:dyDescent="0.2">
      <c r="BK167" s="400"/>
      <c r="BL167" s="400"/>
      <c r="BM167" s="400"/>
      <c r="BN167" s="400"/>
      <c r="BO167" s="400"/>
      <c r="BP167" s="400"/>
      <c r="BQ167" s="400"/>
      <c r="BR167" s="400"/>
      <c r="BS167" s="400"/>
      <c r="BT167" s="400"/>
      <c r="BU167" s="400"/>
      <c r="BV167" s="400"/>
    </row>
    <row r="168" spans="63:74" x14ac:dyDescent="0.2">
      <c r="BK168" s="400"/>
      <c r="BL168" s="400"/>
      <c r="BM168" s="400"/>
      <c r="BN168" s="400"/>
      <c r="BO168" s="400"/>
      <c r="BP168" s="400"/>
      <c r="BQ168" s="400"/>
      <c r="BR168" s="400"/>
      <c r="BS168" s="400"/>
      <c r="BT168" s="400"/>
      <c r="BU168" s="400"/>
      <c r="BV168" s="400"/>
    </row>
    <row r="169" spans="63:74" x14ac:dyDescent="0.2">
      <c r="BK169" s="400"/>
      <c r="BL169" s="400"/>
      <c r="BM169" s="400"/>
      <c r="BN169" s="400"/>
      <c r="BO169" s="400"/>
      <c r="BP169" s="400"/>
      <c r="BQ169" s="400"/>
      <c r="BR169" s="400"/>
      <c r="BS169" s="400"/>
      <c r="BT169" s="400"/>
      <c r="BU169" s="400"/>
      <c r="BV169" s="400"/>
    </row>
    <row r="170" spans="63:74" x14ac:dyDescent="0.2">
      <c r="BK170" s="400"/>
      <c r="BL170" s="400"/>
      <c r="BM170" s="400"/>
      <c r="BN170" s="400"/>
      <c r="BO170" s="400"/>
      <c r="BP170" s="400"/>
      <c r="BQ170" s="400"/>
      <c r="BR170" s="400"/>
      <c r="BS170" s="400"/>
      <c r="BT170" s="400"/>
      <c r="BU170" s="400"/>
      <c r="BV170" s="400"/>
    </row>
    <row r="171" spans="63:74" x14ac:dyDescent="0.2">
      <c r="BK171" s="400"/>
      <c r="BL171" s="400"/>
      <c r="BM171" s="400"/>
      <c r="BN171" s="400"/>
      <c r="BO171" s="400"/>
      <c r="BP171" s="400"/>
      <c r="BQ171" s="400"/>
      <c r="BR171" s="400"/>
      <c r="BS171" s="400"/>
      <c r="BT171" s="400"/>
      <c r="BU171" s="400"/>
      <c r="BV171" s="400"/>
    </row>
    <row r="172" spans="63:74" x14ac:dyDescent="0.2">
      <c r="BK172" s="400"/>
      <c r="BL172" s="400"/>
      <c r="BM172" s="400"/>
      <c r="BN172" s="400"/>
      <c r="BO172" s="400"/>
      <c r="BP172" s="400"/>
      <c r="BQ172" s="400"/>
      <c r="BR172" s="400"/>
      <c r="BS172" s="400"/>
      <c r="BT172" s="400"/>
      <c r="BU172" s="400"/>
      <c r="BV172" s="400"/>
    </row>
    <row r="173" spans="63:74" x14ac:dyDescent="0.2">
      <c r="BK173" s="400"/>
      <c r="BL173" s="400"/>
      <c r="BM173" s="400"/>
      <c r="BN173" s="400"/>
      <c r="BO173" s="400"/>
      <c r="BP173" s="400"/>
      <c r="BQ173" s="400"/>
      <c r="BR173" s="400"/>
      <c r="BS173" s="400"/>
      <c r="BT173" s="400"/>
      <c r="BU173" s="400"/>
      <c r="BV173" s="400"/>
    </row>
    <row r="174" spans="63:74" x14ac:dyDescent="0.2">
      <c r="BK174" s="400"/>
      <c r="BL174" s="400"/>
      <c r="BM174" s="400"/>
      <c r="BN174" s="400"/>
      <c r="BO174" s="400"/>
      <c r="BP174" s="400"/>
      <c r="BQ174" s="400"/>
      <c r="BR174" s="400"/>
      <c r="BS174" s="400"/>
      <c r="BT174" s="400"/>
      <c r="BU174" s="400"/>
      <c r="BV174" s="400"/>
    </row>
    <row r="175" spans="63:74" x14ac:dyDescent="0.2">
      <c r="BK175" s="400"/>
      <c r="BL175" s="400"/>
      <c r="BM175" s="400"/>
      <c r="BN175" s="400"/>
      <c r="BO175" s="400"/>
      <c r="BP175" s="400"/>
      <c r="BQ175" s="400"/>
      <c r="BR175" s="400"/>
      <c r="BS175" s="400"/>
      <c r="BT175" s="400"/>
      <c r="BU175" s="400"/>
      <c r="BV175" s="400"/>
    </row>
    <row r="176" spans="63:74" x14ac:dyDescent="0.2">
      <c r="BK176" s="400"/>
      <c r="BL176" s="400"/>
      <c r="BM176" s="400"/>
      <c r="BN176" s="400"/>
      <c r="BO176" s="400"/>
      <c r="BP176" s="400"/>
      <c r="BQ176" s="400"/>
      <c r="BR176" s="400"/>
      <c r="BS176" s="400"/>
      <c r="BT176" s="400"/>
      <c r="BU176" s="400"/>
      <c r="BV176" s="400"/>
    </row>
    <row r="177" spans="63:74" x14ac:dyDescent="0.2">
      <c r="BK177" s="400"/>
      <c r="BL177" s="400"/>
      <c r="BM177" s="400"/>
      <c r="BN177" s="400"/>
      <c r="BO177" s="400"/>
      <c r="BP177" s="400"/>
      <c r="BQ177" s="400"/>
      <c r="BR177" s="400"/>
      <c r="BS177" s="400"/>
      <c r="BT177" s="400"/>
      <c r="BU177" s="400"/>
      <c r="BV177" s="400"/>
    </row>
    <row r="178" spans="63:74" x14ac:dyDescent="0.2">
      <c r="BK178" s="400"/>
      <c r="BL178" s="400"/>
      <c r="BM178" s="400"/>
      <c r="BN178" s="400"/>
      <c r="BO178" s="400"/>
      <c r="BP178" s="400"/>
      <c r="BQ178" s="400"/>
      <c r="BR178" s="400"/>
      <c r="BS178" s="400"/>
      <c r="BT178" s="400"/>
      <c r="BU178" s="400"/>
      <c r="BV178" s="400"/>
    </row>
    <row r="179" spans="63:74" x14ac:dyDescent="0.2">
      <c r="BK179" s="400"/>
      <c r="BL179" s="400"/>
      <c r="BM179" s="400"/>
      <c r="BN179" s="400"/>
      <c r="BO179" s="400"/>
      <c r="BP179" s="400"/>
      <c r="BQ179" s="400"/>
      <c r="BR179" s="400"/>
      <c r="BS179" s="400"/>
      <c r="BT179" s="400"/>
      <c r="BU179" s="400"/>
      <c r="BV179" s="400"/>
    </row>
    <row r="180" spans="63:74" x14ac:dyDescent="0.2">
      <c r="BK180" s="400"/>
      <c r="BL180" s="400"/>
      <c r="BM180" s="400"/>
      <c r="BN180" s="400"/>
      <c r="BO180" s="400"/>
      <c r="BP180" s="400"/>
      <c r="BQ180" s="400"/>
      <c r="BR180" s="400"/>
      <c r="BS180" s="400"/>
      <c r="BT180" s="400"/>
      <c r="BU180" s="400"/>
      <c r="BV180" s="400"/>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397" customWidth="1"/>
    <col min="56" max="58" width="6.5703125" style="640" customWidth="1"/>
    <col min="59" max="62" width="6.5703125" style="397" customWidth="1"/>
    <col min="63" max="74" width="6.5703125" style="2" customWidth="1"/>
    <col min="75" max="16384" width="9.5703125" style="2"/>
  </cols>
  <sheetData>
    <row r="1" spans="1:74" ht="15.75" customHeight="1" x14ac:dyDescent="0.2">
      <c r="A1" s="797" t="s">
        <v>809</v>
      </c>
      <c r="B1" s="839" t="s">
        <v>241</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302"/>
    </row>
    <row r="2" spans="1:74" s="5" customFormat="1" ht="12.75"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3"/>
      <c r="AY2" s="523"/>
      <c r="AZ2" s="523"/>
      <c r="BA2" s="523"/>
      <c r="BB2" s="523"/>
      <c r="BC2" s="523"/>
      <c r="BD2" s="641"/>
      <c r="BE2" s="641"/>
      <c r="BF2" s="641"/>
      <c r="BG2" s="523"/>
      <c r="BH2" s="523"/>
      <c r="BI2" s="523"/>
      <c r="BJ2" s="523"/>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ht="11.25"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3"/>
      <c r="B5" s="7" t="s">
        <v>130</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1"/>
      <c r="AZ5" s="421"/>
      <c r="BA5" s="421"/>
      <c r="BB5" s="421"/>
      <c r="BC5" s="421"/>
      <c r="BD5" s="642"/>
      <c r="BE5" s="642"/>
      <c r="BF5" s="642"/>
      <c r="BG5" s="642"/>
      <c r="BH5" s="421"/>
      <c r="BI5" s="421"/>
      <c r="BJ5" s="421"/>
      <c r="BK5" s="421"/>
      <c r="BL5" s="421"/>
      <c r="BM5" s="421"/>
      <c r="BN5" s="421"/>
      <c r="BO5" s="421"/>
      <c r="BP5" s="421"/>
      <c r="BQ5" s="421"/>
      <c r="BR5" s="421"/>
      <c r="BS5" s="421"/>
      <c r="BT5" s="421"/>
      <c r="BU5" s="421"/>
      <c r="BV5" s="421"/>
    </row>
    <row r="6" spans="1:74" ht="11.1" customHeight="1" x14ac:dyDescent="0.2">
      <c r="A6" s="3" t="s">
        <v>781</v>
      </c>
      <c r="B6" s="182" t="s">
        <v>13</v>
      </c>
      <c r="C6" s="238">
        <v>118.7</v>
      </c>
      <c r="D6" s="238">
        <v>104.6</v>
      </c>
      <c r="E6" s="238">
        <v>133.5</v>
      </c>
      <c r="F6" s="238">
        <v>147.6</v>
      </c>
      <c r="G6" s="238">
        <v>161.30000000000001</v>
      </c>
      <c r="H6" s="238">
        <v>164.3</v>
      </c>
      <c r="I6" s="238">
        <v>149</v>
      </c>
      <c r="J6" s="238">
        <v>150.80000000000001</v>
      </c>
      <c r="K6" s="238">
        <v>151.4</v>
      </c>
      <c r="L6" s="238">
        <v>156.80000000000001</v>
      </c>
      <c r="M6" s="238">
        <v>142.69999999999999</v>
      </c>
      <c r="N6" s="238">
        <v>158.5</v>
      </c>
      <c r="O6" s="238">
        <v>162.69999999999999</v>
      </c>
      <c r="P6" s="238">
        <v>162.5</v>
      </c>
      <c r="Q6" s="238">
        <v>163.4</v>
      </c>
      <c r="R6" s="238">
        <v>172.3</v>
      </c>
      <c r="S6" s="238">
        <v>166.8</v>
      </c>
      <c r="T6" s="238">
        <v>157.4</v>
      </c>
      <c r="U6" s="238">
        <v>162.1</v>
      </c>
      <c r="V6" s="238">
        <v>171.1</v>
      </c>
      <c r="W6" s="238">
        <v>182.6</v>
      </c>
      <c r="X6" s="238">
        <v>173</v>
      </c>
      <c r="Y6" s="238">
        <v>180.6</v>
      </c>
      <c r="Z6" s="238">
        <v>172</v>
      </c>
      <c r="AA6" s="238">
        <v>184.9</v>
      </c>
      <c r="AB6" s="238">
        <v>182.3</v>
      </c>
      <c r="AC6" s="238">
        <v>188.9</v>
      </c>
      <c r="AD6" s="238">
        <v>205.4</v>
      </c>
      <c r="AE6" s="238">
        <v>220.5</v>
      </c>
      <c r="AF6" s="238">
        <v>213.5</v>
      </c>
      <c r="AG6" s="238">
        <v>214.8</v>
      </c>
      <c r="AH6" s="238">
        <v>211.8</v>
      </c>
      <c r="AI6" s="238">
        <v>213.6</v>
      </c>
      <c r="AJ6" s="238">
        <v>209</v>
      </c>
      <c r="AK6" s="238">
        <v>173.2</v>
      </c>
      <c r="AL6" s="238">
        <v>151.4</v>
      </c>
      <c r="AM6" s="238">
        <v>148.30000000000001</v>
      </c>
      <c r="AN6" s="238">
        <v>162.4</v>
      </c>
      <c r="AO6" s="238">
        <v>188.1</v>
      </c>
      <c r="AP6" s="238">
        <v>213.8</v>
      </c>
      <c r="AQ6" s="238">
        <v>211</v>
      </c>
      <c r="AR6" s="238">
        <v>190.9</v>
      </c>
      <c r="AS6" s="238">
        <v>198.4</v>
      </c>
      <c r="AT6" s="238">
        <v>182</v>
      </c>
      <c r="AU6" s="238">
        <v>185.4</v>
      </c>
      <c r="AV6" s="238">
        <v>187.1</v>
      </c>
      <c r="AW6" s="238">
        <v>181.9</v>
      </c>
      <c r="AX6" s="238">
        <v>175.7</v>
      </c>
      <c r="AY6" s="238">
        <v>174.3</v>
      </c>
      <c r="AZ6" s="238">
        <v>166.9</v>
      </c>
      <c r="BA6" s="238">
        <v>112.7</v>
      </c>
      <c r="BB6" s="238">
        <v>64.5</v>
      </c>
      <c r="BC6" s="238">
        <v>104.9</v>
      </c>
      <c r="BD6" s="238">
        <v>131.1</v>
      </c>
      <c r="BE6" s="238">
        <v>138</v>
      </c>
      <c r="BF6" s="238">
        <v>138.9</v>
      </c>
      <c r="BG6" s="238">
        <v>129.01419999999999</v>
      </c>
      <c r="BH6" s="238">
        <v>126.8074</v>
      </c>
      <c r="BI6" s="329">
        <v>120.93810000000001</v>
      </c>
      <c r="BJ6" s="329">
        <v>115.38290000000001</v>
      </c>
      <c r="BK6" s="329">
        <v>116.4897</v>
      </c>
      <c r="BL6" s="329">
        <v>124.3897</v>
      </c>
      <c r="BM6" s="329">
        <v>136.6891</v>
      </c>
      <c r="BN6" s="329">
        <v>151.9889</v>
      </c>
      <c r="BO6" s="329">
        <v>157.63759999999999</v>
      </c>
      <c r="BP6" s="329">
        <v>158.97450000000001</v>
      </c>
      <c r="BQ6" s="329">
        <v>157.0675</v>
      </c>
      <c r="BR6" s="329">
        <v>158.89869999999999</v>
      </c>
      <c r="BS6" s="329">
        <v>152.214</v>
      </c>
      <c r="BT6" s="329">
        <v>149.05549999999999</v>
      </c>
      <c r="BU6" s="329">
        <v>144.87739999999999</v>
      </c>
      <c r="BV6" s="329">
        <v>142.07660000000001</v>
      </c>
    </row>
    <row r="7" spans="1:74" ht="11.1" customHeight="1" x14ac:dyDescent="0.2">
      <c r="A7" s="1"/>
      <c r="B7" s="7" t="s">
        <v>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224"/>
      <c r="BG7" s="224"/>
      <c r="BH7" s="224"/>
      <c r="BI7" s="391"/>
      <c r="BJ7" s="391"/>
      <c r="BK7" s="391"/>
      <c r="BL7" s="391"/>
      <c r="BM7" s="391"/>
      <c r="BN7" s="391"/>
      <c r="BO7" s="391"/>
      <c r="BP7" s="391"/>
      <c r="BQ7" s="391"/>
      <c r="BR7" s="391"/>
      <c r="BS7" s="391"/>
      <c r="BT7" s="391"/>
      <c r="BU7" s="391"/>
      <c r="BV7" s="391"/>
    </row>
    <row r="8" spans="1:74" ht="11.1" customHeight="1" x14ac:dyDescent="0.2">
      <c r="A8" s="1" t="s">
        <v>505</v>
      </c>
      <c r="B8" s="183" t="s">
        <v>426</v>
      </c>
      <c r="C8" s="238">
        <v>193.5</v>
      </c>
      <c r="D8" s="238">
        <v>177.14</v>
      </c>
      <c r="E8" s="238">
        <v>190.52500000000001</v>
      </c>
      <c r="F8" s="238">
        <v>207.22499999999999</v>
      </c>
      <c r="G8" s="238">
        <v>223.68</v>
      </c>
      <c r="H8" s="238">
        <v>228.875</v>
      </c>
      <c r="I8" s="238">
        <v>217.65</v>
      </c>
      <c r="J8" s="238">
        <v>210.78</v>
      </c>
      <c r="K8" s="238">
        <v>217.875</v>
      </c>
      <c r="L8" s="238">
        <v>222.46</v>
      </c>
      <c r="M8" s="238">
        <v>219.82499999999999</v>
      </c>
      <c r="N8" s="238">
        <v>227.32499999999999</v>
      </c>
      <c r="O8" s="238">
        <v>236.46</v>
      </c>
      <c r="P8" s="238">
        <v>229.35</v>
      </c>
      <c r="Q8" s="238">
        <v>227.5</v>
      </c>
      <c r="R8" s="238">
        <v>237.25</v>
      </c>
      <c r="S8" s="238">
        <v>234.46</v>
      </c>
      <c r="T8" s="238">
        <v>228.75</v>
      </c>
      <c r="U8" s="238">
        <v>224.18</v>
      </c>
      <c r="V8" s="238">
        <v>232.57499999999999</v>
      </c>
      <c r="W8" s="238">
        <v>269.64999999999998</v>
      </c>
      <c r="X8" s="238">
        <v>249.58</v>
      </c>
      <c r="Y8" s="238">
        <v>251.42500000000001</v>
      </c>
      <c r="Z8" s="238">
        <v>245.5</v>
      </c>
      <c r="AA8" s="238">
        <v>253.04</v>
      </c>
      <c r="AB8" s="238">
        <v>257.72500000000002</v>
      </c>
      <c r="AC8" s="238">
        <v>254.27500000000001</v>
      </c>
      <c r="AD8" s="238">
        <v>270.26</v>
      </c>
      <c r="AE8" s="238">
        <v>284.55</v>
      </c>
      <c r="AF8" s="238">
        <v>281.97500000000002</v>
      </c>
      <c r="AG8" s="238">
        <v>278.33999999999997</v>
      </c>
      <c r="AH8" s="238">
        <v>278.64999999999998</v>
      </c>
      <c r="AI8" s="238">
        <v>278.02499999999998</v>
      </c>
      <c r="AJ8" s="238">
        <v>278.82</v>
      </c>
      <c r="AK8" s="238">
        <v>258.82499999999999</v>
      </c>
      <c r="AL8" s="238">
        <v>234.12</v>
      </c>
      <c r="AM8" s="238">
        <v>223.1</v>
      </c>
      <c r="AN8" s="238">
        <v>227.4</v>
      </c>
      <c r="AO8" s="238">
        <v>247.5</v>
      </c>
      <c r="AP8" s="238">
        <v>270.04000000000002</v>
      </c>
      <c r="AQ8" s="238">
        <v>274.125</v>
      </c>
      <c r="AR8" s="238">
        <v>259.55</v>
      </c>
      <c r="AS8" s="238">
        <v>265.36</v>
      </c>
      <c r="AT8" s="238">
        <v>253.77500000000001</v>
      </c>
      <c r="AU8" s="238">
        <v>248.82</v>
      </c>
      <c r="AV8" s="238">
        <v>247.1</v>
      </c>
      <c r="AW8" s="238">
        <v>246.625</v>
      </c>
      <c r="AX8" s="238">
        <v>247.56</v>
      </c>
      <c r="AY8" s="238">
        <v>250.1</v>
      </c>
      <c r="AZ8" s="238">
        <v>238.15</v>
      </c>
      <c r="BA8" s="238">
        <v>218.2</v>
      </c>
      <c r="BB8" s="238">
        <v>186.32499999999999</v>
      </c>
      <c r="BC8" s="238">
        <v>183.7</v>
      </c>
      <c r="BD8" s="238">
        <v>200.42</v>
      </c>
      <c r="BE8" s="238">
        <v>210.27500000000001</v>
      </c>
      <c r="BF8" s="238">
        <v>210.72</v>
      </c>
      <c r="BG8" s="238">
        <v>213.2</v>
      </c>
      <c r="BH8" s="238">
        <v>211.82499999999999</v>
      </c>
      <c r="BI8" s="329">
        <v>188.72030000000001</v>
      </c>
      <c r="BJ8" s="329">
        <v>184.5104</v>
      </c>
      <c r="BK8" s="329">
        <v>187.15289999999999</v>
      </c>
      <c r="BL8" s="329">
        <v>190.71080000000001</v>
      </c>
      <c r="BM8" s="329">
        <v>200.0549</v>
      </c>
      <c r="BN8" s="329">
        <v>214.66849999999999</v>
      </c>
      <c r="BO8" s="329">
        <v>226.41040000000001</v>
      </c>
      <c r="BP8" s="329">
        <v>232.85130000000001</v>
      </c>
      <c r="BQ8" s="329">
        <v>231.5214</v>
      </c>
      <c r="BR8" s="329">
        <v>237.84960000000001</v>
      </c>
      <c r="BS8" s="329">
        <v>220.83330000000001</v>
      </c>
      <c r="BT8" s="329">
        <v>216.65100000000001</v>
      </c>
      <c r="BU8" s="329">
        <v>218.5376</v>
      </c>
      <c r="BV8" s="329">
        <v>220.58760000000001</v>
      </c>
    </row>
    <row r="9" spans="1:74" ht="11.1" customHeight="1" x14ac:dyDescent="0.2">
      <c r="A9" s="1" t="s">
        <v>506</v>
      </c>
      <c r="B9" s="183" t="s">
        <v>427</v>
      </c>
      <c r="C9" s="238">
        <v>175.57499999999999</v>
      </c>
      <c r="D9" s="238">
        <v>159.86000000000001</v>
      </c>
      <c r="E9" s="238">
        <v>191</v>
      </c>
      <c r="F9" s="238">
        <v>202.67500000000001</v>
      </c>
      <c r="G9" s="238">
        <v>221.94</v>
      </c>
      <c r="H9" s="238">
        <v>238.4</v>
      </c>
      <c r="I9" s="238">
        <v>214.82499999999999</v>
      </c>
      <c r="J9" s="238">
        <v>214.18</v>
      </c>
      <c r="K9" s="238">
        <v>215.32499999999999</v>
      </c>
      <c r="L9" s="238">
        <v>214.62</v>
      </c>
      <c r="M9" s="238">
        <v>203.22499999999999</v>
      </c>
      <c r="N9" s="238">
        <v>218.52500000000001</v>
      </c>
      <c r="O9" s="238">
        <v>227.22</v>
      </c>
      <c r="P9" s="238">
        <v>219.85</v>
      </c>
      <c r="Q9" s="238">
        <v>222.22499999999999</v>
      </c>
      <c r="R9" s="238">
        <v>233.42500000000001</v>
      </c>
      <c r="S9" s="238">
        <v>228.12</v>
      </c>
      <c r="T9" s="238">
        <v>223.05</v>
      </c>
      <c r="U9" s="238">
        <v>220.68</v>
      </c>
      <c r="V9" s="238">
        <v>228.47499999999999</v>
      </c>
      <c r="W9" s="238">
        <v>247.32499999999999</v>
      </c>
      <c r="X9" s="238">
        <v>238.62</v>
      </c>
      <c r="Y9" s="238">
        <v>249.75</v>
      </c>
      <c r="Z9" s="238">
        <v>236.52500000000001</v>
      </c>
      <c r="AA9" s="238">
        <v>247.34</v>
      </c>
      <c r="AB9" s="238">
        <v>244.82499999999999</v>
      </c>
      <c r="AC9" s="238">
        <v>246.92500000000001</v>
      </c>
      <c r="AD9" s="238">
        <v>261.95999999999998</v>
      </c>
      <c r="AE9" s="238">
        <v>280.27499999999998</v>
      </c>
      <c r="AF9" s="238">
        <v>279.32499999999999</v>
      </c>
      <c r="AG9" s="238">
        <v>276.89999999999998</v>
      </c>
      <c r="AH9" s="238">
        <v>275.27499999999998</v>
      </c>
      <c r="AI9" s="238">
        <v>275.52499999999998</v>
      </c>
      <c r="AJ9" s="238">
        <v>274.77999999999997</v>
      </c>
      <c r="AK9" s="238">
        <v>246.17500000000001</v>
      </c>
      <c r="AL9" s="238">
        <v>212.58</v>
      </c>
      <c r="AM9" s="238">
        <v>203.52500000000001</v>
      </c>
      <c r="AN9" s="238">
        <v>218.57499999999999</v>
      </c>
      <c r="AO9" s="238">
        <v>244.15</v>
      </c>
      <c r="AP9" s="238">
        <v>270.38</v>
      </c>
      <c r="AQ9" s="238">
        <v>273.97500000000002</v>
      </c>
      <c r="AR9" s="238">
        <v>261.72500000000002</v>
      </c>
      <c r="AS9" s="238">
        <v>268.16000000000003</v>
      </c>
      <c r="AT9" s="238">
        <v>254.17500000000001</v>
      </c>
      <c r="AU9" s="238">
        <v>248.62</v>
      </c>
      <c r="AV9" s="238">
        <v>246.57499999999999</v>
      </c>
      <c r="AW9" s="238">
        <v>242.25</v>
      </c>
      <c r="AX9" s="238">
        <v>241.88</v>
      </c>
      <c r="AY9" s="238">
        <v>240.9</v>
      </c>
      <c r="AZ9" s="238">
        <v>230.875</v>
      </c>
      <c r="BA9" s="238">
        <v>203.56</v>
      </c>
      <c r="BB9" s="238">
        <v>154.19999999999999</v>
      </c>
      <c r="BC9" s="238">
        <v>174.8</v>
      </c>
      <c r="BD9" s="238">
        <v>201.44</v>
      </c>
      <c r="BE9" s="238">
        <v>209.82499999999999</v>
      </c>
      <c r="BF9" s="238">
        <v>207.18</v>
      </c>
      <c r="BG9" s="238">
        <v>204.65</v>
      </c>
      <c r="BH9" s="238">
        <v>202.3</v>
      </c>
      <c r="BI9" s="329">
        <v>189.01310000000001</v>
      </c>
      <c r="BJ9" s="329">
        <v>181.3614</v>
      </c>
      <c r="BK9" s="329">
        <v>173.91460000000001</v>
      </c>
      <c r="BL9" s="329">
        <v>180.6883</v>
      </c>
      <c r="BM9" s="329">
        <v>193.8</v>
      </c>
      <c r="BN9" s="329">
        <v>216.25470000000001</v>
      </c>
      <c r="BO9" s="329">
        <v>229.24270000000001</v>
      </c>
      <c r="BP9" s="329">
        <v>229.53299999999999</v>
      </c>
      <c r="BQ9" s="329">
        <v>229.58369999999999</v>
      </c>
      <c r="BR9" s="329">
        <v>222.55019999999999</v>
      </c>
      <c r="BS9" s="329">
        <v>214.70070000000001</v>
      </c>
      <c r="BT9" s="329">
        <v>211.9006</v>
      </c>
      <c r="BU9" s="329">
        <v>212.1267</v>
      </c>
      <c r="BV9" s="329">
        <v>200.34549999999999</v>
      </c>
    </row>
    <row r="10" spans="1:74" ht="11.1" customHeight="1" x14ac:dyDescent="0.2">
      <c r="A10" s="1" t="s">
        <v>507</v>
      </c>
      <c r="B10" s="183" t="s">
        <v>428</v>
      </c>
      <c r="C10" s="238">
        <v>169.42500000000001</v>
      </c>
      <c r="D10" s="238">
        <v>155.28</v>
      </c>
      <c r="E10" s="238">
        <v>175.42500000000001</v>
      </c>
      <c r="F10" s="238">
        <v>188.17500000000001</v>
      </c>
      <c r="G10" s="238">
        <v>202.46</v>
      </c>
      <c r="H10" s="238">
        <v>211.75</v>
      </c>
      <c r="I10" s="238">
        <v>202.65</v>
      </c>
      <c r="J10" s="238">
        <v>195.66</v>
      </c>
      <c r="K10" s="238">
        <v>197.72499999999999</v>
      </c>
      <c r="L10" s="238">
        <v>203.72</v>
      </c>
      <c r="M10" s="238">
        <v>195.35</v>
      </c>
      <c r="N10" s="238">
        <v>203</v>
      </c>
      <c r="O10" s="238">
        <v>213.42</v>
      </c>
      <c r="P10" s="238">
        <v>207.22499999999999</v>
      </c>
      <c r="Q10" s="238">
        <v>208.2</v>
      </c>
      <c r="R10" s="238">
        <v>219.55</v>
      </c>
      <c r="S10" s="238">
        <v>215.94</v>
      </c>
      <c r="T10" s="238">
        <v>211.4</v>
      </c>
      <c r="U10" s="238">
        <v>204.34</v>
      </c>
      <c r="V10" s="238">
        <v>214.32499999999999</v>
      </c>
      <c r="W10" s="238">
        <v>247.375</v>
      </c>
      <c r="X10" s="238">
        <v>228</v>
      </c>
      <c r="Y10" s="238">
        <v>227.45</v>
      </c>
      <c r="Z10" s="238">
        <v>220</v>
      </c>
      <c r="AA10" s="238">
        <v>228.24</v>
      </c>
      <c r="AB10" s="238">
        <v>230.625</v>
      </c>
      <c r="AC10" s="238">
        <v>230.92500000000001</v>
      </c>
      <c r="AD10" s="238">
        <v>249.64</v>
      </c>
      <c r="AE10" s="238">
        <v>264.97500000000002</v>
      </c>
      <c r="AF10" s="238">
        <v>267.25</v>
      </c>
      <c r="AG10" s="238">
        <v>259.82</v>
      </c>
      <c r="AH10" s="238">
        <v>257.82499999999999</v>
      </c>
      <c r="AI10" s="238">
        <v>256.02499999999998</v>
      </c>
      <c r="AJ10" s="238">
        <v>259.02</v>
      </c>
      <c r="AK10" s="238">
        <v>234.15</v>
      </c>
      <c r="AL10" s="238">
        <v>202.7</v>
      </c>
      <c r="AM10" s="238">
        <v>191.72499999999999</v>
      </c>
      <c r="AN10" s="238">
        <v>201.27500000000001</v>
      </c>
      <c r="AO10" s="238">
        <v>226.95</v>
      </c>
      <c r="AP10" s="238">
        <v>251.04</v>
      </c>
      <c r="AQ10" s="238">
        <v>251.625</v>
      </c>
      <c r="AR10" s="238">
        <v>235.52500000000001</v>
      </c>
      <c r="AS10" s="238">
        <v>242.52</v>
      </c>
      <c r="AT10" s="238">
        <v>230.97499999999999</v>
      </c>
      <c r="AU10" s="238">
        <v>227.48</v>
      </c>
      <c r="AV10" s="238">
        <v>226.57499999999999</v>
      </c>
      <c r="AW10" s="238">
        <v>223.75</v>
      </c>
      <c r="AX10" s="238">
        <v>223.06</v>
      </c>
      <c r="AY10" s="238">
        <v>224.42500000000001</v>
      </c>
      <c r="AZ10" s="238">
        <v>211.42500000000001</v>
      </c>
      <c r="BA10" s="238">
        <v>195.2</v>
      </c>
      <c r="BB10" s="238">
        <v>157.15</v>
      </c>
      <c r="BC10" s="238">
        <v>153.19999999999999</v>
      </c>
      <c r="BD10" s="238">
        <v>175.2</v>
      </c>
      <c r="BE10" s="238">
        <v>186.5</v>
      </c>
      <c r="BF10" s="238">
        <v>185.3</v>
      </c>
      <c r="BG10" s="238">
        <v>185.52500000000001</v>
      </c>
      <c r="BH10" s="238">
        <v>183.2</v>
      </c>
      <c r="BI10" s="329">
        <v>170.71250000000001</v>
      </c>
      <c r="BJ10" s="329">
        <v>163.55179999999999</v>
      </c>
      <c r="BK10" s="329">
        <v>164.505</v>
      </c>
      <c r="BL10" s="329">
        <v>171.45509999999999</v>
      </c>
      <c r="BM10" s="329">
        <v>183.88059999999999</v>
      </c>
      <c r="BN10" s="329">
        <v>200.1764</v>
      </c>
      <c r="BO10" s="329">
        <v>205.1533</v>
      </c>
      <c r="BP10" s="329">
        <v>207.5224</v>
      </c>
      <c r="BQ10" s="329">
        <v>204.6875</v>
      </c>
      <c r="BR10" s="329">
        <v>208.47739999999999</v>
      </c>
      <c r="BS10" s="329">
        <v>201.88810000000001</v>
      </c>
      <c r="BT10" s="329">
        <v>195.10480000000001</v>
      </c>
      <c r="BU10" s="329">
        <v>192.5573</v>
      </c>
      <c r="BV10" s="329">
        <v>191.25200000000001</v>
      </c>
    </row>
    <row r="11" spans="1:74" ht="11.1" customHeight="1" x14ac:dyDescent="0.2">
      <c r="A11" s="1" t="s">
        <v>508</v>
      </c>
      <c r="B11" s="183" t="s">
        <v>429</v>
      </c>
      <c r="C11" s="238">
        <v>191.92500000000001</v>
      </c>
      <c r="D11" s="238">
        <v>172.44</v>
      </c>
      <c r="E11" s="238">
        <v>187.5</v>
      </c>
      <c r="F11" s="238">
        <v>204.1</v>
      </c>
      <c r="G11" s="238">
        <v>224.8</v>
      </c>
      <c r="H11" s="238">
        <v>232.125</v>
      </c>
      <c r="I11" s="238">
        <v>228.32499999999999</v>
      </c>
      <c r="J11" s="238">
        <v>223.68</v>
      </c>
      <c r="K11" s="238">
        <v>226.3</v>
      </c>
      <c r="L11" s="238">
        <v>226.68</v>
      </c>
      <c r="M11" s="238">
        <v>220.85</v>
      </c>
      <c r="N11" s="238">
        <v>213.8</v>
      </c>
      <c r="O11" s="238">
        <v>225.36</v>
      </c>
      <c r="P11" s="238">
        <v>224.7</v>
      </c>
      <c r="Q11" s="238">
        <v>229.97499999999999</v>
      </c>
      <c r="R11" s="238">
        <v>235.47499999999999</v>
      </c>
      <c r="S11" s="238">
        <v>239.68</v>
      </c>
      <c r="T11" s="238">
        <v>241.4</v>
      </c>
      <c r="U11" s="238">
        <v>234</v>
      </c>
      <c r="V11" s="238">
        <v>243.45</v>
      </c>
      <c r="W11" s="238">
        <v>259.95</v>
      </c>
      <c r="X11" s="238">
        <v>253.58</v>
      </c>
      <c r="Y11" s="238">
        <v>254</v>
      </c>
      <c r="Z11" s="238">
        <v>249.35</v>
      </c>
      <c r="AA11" s="238">
        <v>245.76</v>
      </c>
      <c r="AB11" s="238">
        <v>248.65</v>
      </c>
      <c r="AC11" s="238">
        <v>245.77500000000001</v>
      </c>
      <c r="AD11" s="238">
        <v>270.94</v>
      </c>
      <c r="AE11" s="238">
        <v>292.55</v>
      </c>
      <c r="AF11" s="238">
        <v>298.05</v>
      </c>
      <c r="AG11" s="238">
        <v>294.72000000000003</v>
      </c>
      <c r="AH11" s="238">
        <v>295.625</v>
      </c>
      <c r="AI11" s="238">
        <v>301.07499999999999</v>
      </c>
      <c r="AJ11" s="238">
        <v>298.04000000000002</v>
      </c>
      <c r="AK11" s="238">
        <v>286.25</v>
      </c>
      <c r="AL11" s="238">
        <v>257.22000000000003</v>
      </c>
      <c r="AM11" s="238">
        <v>229.55</v>
      </c>
      <c r="AN11" s="238">
        <v>217.9</v>
      </c>
      <c r="AO11" s="238">
        <v>229.65</v>
      </c>
      <c r="AP11" s="238">
        <v>265</v>
      </c>
      <c r="AQ11" s="238">
        <v>296.10000000000002</v>
      </c>
      <c r="AR11" s="238">
        <v>292.64999999999998</v>
      </c>
      <c r="AS11" s="238">
        <v>276.66000000000003</v>
      </c>
      <c r="AT11" s="238">
        <v>267.7</v>
      </c>
      <c r="AU11" s="238">
        <v>266.44</v>
      </c>
      <c r="AV11" s="238">
        <v>272.07499999999999</v>
      </c>
      <c r="AW11" s="238">
        <v>281.75</v>
      </c>
      <c r="AX11" s="238">
        <v>273.82</v>
      </c>
      <c r="AY11" s="238">
        <v>259.375</v>
      </c>
      <c r="AZ11" s="238">
        <v>248.65</v>
      </c>
      <c r="BA11" s="238">
        <v>229.26</v>
      </c>
      <c r="BB11" s="238">
        <v>190.1</v>
      </c>
      <c r="BC11" s="238">
        <v>183.67500000000001</v>
      </c>
      <c r="BD11" s="238">
        <v>221.82</v>
      </c>
      <c r="BE11" s="238">
        <v>232.32499999999999</v>
      </c>
      <c r="BF11" s="238">
        <v>235.54</v>
      </c>
      <c r="BG11" s="238">
        <v>232.1</v>
      </c>
      <c r="BH11" s="238">
        <v>225.8</v>
      </c>
      <c r="BI11" s="329">
        <v>207.0026</v>
      </c>
      <c r="BJ11" s="329">
        <v>196.31120000000001</v>
      </c>
      <c r="BK11" s="329">
        <v>183.69049999999999</v>
      </c>
      <c r="BL11" s="329">
        <v>186.91720000000001</v>
      </c>
      <c r="BM11" s="329">
        <v>200.38050000000001</v>
      </c>
      <c r="BN11" s="329">
        <v>214.62020000000001</v>
      </c>
      <c r="BO11" s="329">
        <v>227.6028</v>
      </c>
      <c r="BP11" s="329">
        <v>227.22370000000001</v>
      </c>
      <c r="BQ11" s="329">
        <v>228.3837</v>
      </c>
      <c r="BR11" s="329">
        <v>231.2938</v>
      </c>
      <c r="BS11" s="329">
        <v>230.8699</v>
      </c>
      <c r="BT11" s="329">
        <v>224.34049999999999</v>
      </c>
      <c r="BU11" s="329">
        <v>215.4376</v>
      </c>
      <c r="BV11" s="329">
        <v>205.90199999999999</v>
      </c>
    </row>
    <row r="12" spans="1:74" ht="11.1" customHeight="1" x14ac:dyDescent="0.2">
      <c r="A12" s="1" t="s">
        <v>509</v>
      </c>
      <c r="B12" s="183" t="s">
        <v>430</v>
      </c>
      <c r="C12" s="238">
        <v>256.875</v>
      </c>
      <c r="D12" s="238">
        <v>225.06</v>
      </c>
      <c r="E12" s="238">
        <v>242.2</v>
      </c>
      <c r="F12" s="238">
        <v>258.25</v>
      </c>
      <c r="G12" s="238">
        <v>264.88</v>
      </c>
      <c r="H12" s="238">
        <v>272.57499999999999</v>
      </c>
      <c r="I12" s="238">
        <v>272.02499999999998</v>
      </c>
      <c r="J12" s="238">
        <v>257.72000000000003</v>
      </c>
      <c r="K12" s="238">
        <v>263.17500000000001</v>
      </c>
      <c r="L12" s="238">
        <v>268.2</v>
      </c>
      <c r="M12" s="238">
        <v>262.35000000000002</v>
      </c>
      <c r="N12" s="238">
        <v>257.05</v>
      </c>
      <c r="O12" s="238">
        <v>267.36</v>
      </c>
      <c r="P12" s="238">
        <v>274.45</v>
      </c>
      <c r="Q12" s="238">
        <v>284.5</v>
      </c>
      <c r="R12" s="238">
        <v>287.5</v>
      </c>
      <c r="S12" s="238">
        <v>290.12</v>
      </c>
      <c r="T12" s="238">
        <v>288</v>
      </c>
      <c r="U12" s="238">
        <v>281.64</v>
      </c>
      <c r="V12" s="238">
        <v>287.39999999999998</v>
      </c>
      <c r="W12" s="238">
        <v>302.02499999999998</v>
      </c>
      <c r="X12" s="238">
        <v>294.26</v>
      </c>
      <c r="Y12" s="238">
        <v>305.47500000000002</v>
      </c>
      <c r="Z12" s="238">
        <v>297.67500000000001</v>
      </c>
      <c r="AA12" s="238">
        <v>302.18</v>
      </c>
      <c r="AB12" s="238">
        <v>313.82499999999999</v>
      </c>
      <c r="AC12" s="238">
        <v>320</v>
      </c>
      <c r="AD12" s="238">
        <v>336.94</v>
      </c>
      <c r="AE12" s="238">
        <v>344.17500000000001</v>
      </c>
      <c r="AF12" s="238">
        <v>343.875</v>
      </c>
      <c r="AG12" s="238">
        <v>337.44</v>
      </c>
      <c r="AH12" s="238">
        <v>332.2</v>
      </c>
      <c r="AI12" s="238">
        <v>333.97500000000002</v>
      </c>
      <c r="AJ12" s="238">
        <v>347.24</v>
      </c>
      <c r="AK12" s="238">
        <v>337.67500000000001</v>
      </c>
      <c r="AL12" s="238">
        <v>313.26</v>
      </c>
      <c r="AM12" s="238">
        <v>296.92500000000001</v>
      </c>
      <c r="AN12" s="238">
        <v>292.22500000000002</v>
      </c>
      <c r="AO12" s="238">
        <v>302.35000000000002</v>
      </c>
      <c r="AP12" s="238">
        <v>351.24</v>
      </c>
      <c r="AQ12" s="238">
        <v>367.4</v>
      </c>
      <c r="AR12" s="238">
        <v>348.95</v>
      </c>
      <c r="AS12" s="238">
        <v>335.1</v>
      </c>
      <c r="AT12" s="238">
        <v>325.5</v>
      </c>
      <c r="AU12" s="238">
        <v>332.82</v>
      </c>
      <c r="AV12" s="238">
        <v>363.95</v>
      </c>
      <c r="AW12" s="238">
        <v>355.1</v>
      </c>
      <c r="AX12" s="238">
        <v>329.3</v>
      </c>
      <c r="AY12" s="238">
        <v>319.02499999999998</v>
      </c>
      <c r="AZ12" s="238">
        <v>314.375</v>
      </c>
      <c r="BA12" s="238">
        <v>298.06</v>
      </c>
      <c r="BB12" s="238">
        <v>255.77500000000001</v>
      </c>
      <c r="BC12" s="238">
        <v>248.1</v>
      </c>
      <c r="BD12" s="238">
        <v>267.27999999999997</v>
      </c>
      <c r="BE12" s="238">
        <v>280.2</v>
      </c>
      <c r="BF12" s="238">
        <v>284.04000000000002</v>
      </c>
      <c r="BG12" s="238">
        <v>284.14999999999998</v>
      </c>
      <c r="BH12" s="238">
        <v>279.52499999999998</v>
      </c>
      <c r="BI12" s="329">
        <v>267.95080000000002</v>
      </c>
      <c r="BJ12" s="329">
        <v>254.6361</v>
      </c>
      <c r="BK12" s="329">
        <v>239.4743</v>
      </c>
      <c r="BL12" s="329">
        <v>246.19929999999999</v>
      </c>
      <c r="BM12" s="329">
        <v>263.01240000000001</v>
      </c>
      <c r="BN12" s="329">
        <v>284.1943</v>
      </c>
      <c r="BO12" s="329">
        <v>291.75760000000002</v>
      </c>
      <c r="BP12" s="329">
        <v>290.61810000000003</v>
      </c>
      <c r="BQ12" s="329">
        <v>286.02179999999998</v>
      </c>
      <c r="BR12" s="329">
        <v>291.4384</v>
      </c>
      <c r="BS12" s="329">
        <v>292.07479999999998</v>
      </c>
      <c r="BT12" s="329">
        <v>290.61110000000002</v>
      </c>
      <c r="BU12" s="329">
        <v>281.11079999999998</v>
      </c>
      <c r="BV12" s="329">
        <v>263.77429999999998</v>
      </c>
    </row>
    <row r="13" spans="1:74" ht="11.1" customHeight="1" x14ac:dyDescent="0.2">
      <c r="A13" s="1" t="s">
        <v>510</v>
      </c>
      <c r="B13" s="183" t="s">
        <v>468</v>
      </c>
      <c r="C13" s="238">
        <v>194.85</v>
      </c>
      <c r="D13" s="238">
        <v>176.36</v>
      </c>
      <c r="E13" s="238">
        <v>196.875</v>
      </c>
      <c r="F13" s="238">
        <v>211.27500000000001</v>
      </c>
      <c r="G13" s="238">
        <v>226.82</v>
      </c>
      <c r="H13" s="238">
        <v>236.55</v>
      </c>
      <c r="I13" s="238">
        <v>223.9</v>
      </c>
      <c r="J13" s="238">
        <v>217.76</v>
      </c>
      <c r="K13" s="238">
        <v>221.85</v>
      </c>
      <c r="L13" s="238">
        <v>224.94</v>
      </c>
      <c r="M13" s="238">
        <v>218.15</v>
      </c>
      <c r="N13" s="238">
        <v>225.42500000000001</v>
      </c>
      <c r="O13" s="238">
        <v>234.9</v>
      </c>
      <c r="P13" s="238">
        <v>230.4</v>
      </c>
      <c r="Q13" s="238">
        <v>232.5</v>
      </c>
      <c r="R13" s="238">
        <v>241.72499999999999</v>
      </c>
      <c r="S13" s="238">
        <v>239.14</v>
      </c>
      <c r="T13" s="238">
        <v>234.65</v>
      </c>
      <c r="U13" s="238">
        <v>229.98</v>
      </c>
      <c r="V13" s="238">
        <v>238.02500000000001</v>
      </c>
      <c r="W13" s="238">
        <v>264.52499999999998</v>
      </c>
      <c r="X13" s="238">
        <v>250.5</v>
      </c>
      <c r="Y13" s="238">
        <v>256.35000000000002</v>
      </c>
      <c r="Z13" s="238">
        <v>247.67500000000001</v>
      </c>
      <c r="AA13" s="238">
        <v>255.46</v>
      </c>
      <c r="AB13" s="238">
        <v>258.72500000000002</v>
      </c>
      <c r="AC13" s="238">
        <v>259.125</v>
      </c>
      <c r="AD13" s="238">
        <v>275.7</v>
      </c>
      <c r="AE13" s="238">
        <v>290.07499999999999</v>
      </c>
      <c r="AF13" s="238">
        <v>289.07499999999999</v>
      </c>
      <c r="AG13" s="238">
        <v>284.86</v>
      </c>
      <c r="AH13" s="238">
        <v>283.57499999999999</v>
      </c>
      <c r="AI13" s="238">
        <v>283.55</v>
      </c>
      <c r="AJ13" s="238">
        <v>286</v>
      </c>
      <c r="AK13" s="238">
        <v>264.72500000000002</v>
      </c>
      <c r="AL13" s="238">
        <v>236.56</v>
      </c>
      <c r="AM13" s="238">
        <v>224.77500000000001</v>
      </c>
      <c r="AN13" s="238">
        <v>230.92500000000001</v>
      </c>
      <c r="AO13" s="238">
        <v>251.6</v>
      </c>
      <c r="AP13" s="238">
        <v>279.83999999999997</v>
      </c>
      <c r="AQ13" s="238">
        <v>285.92500000000001</v>
      </c>
      <c r="AR13" s="238">
        <v>271.57499999999999</v>
      </c>
      <c r="AS13" s="238">
        <v>274</v>
      </c>
      <c r="AT13" s="238">
        <v>262.10000000000002</v>
      </c>
      <c r="AU13" s="238">
        <v>259.22000000000003</v>
      </c>
      <c r="AV13" s="238">
        <v>262.7</v>
      </c>
      <c r="AW13" s="238">
        <v>259.77499999999998</v>
      </c>
      <c r="AX13" s="238">
        <v>255.5</v>
      </c>
      <c r="AY13" s="238">
        <v>254.77500000000001</v>
      </c>
      <c r="AZ13" s="238">
        <v>244.2</v>
      </c>
      <c r="BA13" s="238">
        <v>223.42</v>
      </c>
      <c r="BB13" s="238">
        <v>184.05</v>
      </c>
      <c r="BC13" s="238">
        <v>186.95</v>
      </c>
      <c r="BD13" s="238">
        <v>208.22</v>
      </c>
      <c r="BE13" s="238">
        <v>218.32499999999999</v>
      </c>
      <c r="BF13" s="238">
        <v>218.24</v>
      </c>
      <c r="BG13" s="238">
        <v>218.27500000000001</v>
      </c>
      <c r="BH13" s="238">
        <v>215.8</v>
      </c>
      <c r="BI13" s="329">
        <v>199.8278</v>
      </c>
      <c r="BJ13" s="329">
        <v>192.50829999999999</v>
      </c>
      <c r="BK13" s="329">
        <v>188.54179999999999</v>
      </c>
      <c r="BL13" s="329">
        <v>194.13679999999999</v>
      </c>
      <c r="BM13" s="329">
        <v>206.61189999999999</v>
      </c>
      <c r="BN13" s="329">
        <v>224.73150000000001</v>
      </c>
      <c r="BO13" s="329">
        <v>235.083</v>
      </c>
      <c r="BP13" s="329">
        <v>237.61089999999999</v>
      </c>
      <c r="BQ13" s="329">
        <v>235.94380000000001</v>
      </c>
      <c r="BR13" s="329">
        <v>237.44479999999999</v>
      </c>
      <c r="BS13" s="329">
        <v>228.6849</v>
      </c>
      <c r="BT13" s="329">
        <v>224.70150000000001</v>
      </c>
      <c r="BU13" s="329">
        <v>222.8563</v>
      </c>
      <c r="BV13" s="329">
        <v>216.85239999999999</v>
      </c>
    </row>
    <row r="14" spans="1:74" ht="11.1" customHeight="1" x14ac:dyDescent="0.2">
      <c r="A14" s="1" t="s">
        <v>533</v>
      </c>
      <c r="B14" s="10" t="s">
        <v>15</v>
      </c>
      <c r="C14" s="238">
        <v>205.65</v>
      </c>
      <c r="D14" s="238">
        <v>187.2</v>
      </c>
      <c r="E14" s="238">
        <v>207.07499999999999</v>
      </c>
      <c r="F14" s="238">
        <v>221.57499999999999</v>
      </c>
      <c r="G14" s="238">
        <v>237.1</v>
      </c>
      <c r="H14" s="238">
        <v>246.7</v>
      </c>
      <c r="I14" s="238">
        <v>234.5</v>
      </c>
      <c r="J14" s="238">
        <v>228.38</v>
      </c>
      <c r="K14" s="238">
        <v>232.65</v>
      </c>
      <c r="L14" s="238">
        <v>235.92</v>
      </c>
      <c r="M14" s="238">
        <v>229.5</v>
      </c>
      <c r="N14" s="238">
        <v>236.55</v>
      </c>
      <c r="O14" s="238">
        <v>245.84</v>
      </c>
      <c r="P14" s="238">
        <v>241.6</v>
      </c>
      <c r="Q14" s="238">
        <v>243.67500000000001</v>
      </c>
      <c r="R14" s="238">
        <v>252.75</v>
      </c>
      <c r="S14" s="238">
        <v>250.26</v>
      </c>
      <c r="T14" s="238">
        <v>246.02500000000001</v>
      </c>
      <c r="U14" s="238">
        <v>241.44</v>
      </c>
      <c r="V14" s="238">
        <v>249.4</v>
      </c>
      <c r="W14" s="238">
        <v>276.125</v>
      </c>
      <c r="X14" s="238">
        <v>262.10000000000002</v>
      </c>
      <c r="Y14" s="238">
        <v>267.75</v>
      </c>
      <c r="Z14" s="238">
        <v>259.375</v>
      </c>
      <c r="AA14" s="238">
        <v>267.12</v>
      </c>
      <c r="AB14" s="238">
        <v>270.47500000000002</v>
      </c>
      <c r="AC14" s="238">
        <v>270.89999999999998</v>
      </c>
      <c r="AD14" s="238">
        <v>287.32</v>
      </c>
      <c r="AE14" s="238">
        <v>298.67500000000001</v>
      </c>
      <c r="AF14" s="238">
        <v>296.95</v>
      </c>
      <c r="AG14" s="238">
        <v>292.77999999999997</v>
      </c>
      <c r="AH14" s="238">
        <v>291.42500000000001</v>
      </c>
      <c r="AI14" s="238">
        <v>291.47500000000002</v>
      </c>
      <c r="AJ14" s="238">
        <v>294.26</v>
      </c>
      <c r="AK14" s="238">
        <v>273.57499999999999</v>
      </c>
      <c r="AL14" s="238">
        <v>245.72</v>
      </c>
      <c r="AM14" s="238">
        <v>233.75</v>
      </c>
      <c r="AN14" s="238">
        <v>239.32499999999999</v>
      </c>
      <c r="AO14" s="238">
        <v>259.42500000000001</v>
      </c>
      <c r="AP14" s="238">
        <v>288.12</v>
      </c>
      <c r="AQ14" s="238">
        <v>294.625</v>
      </c>
      <c r="AR14" s="238">
        <v>280.35000000000002</v>
      </c>
      <c r="AS14" s="238">
        <v>282.32</v>
      </c>
      <c r="AT14" s="238">
        <v>270.67500000000001</v>
      </c>
      <c r="AU14" s="238">
        <v>268.14</v>
      </c>
      <c r="AV14" s="238">
        <v>272.39999999999998</v>
      </c>
      <c r="AW14" s="238">
        <v>269.32499999999999</v>
      </c>
      <c r="AX14" s="238">
        <v>264.5</v>
      </c>
      <c r="AY14" s="238">
        <v>263.55</v>
      </c>
      <c r="AZ14" s="238">
        <v>253.25</v>
      </c>
      <c r="BA14" s="238">
        <v>232.9</v>
      </c>
      <c r="BB14" s="238">
        <v>193.82499999999999</v>
      </c>
      <c r="BC14" s="238">
        <v>196.05</v>
      </c>
      <c r="BD14" s="238">
        <v>216.96</v>
      </c>
      <c r="BE14" s="238">
        <v>227.2</v>
      </c>
      <c r="BF14" s="238">
        <v>227.22</v>
      </c>
      <c r="BG14" s="238">
        <v>227.35</v>
      </c>
      <c r="BH14" s="238">
        <v>224.82499999999999</v>
      </c>
      <c r="BI14" s="329">
        <v>210.42070000000001</v>
      </c>
      <c r="BJ14" s="329">
        <v>204.19970000000001</v>
      </c>
      <c r="BK14" s="329">
        <v>200.72800000000001</v>
      </c>
      <c r="BL14" s="329">
        <v>206.72900000000001</v>
      </c>
      <c r="BM14" s="329">
        <v>219.23759999999999</v>
      </c>
      <c r="BN14" s="329">
        <v>237.53440000000001</v>
      </c>
      <c r="BO14" s="329">
        <v>248.01070000000001</v>
      </c>
      <c r="BP14" s="329">
        <v>250.4838</v>
      </c>
      <c r="BQ14" s="329">
        <v>249.05459999999999</v>
      </c>
      <c r="BR14" s="329">
        <v>250.63900000000001</v>
      </c>
      <c r="BS14" s="329">
        <v>242.00380000000001</v>
      </c>
      <c r="BT14" s="329">
        <v>238.22659999999999</v>
      </c>
      <c r="BU14" s="329">
        <v>236.54130000000001</v>
      </c>
      <c r="BV14" s="329">
        <v>230.71340000000001</v>
      </c>
    </row>
    <row r="15" spans="1:74" ht="11.1" customHeight="1" x14ac:dyDescent="0.2">
      <c r="A15" s="1"/>
      <c r="B15" s="10"/>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223"/>
      <c r="BC15" s="223"/>
      <c r="BD15" s="223"/>
      <c r="BE15" s="223"/>
      <c r="BF15" s="223"/>
      <c r="BG15" s="223"/>
      <c r="BH15" s="223"/>
      <c r="BI15" s="392"/>
      <c r="BJ15" s="392"/>
      <c r="BK15" s="392"/>
      <c r="BL15" s="392"/>
      <c r="BM15" s="392"/>
      <c r="BN15" s="392"/>
      <c r="BO15" s="392"/>
      <c r="BP15" s="392"/>
      <c r="BQ15" s="392"/>
      <c r="BR15" s="392"/>
      <c r="BS15" s="392"/>
      <c r="BT15" s="392"/>
      <c r="BU15" s="392"/>
      <c r="BV15" s="392"/>
    </row>
    <row r="16" spans="1:74" ht="11.1" customHeight="1" x14ac:dyDescent="0.2">
      <c r="A16" s="1"/>
      <c r="B16" s="7" t="s">
        <v>759</v>
      </c>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225"/>
      <c r="BA16" s="225"/>
      <c r="BB16" s="225"/>
      <c r="BC16" s="225"/>
      <c r="BD16" s="225"/>
      <c r="BE16" s="225"/>
      <c r="BF16" s="225"/>
      <c r="BG16" s="225"/>
      <c r="BH16" s="225"/>
      <c r="BI16" s="393"/>
      <c r="BJ16" s="393"/>
      <c r="BK16" s="393"/>
      <c r="BL16" s="393"/>
      <c r="BM16" s="393"/>
      <c r="BN16" s="393"/>
      <c r="BO16" s="393"/>
      <c r="BP16" s="393"/>
      <c r="BQ16" s="393"/>
      <c r="BR16" s="393"/>
      <c r="BS16" s="393"/>
      <c r="BT16" s="393"/>
      <c r="BU16" s="393"/>
      <c r="BV16" s="393"/>
    </row>
    <row r="17" spans="1:74" ht="11.1" customHeight="1" x14ac:dyDescent="0.2">
      <c r="A17" s="1"/>
      <c r="B17" s="7" t="s">
        <v>116</v>
      </c>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226"/>
      <c r="BE17" s="226"/>
      <c r="BF17" s="226"/>
      <c r="BG17" s="226"/>
      <c r="BH17" s="226"/>
      <c r="BI17" s="394"/>
      <c r="BJ17" s="394"/>
      <c r="BK17" s="394"/>
      <c r="BL17" s="394"/>
      <c r="BM17" s="394"/>
      <c r="BN17" s="394"/>
      <c r="BO17" s="394"/>
      <c r="BP17" s="394"/>
      <c r="BQ17" s="394"/>
      <c r="BR17" s="394"/>
      <c r="BS17" s="394"/>
      <c r="BT17" s="394"/>
      <c r="BU17" s="394"/>
      <c r="BV17" s="394"/>
    </row>
    <row r="18" spans="1:74" ht="11.1" customHeight="1" x14ac:dyDescent="0.2">
      <c r="A18" s="1" t="s">
        <v>495</v>
      </c>
      <c r="B18" s="183" t="s">
        <v>426</v>
      </c>
      <c r="C18" s="68">
        <v>70.308999999999997</v>
      </c>
      <c r="D18" s="68">
        <v>71.066000000000003</v>
      </c>
      <c r="E18" s="68">
        <v>65.92</v>
      </c>
      <c r="F18" s="68">
        <v>69.090999999999994</v>
      </c>
      <c r="G18" s="68">
        <v>69.707999999999998</v>
      </c>
      <c r="H18" s="68">
        <v>73.138000000000005</v>
      </c>
      <c r="I18" s="68">
        <v>72.616</v>
      </c>
      <c r="J18" s="68">
        <v>65.183999999999997</v>
      </c>
      <c r="K18" s="68">
        <v>58.841999999999999</v>
      </c>
      <c r="L18" s="68">
        <v>60.975000000000001</v>
      </c>
      <c r="M18" s="68">
        <v>63.052</v>
      </c>
      <c r="N18" s="68">
        <v>65.379000000000005</v>
      </c>
      <c r="O18" s="68">
        <v>74.582999999999998</v>
      </c>
      <c r="P18" s="68">
        <v>72.956999999999994</v>
      </c>
      <c r="Q18" s="68">
        <v>65.468999999999994</v>
      </c>
      <c r="R18" s="68">
        <v>68.481999999999999</v>
      </c>
      <c r="S18" s="68">
        <v>70.683999999999997</v>
      </c>
      <c r="T18" s="68">
        <v>67.745000000000005</v>
      </c>
      <c r="U18" s="68">
        <v>64.144000000000005</v>
      </c>
      <c r="V18" s="68">
        <v>60.66</v>
      </c>
      <c r="W18" s="68">
        <v>59.006999999999998</v>
      </c>
      <c r="X18" s="68">
        <v>54.456000000000003</v>
      </c>
      <c r="Y18" s="68">
        <v>58.906999999999996</v>
      </c>
      <c r="Z18" s="68">
        <v>60.642000000000003</v>
      </c>
      <c r="AA18" s="68">
        <v>65.037000000000006</v>
      </c>
      <c r="AB18" s="68">
        <v>63.106000000000002</v>
      </c>
      <c r="AC18" s="68">
        <v>58.372</v>
      </c>
      <c r="AD18" s="68">
        <v>64.718000000000004</v>
      </c>
      <c r="AE18" s="68">
        <v>68.311000000000007</v>
      </c>
      <c r="AF18" s="68">
        <v>66.777000000000001</v>
      </c>
      <c r="AG18" s="68">
        <v>64.870999999999995</v>
      </c>
      <c r="AH18" s="68">
        <v>66.650999999999996</v>
      </c>
      <c r="AI18" s="68">
        <v>70.203999999999994</v>
      </c>
      <c r="AJ18" s="68">
        <v>66.430000000000007</v>
      </c>
      <c r="AK18" s="68">
        <v>60.886000000000003</v>
      </c>
      <c r="AL18" s="68">
        <v>62.893999999999998</v>
      </c>
      <c r="AM18" s="68">
        <v>72.680000000000007</v>
      </c>
      <c r="AN18" s="68">
        <v>65.840999999999994</v>
      </c>
      <c r="AO18" s="68">
        <v>62.460999999999999</v>
      </c>
      <c r="AP18" s="68">
        <v>60.741999999999997</v>
      </c>
      <c r="AQ18" s="68">
        <v>65.733999999999995</v>
      </c>
      <c r="AR18" s="68">
        <v>59.764000000000003</v>
      </c>
      <c r="AS18" s="68">
        <v>61.113999999999997</v>
      </c>
      <c r="AT18" s="68">
        <v>65.254000000000005</v>
      </c>
      <c r="AU18" s="68">
        <v>64.953999999999994</v>
      </c>
      <c r="AV18" s="68">
        <v>60.265000000000001</v>
      </c>
      <c r="AW18" s="68">
        <v>61.238999999999997</v>
      </c>
      <c r="AX18" s="68">
        <v>65.614000000000004</v>
      </c>
      <c r="AY18" s="68">
        <v>68.144000000000005</v>
      </c>
      <c r="AZ18" s="68">
        <v>63.783999999999999</v>
      </c>
      <c r="BA18" s="68">
        <v>71.003</v>
      </c>
      <c r="BB18" s="68">
        <v>70.222999999999999</v>
      </c>
      <c r="BC18" s="68">
        <v>74.36</v>
      </c>
      <c r="BD18" s="68">
        <v>73.025999999999996</v>
      </c>
      <c r="BE18" s="68">
        <v>68.863</v>
      </c>
      <c r="BF18" s="68">
        <v>61.893000000000001</v>
      </c>
      <c r="BG18" s="68">
        <v>61.459000000000003</v>
      </c>
      <c r="BH18" s="68">
        <v>61.479168626000003</v>
      </c>
      <c r="BI18" s="325">
        <v>59.545200000000001</v>
      </c>
      <c r="BJ18" s="325">
        <v>60.789720000000003</v>
      </c>
      <c r="BK18" s="325">
        <v>65.574190000000002</v>
      </c>
      <c r="BL18" s="325">
        <v>63.628970000000002</v>
      </c>
      <c r="BM18" s="325">
        <v>59.03284</v>
      </c>
      <c r="BN18" s="325">
        <v>60.634549999999997</v>
      </c>
      <c r="BO18" s="325">
        <v>62.258270000000003</v>
      </c>
      <c r="BP18" s="325">
        <v>60.804299999999998</v>
      </c>
      <c r="BQ18" s="325">
        <v>59.185699999999997</v>
      </c>
      <c r="BR18" s="325">
        <v>58.15634</v>
      </c>
      <c r="BS18" s="325">
        <v>58.019959999999998</v>
      </c>
      <c r="BT18" s="325">
        <v>55.669220000000003</v>
      </c>
      <c r="BU18" s="325">
        <v>56.756120000000003</v>
      </c>
      <c r="BV18" s="325">
        <v>58.803089999999997</v>
      </c>
    </row>
    <row r="19" spans="1:74" ht="11.1" customHeight="1" x14ac:dyDescent="0.2">
      <c r="A19" s="1" t="s">
        <v>496</v>
      </c>
      <c r="B19" s="183" t="s">
        <v>427</v>
      </c>
      <c r="C19" s="68">
        <v>62.335999999999999</v>
      </c>
      <c r="D19" s="68">
        <v>60.365000000000002</v>
      </c>
      <c r="E19" s="68">
        <v>57.094000000000001</v>
      </c>
      <c r="F19" s="68">
        <v>54.581000000000003</v>
      </c>
      <c r="G19" s="68">
        <v>54.210999999999999</v>
      </c>
      <c r="H19" s="68">
        <v>53.898000000000003</v>
      </c>
      <c r="I19" s="68">
        <v>51.933</v>
      </c>
      <c r="J19" s="68">
        <v>51.959000000000003</v>
      </c>
      <c r="K19" s="68">
        <v>51.100999999999999</v>
      </c>
      <c r="L19" s="68">
        <v>49.811</v>
      </c>
      <c r="M19" s="68">
        <v>50.31</v>
      </c>
      <c r="N19" s="68">
        <v>53.228999999999999</v>
      </c>
      <c r="O19" s="68">
        <v>60.494</v>
      </c>
      <c r="P19" s="68">
        <v>60.249000000000002</v>
      </c>
      <c r="Q19" s="68">
        <v>57.338999999999999</v>
      </c>
      <c r="R19" s="68">
        <v>56.828000000000003</v>
      </c>
      <c r="S19" s="68">
        <v>55.45</v>
      </c>
      <c r="T19" s="68">
        <v>53.587000000000003</v>
      </c>
      <c r="U19" s="68">
        <v>53.143999999999998</v>
      </c>
      <c r="V19" s="68">
        <v>51.524999999999999</v>
      </c>
      <c r="W19" s="68">
        <v>50.366</v>
      </c>
      <c r="X19" s="68">
        <v>45.863</v>
      </c>
      <c r="Y19" s="68">
        <v>47.896999999999998</v>
      </c>
      <c r="Z19" s="68">
        <v>52.209000000000003</v>
      </c>
      <c r="AA19" s="68">
        <v>57.692</v>
      </c>
      <c r="AB19" s="68">
        <v>60.232999999999997</v>
      </c>
      <c r="AC19" s="68">
        <v>57.183</v>
      </c>
      <c r="AD19" s="68">
        <v>57.2</v>
      </c>
      <c r="AE19" s="68">
        <v>53.886000000000003</v>
      </c>
      <c r="AF19" s="68">
        <v>53.488</v>
      </c>
      <c r="AG19" s="68">
        <v>53.406999999999996</v>
      </c>
      <c r="AH19" s="68">
        <v>53.040999999999997</v>
      </c>
      <c r="AI19" s="68">
        <v>53.164000000000001</v>
      </c>
      <c r="AJ19" s="68">
        <v>47.779000000000003</v>
      </c>
      <c r="AK19" s="68">
        <v>49.088000000000001</v>
      </c>
      <c r="AL19" s="68">
        <v>56.136000000000003</v>
      </c>
      <c r="AM19" s="68">
        <v>60.779000000000003</v>
      </c>
      <c r="AN19" s="68">
        <v>59.04</v>
      </c>
      <c r="AO19" s="68">
        <v>54.545000000000002</v>
      </c>
      <c r="AP19" s="68">
        <v>51.552</v>
      </c>
      <c r="AQ19" s="68">
        <v>47.444000000000003</v>
      </c>
      <c r="AR19" s="68">
        <v>49.584000000000003</v>
      </c>
      <c r="AS19" s="68">
        <v>50.218000000000004</v>
      </c>
      <c r="AT19" s="68">
        <v>51.265000000000001</v>
      </c>
      <c r="AU19" s="68">
        <v>51.040999999999997</v>
      </c>
      <c r="AV19" s="68">
        <v>47.15</v>
      </c>
      <c r="AW19" s="68">
        <v>49.234999999999999</v>
      </c>
      <c r="AX19" s="68">
        <v>55.015999999999998</v>
      </c>
      <c r="AY19" s="68">
        <v>57.926000000000002</v>
      </c>
      <c r="AZ19" s="68">
        <v>58.877000000000002</v>
      </c>
      <c r="BA19" s="68">
        <v>60.194000000000003</v>
      </c>
      <c r="BB19" s="68">
        <v>56.463999999999999</v>
      </c>
      <c r="BC19" s="68">
        <v>56.115000000000002</v>
      </c>
      <c r="BD19" s="68">
        <v>52.628999999999998</v>
      </c>
      <c r="BE19" s="68">
        <v>50.707999999999998</v>
      </c>
      <c r="BF19" s="68">
        <v>48.598999999999997</v>
      </c>
      <c r="BG19" s="68">
        <v>46.195999999999998</v>
      </c>
      <c r="BH19" s="68">
        <v>48.207077306999999</v>
      </c>
      <c r="BI19" s="325">
        <v>48.881920000000001</v>
      </c>
      <c r="BJ19" s="325">
        <v>51.69332</v>
      </c>
      <c r="BK19" s="325">
        <v>55.464709999999997</v>
      </c>
      <c r="BL19" s="325">
        <v>56.867049999999999</v>
      </c>
      <c r="BM19" s="325">
        <v>54.372970000000002</v>
      </c>
      <c r="BN19" s="325">
        <v>53.429340000000003</v>
      </c>
      <c r="BO19" s="325">
        <v>52.916499999999999</v>
      </c>
      <c r="BP19" s="325">
        <v>53.868340000000003</v>
      </c>
      <c r="BQ19" s="325">
        <v>53.08475</v>
      </c>
      <c r="BR19" s="325">
        <v>51.659100000000002</v>
      </c>
      <c r="BS19" s="325">
        <v>52.812139999999999</v>
      </c>
      <c r="BT19" s="325">
        <v>49.50159</v>
      </c>
      <c r="BU19" s="325">
        <v>49.300289999999997</v>
      </c>
      <c r="BV19" s="325">
        <v>50.400680000000001</v>
      </c>
    </row>
    <row r="20" spans="1:74" ht="11.1" customHeight="1" x14ac:dyDescent="0.2">
      <c r="A20" s="1" t="s">
        <v>497</v>
      </c>
      <c r="B20" s="183" t="s">
        <v>428</v>
      </c>
      <c r="C20" s="68">
        <v>86.569000000000003</v>
      </c>
      <c r="D20" s="68">
        <v>83.823999999999998</v>
      </c>
      <c r="E20" s="68">
        <v>82.876999999999995</v>
      </c>
      <c r="F20" s="68">
        <v>82.477000000000004</v>
      </c>
      <c r="G20" s="68">
        <v>82.111000000000004</v>
      </c>
      <c r="H20" s="68">
        <v>80.28</v>
      </c>
      <c r="I20" s="68">
        <v>79.007000000000005</v>
      </c>
      <c r="J20" s="68">
        <v>78.138000000000005</v>
      </c>
      <c r="K20" s="68">
        <v>83.221000000000004</v>
      </c>
      <c r="L20" s="68">
        <v>79.302000000000007</v>
      </c>
      <c r="M20" s="68">
        <v>82.506</v>
      </c>
      <c r="N20" s="68">
        <v>82.783000000000001</v>
      </c>
      <c r="O20" s="68">
        <v>86.447000000000003</v>
      </c>
      <c r="P20" s="68">
        <v>81.206999999999994</v>
      </c>
      <c r="Q20" s="68">
        <v>79.147999999999996</v>
      </c>
      <c r="R20" s="68">
        <v>80.278999999999996</v>
      </c>
      <c r="S20" s="68">
        <v>81.254000000000005</v>
      </c>
      <c r="T20" s="68">
        <v>82.403999999999996</v>
      </c>
      <c r="U20" s="68">
        <v>81.641999999999996</v>
      </c>
      <c r="V20" s="68">
        <v>80.844999999999999</v>
      </c>
      <c r="W20" s="68">
        <v>77.695999999999998</v>
      </c>
      <c r="X20" s="68">
        <v>80.370999999999995</v>
      </c>
      <c r="Y20" s="68">
        <v>80.144000000000005</v>
      </c>
      <c r="Z20" s="68">
        <v>83.304000000000002</v>
      </c>
      <c r="AA20" s="68">
        <v>84.108000000000004</v>
      </c>
      <c r="AB20" s="68">
        <v>87.947999999999993</v>
      </c>
      <c r="AC20" s="68">
        <v>84.445999999999998</v>
      </c>
      <c r="AD20" s="68">
        <v>80.048000000000002</v>
      </c>
      <c r="AE20" s="68">
        <v>82.352999999999994</v>
      </c>
      <c r="AF20" s="68">
        <v>82.534000000000006</v>
      </c>
      <c r="AG20" s="68">
        <v>78.759</v>
      </c>
      <c r="AH20" s="68">
        <v>80.692999999999998</v>
      </c>
      <c r="AI20" s="68">
        <v>80.802999999999997</v>
      </c>
      <c r="AJ20" s="68">
        <v>84.022999999999996</v>
      </c>
      <c r="AK20" s="68">
        <v>84.421999999999997</v>
      </c>
      <c r="AL20" s="68">
        <v>90.756</v>
      </c>
      <c r="AM20" s="68">
        <v>88.73</v>
      </c>
      <c r="AN20" s="68">
        <v>88.257000000000005</v>
      </c>
      <c r="AO20" s="68">
        <v>82.307000000000002</v>
      </c>
      <c r="AP20" s="68">
        <v>84.004000000000005</v>
      </c>
      <c r="AQ20" s="68">
        <v>84.486000000000004</v>
      </c>
      <c r="AR20" s="68">
        <v>82.552000000000007</v>
      </c>
      <c r="AS20" s="68">
        <v>84.76</v>
      </c>
      <c r="AT20" s="68">
        <v>77.432000000000002</v>
      </c>
      <c r="AU20" s="68">
        <v>81.572000000000003</v>
      </c>
      <c r="AV20" s="68">
        <v>82.971000000000004</v>
      </c>
      <c r="AW20" s="68">
        <v>84.799000000000007</v>
      </c>
      <c r="AX20" s="68">
        <v>91.989000000000004</v>
      </c>
      <c r="AY20" s="68">
        <v>96.882000000000005</v>
      </c>
      <c r="AZ20" s="68">
        <v>88.129000000000005</v>
      </c>
      <c r="BA20" s="68">
        <v>84.813999999999993</v>
      </c>
      <c r="BB20" s="68">
        <v>90.629000000000005</v>
      </c>
      <c r="BC20" s="68">
        <v>90.52</v>
      </c>
      <c r="BD20" s="68">
        <v>90.509</v>
      </c>
      <c r="BE20" s="68">
        <v>92.542000000000002</v>
      </c>
      <c r="BF20" s="68">
        <v>89.352999999999994</v>
      </c>
      <c r="BG20" s="68">
        <v>80.448999999999998</v>
      </c>
      <c r="BH20" s="68">
        <v>81.599605619000002</v>
      </c>
      <c r="BI20" s="325">
        <v>84.285679999999999</v>
      </c>
      <c r="BJ20" s="325">
        <v>86.930480000000003</v>
      </c>
      <c r="BK20" s="325">
        <v>85.37482</v>
      </c>
      <c r="BL20" s="325">
        <v>84.759810000000002</v>
      </c>
      <c r="BM20" s="325">
        <v>82.137420000000006</v>
      </c>
      <c r="BN20" s="325">
        <v>80.65549</v>
      </c>
      <c r="BO20" s="325">
        <v>81.445760000000007</v>
      </c>
      <c r="BP20" s="325">
        <v>80.449979999999996</v>
      </c>
      <c r="BQ20" s="325">
        <v>80.347409999999996</v>
      </c>
      <c r="BR20" s="325">
        <v>78.712090000000003</v>
      </c>
      <c r="BS20" s="325">
        <v>80.588089999999994</v>
      </c>
      <c r="BT20" s="325">
        <v>80.007999999999996</v>
      </c>
      <c r="BU20" s="325">
        <v>81.007549999999995</v>
      </c>
      <c r="BV20" s="325">
        <v>85.559799999999996</v>
      </c>
    </row>
    <row r="21" spans="1:74" ht="11.1" customHeight="1" x14ac:dyDescent="0.2">
      <c r="A21" s="1" t="s">
        <v>498</v>
      </c>
      <c r="B21" s="183" t="s">
        <v>429</v>
      </c>
      <c r="C21" s="68">
        <v>8.0009999999999994</v>
      </c>
      <c r="D21" s="68">
        <v>8.3789999999999996</v>
      </c>
      <c r="E21" s="68">
        <v>8.3859999999999992</v>
      </c>
      <c r="F21" s="68">
        <v>7.6059999999999999</v>
      </c>
      <c r="G21" s="68">
        <v>7.5670000000000002</v>
      </c>
      <c r="H21" s="68">
        <v>7.444</v>
      </c>
      <c r="I21" s="68">
        <v>7.4180000000000001</v>
      </c>
      <c r="J21" s="68">
        <v>6.8330000000000002</v>
      </c>
      <c r="K21" s="68">
        <v>6.9370000000000003</v>
      </c>
      <c r="L21" s="68">
        <v>7.2949999999999999</v>
      </c>
      <c r="M21" s="68">
        <v>8.0960000000000001</v>
      </c>
      <c r="N21" s="68">
        <v>7.91</v>
      </c>
      <c r="O21" s="68">
        <v>8.6150000000000002</v>
      </c>
      <c r="P21" s="68">
        <v>8.4559999999999995</v>
      </c>
      <c r="Q21" s="68">
        <v>7.94</v>
      </c>
      <c r="R21" s="68">
        <v>7.8090000000000002</v>
      </c>
      <c r="S21" s="68">
        <v>7.665</v>
      </c>
      <c r="T21" s="68">
        <v>7.0209999999999999</v>
      </c>
      <c r="U21" s="68">
        <v>6.6959999999999997</v>
      </c>
      <c r="V21" s="68">
        <v>6.5069999999999997</v>
      </c>
      <c r="W21" s="68">
        <v>6.8940000000000001</v>
      </c>
      <c r="X21" s="68">
        <v>7.08</v>
      </c>
      <c r="Y21" s="68">
        <v>7.1120000000000001</v>
      </c>
      <c r="Z21" s="68">
        <v>7.5579999999999998</v>
      </c>
      <c r="AA21" s="68">
        <v>7.65</v>
      </c>
      <c r="AB21" s="68">
        <v>8.4</v>
      </c>
      <c r="AC21" s="68">
        <v>7.7110000000000003</v>
      </c>
      <c r="AD21" s="68">
        <v>7.17</v>
      </c>
      <c r="AE21" s="68">
        <v>6.7930000000000001</v>
      </c>
      <c r="AF21" s="68">
        <v>7.2750000000000004</v>
      </c>
      <c r="AG21" s="68">
        <v>6.9660000000000002</v>
      </c>
      <c r="AH21" s="68">
        <v>6.4059999999999997</v>
      </c>
      <c r="AI21" s="68">
        <v>6.9980000000000002</v>
      </c>
      <c r="AJ21" s="68">
        <v>6.8159999999999998</v>
      </c>
      <c r="AK21" s="68">
        <v>6.9390000000000001</v>
      </c>
      <c r="AL21" s="68">
        <v>7.3239999999999998</v>
      </c>
      <c r="AM21" s="68">
        <v>7.4989999999999997</v>
      </c>
      <c r="AN21" s="68">
        <v>7.3940000000000001</v>
      </c>
      <c r="AO21" s="68">
        <v>6.8609999999999998</v>
      </c>
      <c r="AP21" s="68">
        <v>6.5670000000000002</v>
      </c>
      <c r="AQ21" s="68">
        <v>7.2229999999999999</v>
      </c>
      <c r="AR21" s="68">
        <v>7.4569999999999999</v>
      </c>
      <c r="AS21" s="68">
        <v>7.4349999999999996</v>
      </c>
      <c r="AT21" s="68">
        <v>7.4370000000000003</v>
      </c>
      <c r="AU21" s="68">
        <v>7.6509999999999998</v>
      </c>
      <c r="AV21" s="68">
        <v>6.6660000000000004</v>
      </c>
      <c r="AW21" s="68">
        <v>7.3140000000000001</v>
      </c>
      <c r="AX21" s="68">
        <v>8.2789999999999999</v>
      </c>
      <c r="AY21" s="68">
        <v>8.8759999999999994</v>
      </c>
      <c r="AZ21" s="68">
        <v>8.9629999999999992</v>
      </c>
      <c r="BA21" s="68">
        <v>9.2200000000000006</v>
      </c>
      <c r="BB21" s="68">
        <v>8.3729999999999993</v>
      </c>
      <c r="BC21" s="68">
        <v>7.4850000000000003</v>
      </c>
      <c r="BD21" s="68">
        <v>7.6550000000000002</v>
      </c>
      <c r="BE21" s="68">
        <v>7.3330000000000002</v>
      </c>
      <c r="BF21" s="68">
        <v>7.367</v>
      </c>
      <c r="BG21" s="68">
        <v>7.4770000000000003</v>
      </c>
      <c r="BH21" s="68">
        <v>7.5458481403000004</v>
      </c>
      <c r="BI21" s="325">
        <v>7.8286959999999999</v>
      </c>
      <c r="BJ21" s="325">
        <v>7.4750730000000001</v>
      </c>
      <c r="BK21" s="325">
        <v>7.6905659999999996</v>
      </c>
      <c r="BL21" s="325">
        <v>7.7173470000000002</v>
      </c>
      <c r="BM21" s="325">
        <v>7.6792499999999997</v>
      </c>
      <c r="BN21" s="325">
        <v>7.4816929999999999</v>
      </c>
      <c r="BO21" s="325">
        <v>7.5929120000000001</v>
      </c>
      <c r="BP21" s="325">
        <v>7.8209869999999997</v>
      </c>
      <c r="BQ21" s="325">
        <v>7.4241149999999996</v>
      </c>
      <c r="BR21" s="325">
        <v>7.3426439999999999</v>
      </c>
      <c r="BS21" s="325">
        <v>7.5022419999999999</v>
      </c>
      <c r="BT21" s="325">
        <v>7.632409</v>
      </c>
      <c r="BU21" s="325">
        <v>8.1662429999999997</v>
      </c>
      <c r="BV21" s="325">
        <v>7.9619390000000001</v>
      </c>
    </row>
    <row r="22" spans="1:74" ht="11.1" customHeight="1" x14ac:dyDescent="0.2">
      <c r="A22" s="1" t="s">
        <v>499</v>
      </c>
      <c r="B22" s="183" t="s">
        <v>430</v>
      </c>
      <c r="C22" s="68">
        <v>34.433</v>
      </c>
      <c r="D22" s="68">
        <v>32.585000000000001</v>
      </c>
      <c r="E22" s="68">
        <v>29.439</v>
      </c>
      <c r="F22" s="68">
        <v>29.724</v>
      </c>
      <c r="G22" s="68">
        <v>29.812000000000001</v>
      </c>
      <c r="H22" s="68">
        <v>27.902000000000001</v>
      </c>
      <c r="I22" s="68">
        <v>29.957999999999998</v>
      </c>
      <c r="J22" s="68">
        <v>28.297000000000001</v>
      </c>
      <c r="K22" s="68">
        <v>27.596</v>
      </c>
      <c r="L22" s="68">
        <v>28.210999999999999</v>
      </c>
      <c r="M22" s="68">
        <v>29.878</v>
      </c>
      <c r="N22" s="68">
        <v>29.286000000000001</v>
      </c>
      <c r="O22" s="68">
        <v>30.97</v>
      </c>
      <c r="P22" s="68">
        <v>30.765999999999998</v>
      </c>
      <c r="Q22" s="68">
        <v>29.661999999999999</v>
      </c>
      <c r="R22" s="68">
        <v>30.113</v>
      </c>
      <c r="S22" s="68">
        <v>27.431000000000001</v>
      </c>
      <c r="T22" s="68">
        <v>27.66</v>
      </c>
      <c r="U22" s="68">
        <v>27.233000000000001</v>
      </c>
      <c r="V22" s="68">
        <v>27.251000000000001</v>
      </c>
      <c r="W22" s="68">
        <v>29.241</v>
      </c>
      <c r="X22" s="68">
        <v>28.126000000000001</v>
      </c>
      <c r="Y22" s="68">
        <v>30.858000000000001</v>
      </c>
      <c r="Z22" s="68">
        <v>33.103000000000002</v>
      </c>
      <c r="AA22" s="68">
        <v>34.4</v>
      </c>
      <c r="AB22" s="68">
        <v>33.561999999999998</v>
      </c>
      <c r="AC22" s="68">
        <v>31.957999999999998</v>
      </c>
      <c r="AD22" s="68">
        <v>31.009</v>
      </c>
      <c r="AE22" s="68">
        <v>31.544</v>
      </c>
      <c r="AF22" s="68">
        <v>30.641999999999999</v>
      </c>
      <c r="AG22" s="68">
        <v>30.29</v>
      </c>
      <c r="AH22" s="68">
        <v>29.510999999999999</v>
      </c>
      <c r="AI22" s="68">
        <v>28.800999999999998</v>
      </c>
      <c r="AJ22" s="68">
        <v>27.623999999999999</v>
      </c>
      <c r="AK22" s="68">
        <v>28.901</v>
      </c>
      <c r="AL22" s="68">
        <v>29.39</v>
      </c>
      <c r="AM22" s="68">
        <v>32.677999999999997</v>
      </c>
      <c r="AN22" s="68">
        <v>31.526</v>
      </c>
      <c r="AO22" s="68">
        <v>30.381</v>
      </c>
      <c r="AP22" s="68">
        <v>28.004000000000001</v>
      </c>
      <c r="AQ22" s="68">
        <v>30.943000000000001</v>
      </c>
      <c r="AR22" s="68">
        <v>30.556999999999999</v>
      </c>
      <c r="AS22" s="68">
        <v>31.907</v>
      </c>
      <c r="AT22" s="68">
        <v>28.974</v>
      </c>
      <c r="AU22" s="68">
        <v>26.824999999999999</v>
      </c>
      <c r="AV22" s="68">
        <v>27.420999999999999</v>
      </c>
      <c r="AW22" s="68">
        <v>31.103999999999999</v>
      </c>
      <c r="AX22" s="68">
        <v>33.201999999999998</v>
      </c>
      <c r="AY22" s="68">
        <v>32.402000000000001</v>
      </c>
      <c r="AZ22" s="68">
        <v>31.965</v>
      </c>
      <c r="BA22" s="68">
        <v>35.607999999999997</v>
      </c>
      <c r="BB22" s="68">
        <v>31.613</v>
      </c>
      <c r="BC22" s="68">
        <v>29.754999999999999</v>
      </c>
      <c r="BD22" s="68">
        <v>29.443999999999999</v>
      </c>
      <c r="BE22" s="68">
        <v>29.829000000000001</v>
      </c>
      <c r="BF22" s="68">
        <v>29.402999999999999</v>
      </c>
      <c r="BG22" s="68">
        <v>31.166</v>
      </c>
      <c r="BH22" s="68">
        <v>28.571297374</v>
      </c>
      <c r="BI22" s="325">
        <v>30.11769</v>
      </c>
      <c r="BJ22" s="325">
        <v>31.70656</v>
      </c>
      <c r="BK22" s="325">
        <v>33.316130000000001</v>
      </c>
      <c r="BL22" s="325">
        <v>31.845079999999999</v>
      </c>
      <c r="BM22" s="325">
        <v>30.293220000000002</v>
      </c>
      <c r="BN22" s="325">
        <v>29.35744</v>
      </c>
      <c r="BO22" s="325">
        <v>28.86225</v>
      </c>
      <c r="BP22" s="325">
        <v>29.18225</v>
      </c>
      <c r="BQ22" s="325">
        <v>29.25995</v>
      </c>
      <c r="BR22" s="325">
        <v>29.037320000000001</v>
      </c>
      <c r="BS22" s="325">
        <v>29.386240000000001</v>
      </c>
      <c r="BT22" s="325">
        <v>29.287040000000001</v>
      </c>
      <c r="BU22" s="325">
        <v>30.666779999999999</v>
      </c>
      <c r="BV22" s="325">
        <v>32.125369999999997</v>
      </c>
    </row>
    <row r="23" spans="1:74" ht="11.1" customHeight="1" x14ac:dyDescent="0.2">
      <c r="A23" s="1" t="s">
        <v>500</v>
      </c>
      <c r="B23" s="183" t="s">
        <v>115</v>
      </c>
      <c r="C23" s="68">
        <v>261.64800000000002</v>
      </c>
      <c r="D23" s="68">
        <v>256.21899999999999</v>
      </c>
      <c r="E23" s="68">
        <v>243.71600000000001</v>
      </c>
      <c r="F23" s="68">
        <v>243.47900000000001</v>
      </c>
      <c r="G23" s="68">
        <v>243.40899999999999</v>
      </c>
      <c r="H23" s="68">
        <v>242.66200000000001</v>
      </c>
      <c r="I23" s="68">
        <v>240.93199999999999</v>
      </c>
      <c r="J23" s="68">
        <v>230.411</v>
      </c>
      <c r="K23" s="68">
        <v>227.697</v>
      </c>
      <c r="L23" s="68">
        <v>225.59399999999999</v>
      </c>
      <c r="M23" s="68">
        <v>233.84200000000001</v>
      </c>
      <c r="N23" s="68">
        <v>238.58699999999999</v>
      </c>
      <c r="O23" s="68">
        <v>261.10899999999998</v>
      </c>
      <c r="P23" s="68">
        <v>253.63499999999999</v>
      </c>
      <c r="Q23" s="68">
        <v>239.55799999999999</v>
      </c>
      <c r="R23" s="68">
        <v>243.511</v>
      </c>
      <c r="S23" s="68">
        <v>242.48400000000001</v>
      </c>
      <c r="T23" s="68">
        <v>238.417</v>
      </c>
      <c r="U23" s="68">
        <v>232.85900000000001</v>
      </c>
      <c r="V23" s="68">
        <v>226.78800000000001</v>
      </c>
      <c r="W23" s="68">
        <v>223.20400000000001</v>
      </c>
      <c r="X23" s="68">
        <v>215.89599999999999</v>
      </c>
      <c r="Y23" s="68">
        <v>224.91800000000001</v>
      </c>
      <c r="Z23" s="68">
        <v>236.816</v>
      </c>
      <c r="AA23" s="68">
        <v>248.887</v>
      </c>
      <c r="AB23" s="68">
        <v>253.249</v>
      </c>
      <c r="AC23" s="68">
        <v>239.67</v>
      </c>
      <c r="AD23" s="68">
        <v>240.14500000000001</v>
      </c>
      <c r="AE23" s="68">
        <v>242.887</v>
      </c>
      <c r="AF23" s="68">
        <v>240.71600000000001</v>
      </c>
      <c r="AG23" s="68">
        <v>234.29300000000001</v>
      </c>
      <c r="AH23" s="68">
        <v>236.30199999999999</v>
      </c>
      <c r="AI23" s="68">
        <v>239.97</v>
      </c>
      <c r="AJ23" s="68">
        <v>232.672</v>
      </c>
      <c r="AK23" s="68">
        <v>230.23599999999999</v>
      </c>
      <c r="AL23" s="68">
        <v>246.5</v>
      </c>
      <c r="AM23" s="68">
        <v>262.36599999999999</v>
      </c>
      <c r="AN23" s="68">
        <v>252.05799999999999</v>
      </c>
      <c r="AO23" s="68">
        <v>236.55500000000001</v>
      </c>
      <c r="AP23" s="68">
        <v>230.869</v>
      </c>
      <c r="AQ23" s="68">
        <v>235.83</v>
      </c>
      <c r="AR23" s="68">
        <v>229.91399999999999</v>
      </c>
      <c r="AS23" s="68">
        <v>235.434</v>
      </c>
      <c r="AT23" s="68">
        <v>230.36199999999999</v>
      </c>
      <c r="AU23" s="68">
        <v>232.04300000000001</v>
      </c>
      <c r="AV23" s="68">
        <v>224.47300000000001</v>
      </c>
      <c r="AW23" s="68">
        <v>233.691</v>
      </c>
      <c r="AX23" s="68">
        <v>254.1</v>
      </c>
      <c r="AY23" s="68">
        <v>264.23</v>
      </c>
      <c r="AZ23" s="68">
        <v>251.71799999999999</v>
      </c>
      <c r="BA23" s="68">
        <v>260.839</v>
      </c>
      <c r="BB23" s="68">
        <v>257.30200000000002</v>
      </c>
      <c r="BC23" s="68">
        <v>258.23500000000001</v>
      </c>
      <c r="BD23" s="68">
        <v>253.26300000000001</v>
      </c>
      <c r="BE23" s="68">
        <v>249.27500000000001</v>
      </c>
      <c r="BF23" s="68">
        <v>236.61500000000001</v>
      </c>
      <c r="BG23" s="68">
        <v>226.74700000000001</v>
      </c>
      <c r="BH23" s="68">
        <v>227.40299707</v>
      </c>
      <c r="BI23" s="325">
        <v>230.6592</v>
      </c>
      <c r="BJ23" s="325">
        <v>238.5951</v>
      </c>
      <c r="BK23" s="325">
        <v>247.4204</v>
      </c>
      <c r="BL23" s="325">
        <v>244.81829999999999</v>
      </c>
      <c r="BM23" s="325">
        <v>233.51570000000001</v>
      </c>
      <c r="BN23" s="325">
        <v>231.55850000000001</v>
      </c>
      <c r="BO23" s="325">
        <v>233.07570000000001</v>
      </c>
      <c r="BP23" s="325">
        <v>232.1259</v>
      </c>
      <c r="BQ23" s="325">
        <v>229.30189999999999</v>
      </c>
      <c r="BR23" s="325">
        <v>224.9075</v>
      </c>
      <c r="BS23" s="325">
        <v>228.30869999999999</v>
      </c>
      <c r="BT23" s="325">
        <v>222.09829999999999</v>
      </c>
      <c r="BU23" s="325">
        <v>225.89699999999999</v>
      </c>
      <c r="BV23" s="325">
        <v>234.8509</v>
      </c>
    </row>
    <row r="24" spans="1:74" ht="11.1" customHeight="1" x14ac:dyDescent="0.2">
      <c r="A24" s="1"/>
      <c r="B24" s="7" t="s">
        <v>117</v>
      </c>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226"/>
      <c r="BA24" s="226"/>
      <c r="BB24" s="226"/>
      <c r="BC24" s="226"/>
      <c r="BD24" s="226"/>
      <c r="BE24" s="226"/>
      <c r="BF24" s="226"/>
      <c r="BG24" s="226"/>
      <c r="BH24" s="226"/>
      <c r="BI24" s="394"/>
      <c r="BJ24" s="394"/>
      <c r="BK24" s="394"/>
      <c r="BL24" s="394"/>
      <c r="BM24" s="394"/>
      <c r="BN24" s="394"/>
      <c r="BO24" s="394"/>
      <c r="BP24" s="394"/>
      <c r="BQ24" s="394"/>
      <c r="BR24" s="394"/>
      <c r="BS24" s="394"/>
      <c r="BT24" s="394"/>
      <c r="BU24" s="394"/>
      <c r="BV24" s="394"/>
    </row>
    <row r="25" spans="1:74" ht="11.1" customHeight="1" x14ac:dyDescent="0.2">
      <c r="A25" s="1" t="s">
        <v>501</v>
      </c>
      <c r="B25" s="183" t="s">
        <v>115</v>
      </c>
      <c r="C25" s="68">
        <v>26.513000000000002</v>
      </c>
      <c r="D25" s="68">
        <v>26.896999999999998</v>
      </c>
      <c r="E25" s="68">
        <v>26.262</v>
      </c>
      <c r="F25" s="68">
        <v>24.664999999999999</v>
      </c>
      <c r="G25" s="68">
        <v>23.375</v>
      </c>
      <c r="H25" s="68">
        <v>24.655999999999999</v>
      </c>
      <c r="I25" s="68">
        <v>24.445</v>
      </c>
      <c r="J25" s="68">
        <v>25.552</v>
      </c>
      <c r="K25" s="68">
        <v>24.803000000000001</v>
      </c>
      <c r="L25" s="68">
        <v>25.751999999999999</v>
      </c>
      <c r="M25" s="68">
        <v>26.134</v>
      </c>
      <c r="N25" s="68">
        <v>28.382999999999999</v>
      </c>
      <c r="O25" s="68">
        <v>28.434999999999999</v>
      </c>
      <c r="P25" s="68">
        <v>25.41</v>
      </c>
      <c r="Q25" s="68">
        <v>21.53</v>
      </c>
      <c r="R25" s="68">
        <v>21.65</v>
      </c>
      <c r="S25" s="68">
        <v>22.007999999999999</v>
      </c>
      <c r="T25" s="68">
        <v>22.48</v>
      </c>
      <c r="U25" s="68">
        <v>23.152999999999999</v>
      </c>
      <c r="V25" s="68">
        <v>24.584</v>
      </c>
      <c r="W25" s="68">
        <v>21.763999999999999</v>
      </c>
      <c r="X25" s="68">
        <v>23.140999999999998</v>
      </c>
      <c r="Y25" s="68">
        <v>23.606999999999999</v>
      </c>
      <c r="Z25" s="68">
        <v>24.523</v>
      </c>
      <c r="AA25" s="68">
        <v>24.969000000000001</v>
      </c>
      <c r="AB25" s="68">
        <v>24.768999999999998</v>
      </c>
      <c r="AC25" s="68">
        <v>22.863</v>
      </c>
      <c r="AD25" s="68">
        <v>22.582999999999998</v>
      </c>
      <c r="AE25" s="68">
        <v>23.776</v>
      </c>
      <c r="AF25" s="68">
        <v>24.55</v>
      </c>
      <c r="AG25" s="68">
        <v>24.228999999999999</v>
      </c>
      <c r="AH25" s="68">
        <v>23.227</v>
      </c>
      <c r="AI25" s="68">
        <v>24.748000000000001</v>
      </c>
      <c r="AJ25" s="68">
        <v>24.888000000000002</v>
      </c>
      <c r="AK25" s="68">
        <v>24.106999999999999</v>
      </c>
      <c r="AL25" s="68">
        <v>25.768999999999998</v>
      </c>
      <c r="AM25" s="68">
        <v>28.704999999999998</v>
      </c>
      <c r="AN25" s="68">
        <v>23.864000000000001</v>
      </c>
      <c r="AO25" s="68">
        <v>20.864999999999998</v>
      </c>
      <c r="AP25" s="68">
        <v>20.866</v>
      </c>
      <c r="AQ25" s="68">
        <v>22.169</v>
      </c>
      <c r="AR25" s="68">
        <v>21.491</v>
      </c>
      <c r="AS25" s="68">
        <v>21.916</v>
      </c>
      <c r="AT25" s="68">
        <v>23.084</v>
      </c>
      <c r="AU25" s="68">
        <v>23.007000000000001</v>
      </c>
      <c r="AV25" s="68">
        <v>23.33</v>
      </c>
      <c r="AW25" s="68">
        <v>24.834</v>
      </c>
      <c r="AX25" s="68">
        <v>26.129000000000001</v>
      </c>
      <c r="AY25" s="68">
        <v>27.672999999999998</v>
      </c>
      <c r="AZ25" s="68">
        <v>25.852</v>
      </c>
      <c r="BA25" s="68">
        <v>22.577000000000002</v>
      </c>
      <c r="BB25" s="68">
        <v>22.87</v>
      </c>
      <c r="BC25" s="68">
        <v>24.044</v>
      </c>
      <c r="BD25" s="68">
        <v>23.498999999999999</v>
      </c>
      <c r="BE25" s="68">
        <v>24.305</v>
      </c>
      <c r="BF25" s="68">
        <v>25.151</v>
      </c>
      <c r="BG25" s="68">
        <v>23.387</v>
      </c>
      <c r="BH25" s="68">
        <v>25.405236185</v>
      </c>
      <c r="BI25" s="325">
        <v>24.26024</v>
      </c>
      <c r="BJ25" s="325">
        <v>24.058019999999999</v>
      </c>
      <c r="BK25" s="325">
        <v>26.408899999999999</v>
      </c>
      <c r="BL25" s="325">
        <v>26.041640000000001</v>
      </c>
      <c r="BM25" s="325">
        <v>22.792840000000002</v>
      </c>
      <c r="BN25" s="325">
        <v>20.418399999999998</v>
      </c>
      <c r="BO25" s="325">
        <v>21.563649999999999</v>
      </c>
      <c r="BP25" s="325">
        <v>21.386679999999998</v>
      </c>
      <c r="BQ25" s="325">
        <v>20.96086</v>
      </c>
      <c r="BR25" s="325">
        <v>21.513249999999999</v>
      </c>
      <c r="BS25" s="325">
        <v>22.41892</v>
      </c>
      <c r="BT25" s="325">
        <v>21.601970000000001</v>
      </c>
      <c r="BU25" s="325">
        <v>21.95992</v>
      </c>
      <c r="BV25" s="325">
        <v>22.523540000000001</v>
      </c>
    </row>
    <row r="26" spans="1:74" ht="11.1" customHeight="1" x14ac:dyDescent="0.2">
      <c r="A26" s="1"/>
      <c r="B26" s="7" t="s">
        <v>118</v>
      </c>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227"/>
      <c r="AZ26" s="227"/>
      <c r="BA26" s="227"/>
      <c r="BB26" s="227"/>
      <c r="BC26" s="227"/>
      <c r="BD26" s="227"/>
      <c r="BE26" s="227"/>
      <c r="BF26" s="227"/>
      <c r="BG26" s="227"/>
      <c r="BH26" s="227"/>
      <c r="BI26" s="395"/>
      <c r="BJ26" s="395"/>
      <c r="BK26" s="395"/>
      <c r="BL26" s="395"/>
      <c r="BM26" s="395"/>
      <c r="BN26" s="395"/>
      <c r="BO26" s="395"/>
      <c r="BP26" s="395"/>
      <c r="BQ26" s="395"/>
      <c r="BR26" s="395"/>
      <c r="BS26" s="395"/>
      <c r="BT26" s="395"/>
      <c r="BU26" s="395"/>
      <c r="BV26" s="395"/>
    </row>
    <row r="27" spans="1:74" ht="11.1" customHeight="1" x14ac:dyDescent="0.2">
      <c r="A27" s="1" t="s">
        <v>502</v>
      </c>
      <c r="B27" s="184" t="s">
        <v>115</v>
      </c>
      <c r="C27" s="69">
        <v>235.13499999999999</v>
      </c>
      <c r="D27" s="69">
        <v>229.322</v>
      </c>
      <c r="E27" s="69">
        <v>217.45400000000001</v>
      </c>
      <c r="F27" s="69">
        <v>218.81399999999999</v>
      </c>
      <c r="G27" s="69">
        <v>220.03399999999999</v>
      </c>
      <c r="H27" s="69">
        <v>218.006</v>
      </c>
      <c r="I27" s="69">
        <v>216.48699999999999</v>
      </c>
      <c r="J27" s="69">
        <v>204.85900000000001</v>
      </c>
      <c r="K27" s="69">
        <v>202.89400000000001</v>
      </c>
      <c r="L27" s="69">
        <v>199.84200000000001</v>
      </c>
      <c r="M27" s="69">
        <v>207.708</v>
      </c>
      <c r="N27" s="69">
        <v>210.20400000000001</v>
      </c>
      <c r="O27" s="69">
        <v>232.67400000000001</v>
      </c>
      <c r="P27" s="69">
        <v>228.22499999999999</v>
      </c>
      <c r="Q27" s="69">
        <v>218.02799999999999</v>
      </c>
      <c r="R27" s="69">
        <v>221.86099999999999</v>
      </c>
      <c r="S27" s="69">
        <v>220.476</v>
      </c>
      <c r="T27" s="69">
        <v>215.93700000000001</v>
      </c>
      <c r="U27" s="69">
        <v>209.70599999999999</v>
      </c>
      <c r="V27" s="69">
        <v>202.20400000000001</v>
      </c>
      <c r="W27" s="69">
        <v>201.44</v>
      </c>
      <c r="X27" s="69">
        <v>192.755</v>
      </c>
      <c r="Y27" s="69">
        <v>201.31100000000001</v>
      </c>
      <c r="Z27" s="69">
        <v>212.29300000000001</v>
      </c>
      <c r="AA27" s="69">
        <v>223.91800000000001</v>
      </c>
      <c r="AB27" s="69">
        <v>228.48</v>
      </c>
      <c r="AC27" s="69">
        <v>216.80699999999999</v>
      </c>
      <c r="AD27" s="69">
        <v>217.56200000000001</v>
      </c>
      <c r="AE27" s="69">
        <v>219.11099999999999</v>
      </c>
      <c r="AF27" s="69">
        <v>216.166</v>
      </c>
      <c r="AG27" s="69">
        <v>210.06399999999999</v>
      </c>
      <c r="AH27" s="69">
        <v>213.07499999999999</v>
      </c>
      <c r="AI27" s="69">
        <v>215.22200000000001</v>
      </c>
      <c r="AJ27" s="69">
        <v>207.78399999999999</v>
      </c>
      <c r="AK27" s="69">
        <v>206.12899999999999</v>
      </c>
      <c r="AL27" s="69">
        <v>220.73099999999999</v>
      </c>
      <c r="AM27" s="69">
        <v>233.661</v>
      </c>
      <c r="AN27" s="69">
        <v>228.19399999999999</v>
      </c>
      <c r="AO27" s="69">
        <v>215.69</v>
      </c>
      <c r="AP27" s="69">
        <v>210.00299999999999</v>
      </c>
      <c r="AQ27" s="69">
        <v>213.661</v>
      </c>
      <c r="AR27" s="69">
        <v>208.423</v>
      </c>
      <c r="AS27" s="69">
        <v>213.518</v>
      </c>
      <c r="AT27" s="69">
        <v>207.27799999999999</v>
      </c>
      <c r="AU27" s="69">
        <v>209.036</v>
      </c>
      <c r="AV27" s="69">
        <v>201.143</v>
      </c>
      <c r="AW27" s="69">
        <v>208.857</v>
      </c>
      <c r="AX27" s="69">
        <v>227.971</v>
      </c>
      <c r="AY27" s="69">
        <v>236.55699999999999</v>
      </c>
      <c r="AZ27" s="69">
        <v>225.86600000000001</v>
      </c>
      <c r="BA27" s="69">
        <v>238.262</v>
      </c>
      <c r="BB27" s="69">
        <v>234.43199999999999</v>
      </c>
      <c r="BC27" s="69">
        <v>234.191</v>
      </c>
      <c r="BD27" s="69">
        <v>229.76400000000001</v>
      </c>
      <c r="BE27" s="69">
        <v>224.97</v>
      </c>
      <c r="BF27" s="69">
        <v>211.464</v>
      </c>
      <c r="BG27" s="69">
        <v>203.36</v>
      </c>
      <c r="BH27" s="69">
        <v>201.99777155999999</v>
      </c>
      <c r="BI27" s="346">
        <v>206.3989</v>
      </c>
      <c r="BJ27" s="346">
        <v>214.53710000000001</v>
      </c>
      <c r="BK27" s="346">
        <v>221.01150000000001</v>
      </c>
      <c r="BL27" s="346">
        <v>218.7766</v>
      </c>
      <c r="BM27" s="346">
        <v>210.72290000000001</v>
      </c>
      <c r="BN27" s="346">
        <v>211.14009999999999</v>
      </c>
      <c r="BO27" s="346">
        <v>211.512</v>
      </c>
      <c r="BP27" s="346">
        <v>210.73920000000001</v>
      </c>
      <c r="BQ27" s="346">
        <v>208.34110000000001</v>
      </c>
      <c r="BR27" s="346">
        <v>203.39420000000001</v>
      </c>
      <c r="BS27" s="346">
        <v>205.8897</v>
      </c>
      <c r="BT27" s="346">
        <v>200.49629999999999</v>
      </c>
      <c r="BU27" s="346">
        <v>203.93709999999999</v>
      </c>
      <c r="BV27" s="346">
        <v>212.32730000000001</v>
      </c>
    </row>
    <row r="28" spans="1:74" s="278" customFormat="1" ht="11.1" customHeight="1" x14ac:dyDescent="0.2">
      <c r="A28" s="1"/>
      <c r="B28" s="276"/>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396"/>
      <c r="AZ28" s="396"/>
      <c r="BA28" s="396"/>
      <c r="BB28" s="396"/>
      <c r="BC28" s="396"/>
      <c r="BD28" s="277"/>
      <c r="BE28" s="277"/>
      <c r="BF28" s="277"/>
      <c r="BG28" s="396"/>
      <c r="BH28" s="396"/>
      <c r="BI28" s="396"/>
      <c r="BJ28" s="396"/>
      <c r="BK28" s="396"/>
      <c r="BL28" s="396"/>
      <c r="BM28" s="396"/>
      <c r="BN28" s="396"/>
      <c r="BO28" s="396"/>
      <c r="BP28" s="396"/>
      <c r="BQ28" s="396"/>
      <c r="BR28" s="396"/>
      <c r="BS28" s="396"/>
      <c r="BT28" s="396"/>
      <c r="BU28" s="396"/>
      <c r="BV28" s="396"/>
    </row>
    <row r="29" spans="1:74" s="278" customFormat="1" ht="12" customHeight="1" x14ac:dyDescent="0.2">
      <c r="A29" s="1"/>
      <c r="B29" s="808" t="s">
        <v>826</v>
      </c>
      <c r="C29" s="805"/>
      <c r="D29" s="805"/>
      <c r="E29" s="805"/>
      <c r="F29" s="805"/>
      <c r="G29" s="805"/>
      <c r="H29" s="805"/>
      <c r="I29" s="805"/>
      <c r="J29" s="805"/>
      <c r="K29" s="805"/>
      <c r="L29" s="805"/>
      <c r="M29" s="805"/>
      <c r="N29" s="805"/>
      <c r="O29" s="805"/>
      <c r="P29" s="805"/>
      <c r="Q29" s="805"/>
      <c r="AY29" s="524"/>
      <c r="AZ29" s="524"/>
      <c r="BA29" s="524"/>
      <c r="BB29" s="524"/>
      <c r="BC29" s="524"/>
      <c r="BD29" s="643"/>
      <c r="BE29" s="643"/>
      <c r="BF29" s="643"/>
      <c r="BG29" s="524"/>
      <c r="BH29" s="524"/>
      <c r="BI29" s="524"/>
      <c r="BJ29" s="524"/>
    </row>
    <row r="30" spans="1:74" s="278" customFormat="1" ht="12" customHeight="1" x14ac:dyDescent="0.2">
      <c r="A30" s="1"/>
      <c r="B30" s="810" t="s">
        <v>131</v>
      </c>
      <c r="C30" s="805"/>
      <c r="D30" s="805"/>
      <c r="E30" s="805"/>
      <c r="F30" s="805"/>
      <c r="G30" s="805"/>
      <c r="H30" s="805"/>
      <c r="I30" s="805"/>
      <c r="J30" s="805"/>
      <c r="K30" s="805"/>
      <c r="L30" s="805"/>
      <c r="M30" s="805"/>
      <c r="N30" s="805"/>
      <c r="O30" s="805"/>
      <c r="P30" s="805"/>
      <c r="Q30" s="805"/>
      <c r="AY30" s="524"/>
      <c r="AZ30" s="524"/>
      <c r="BA30" s="524"/>
      <c r="BB30" s="524"/>
      <c r="BC30" s="524"/>
      <c r="BD30" s="643"/>
      <c r="BE30" s="643"/>
      <c r="BF30" s="643"/>
      <c r="BG30" s="524"/>
      <c r="BH30" s="524"/>
      <c r="BI30" s="524"/>
      <c r="BJ30" s="524"/>
    </row>
    <row r="31" spans="1:74" s="439" customFormat="1" ht="12" customHeight="1" x14ac:dyDescent="0.2">
      <c r="A31" s="438"/>
      <c r="B31" s="794" t="s">
        <v>851</v>
      </c>
      <c r="C31" s="795"/>
      <c r="D31" s="795"/>
      <c r="E31" s="795"/>
      <c r="F31" s="795"/>
      <c r="G31" s="795"/>
      <c r="H31" s="795"/>
      <c r="I31" s="795"/>
      <c r="J31" s="795"/>
      <c r="K31" s="795"/>
      <c r="L31" s="795"/>
      <c r="M31" s="795"/>
      <c r="N31" s="795"/>
      <c r="O31" s="795"/>
      <c r="P31" s="795"/>
      <c r="Q31" s="791"/>
      <c r="AY31" s="525"/>
      <c r="AZ31" s="525"/>
      <c r="BA31" s="525"/>
      <c r="BB31" s="525"/>
      <c r="BC31" s="525"/>
      <c r="BD31" s="644"/>
      <c r="BE31" s="644"/>
      <c r="BF31" s="644"/>
      <c r="BG31" s="525"/>
      <c r="BH31" s="525"/>
      <c r="BI31" s="525"/>
      <c r="BJ31" s="525"/>
    </row>
    <row r="32" spans="1:74" s="439" customFormat="1" ht="12" customHeight="1" x14ac:dyDescent="0.2">
      <c r="A32" s="438"/>
      <c r="B32" s="789" t="s">
        <v>871</v>
      </c>
      <c r="C32" s="791"/>
      <c r="D32" s="791"/>
      <c r="E32" s="791"/>
      <c r="F32" s="791"/>
      <c r="G32" s="791"/>
      <c r="H32" s="791"/>
      <c r="I32" s="791"/>
      <c r="J32" s="791"/>
      <c r="K32" s="791"/>
      <c r="L32" s="791"/>
      <c r="M32" s="791"/>
      <c r="N32" s="791"/>
      <c r="O32" s="791"/>
      <c r="P32" s="791"/>
      <c r="Q32" s="791"/>
      <c r="AY32" s="525"/>
      <c r="AZ32" s="525"/>
      <c r="BA32" s="525"/>
      <c r="BB32" s="525"/>
      <c r="BC32" s="525"/>
      <c r="BD32" s="644"/>
      <c r="BE32" s="644"/>
      <c r="BF32" s="644"/>
      <c r="BG32" s="525"/>
      <c r="BH32" s="525"/>
      <c r="BI32" s="525"/>
      <c r="BJ32" s="525"/>
    </row>
    <row r="33" spans="1:74" s="439" customFormat="1" ht="12" customHeight="1" x14ac:dyDescent="0.2">
      <c r="A33" s="438"/>
      <c r="B33" s="838" t="s">
        <v>872</v>
      </c>
      <c r="C33" s="791"/>
      <c r="D33" s="791"/>
      <c r="E33" s="791"/>
      <c r="F33" s="791"/>
      <c r="G33" s="791"/>
      <c r="H33" s="791"/>
      <c r="I33" s="791"/>
      <c r="J33" s="791"/>
      <c r="K33" s="791"/>
      <c r="L33" s="791"/>
      <c r="M33" s="791"/>
      <c r="N33" s="791"/>
      <c r="O33" s="791"/>
      <c r="P33" s="791"/>
      <c r="Q33" s="791"/>
      <c r="AY33" s="525"/>
      <c r="AZ33" s="525"/>
      <c r="BA33" s="525"/>
      <c r="BB33" s="525"/>
      <c r="BC33" s="525"/>
      <c r="BD33" s="644"/>
      <c r="BE33" s="644"/>
      <c r="BF33" s="644"/>
      <c r="BG33" s="525"/>
      <c r="BH33" s="525"/>
      <c r="BI33" s="525"/>
      <c r="BJ33" s="525"/>
    </row>
    <row r="34" spans="1:74" s="439" customFormat="1" ht="12" customHeight="1" x14ac:dyDescent="0.2">
      <c r="A34" s="438"/>
      <c r="B34" s="794" t="s">
        <v>874</v>
      </c>
      <c r="C34" s="795"/>
      <c r="D34" s="795"/>
      <c r="E34" s="795"/>
      <c r="F34" s="795"/>
      <c r="G34" s="795"/>
      <c r="H34" s="795"/>
      <c r="I34" s="795"/>
      <c r="J34" s="795"/>
      <c r="K34" s="795"/>
      <c r="L34" s="795"/>
      <c r="M34" s="795"/>
      <c r="N34" s="795"/>
      <c r="O34" s="795"/>
      <c r="P34" s="795"/>
      <c r="Q34" s="791"/>
      <c r="AY34" s="525"/>
      <c r="AZ34" s="525"/>
      <c r="BA34" s="525"/>
      <c r="BB34" s="525"/>
      <c r="BC34" s="525"/>
      <c r="BD34" s="644"/>
      <c r="BE34" s="644"/>
      <c r="BF34" s="644"/>
      <c r="BG34" s="525"/>
      <c r="BH34" s="525"/>
      <c r="BI34" s="525"/>
      <c r="BJ34" s="525"/>
    </row>
    <row r="35" spans="1:74" s="439" customFormat="1" ht="12" customHeight="1" x14ac:dyDescent="0.2">
      <c r="A35" s="438"/>
      <c r="B35" s="796" t="s">
        <v>875</v>
      </c>
      <c r="C35" s="790"/>
      <c r="D35" s="790"/>
      <c r="E35" s="790"/>
      <c r="F35" s="790"/>
      <c r="G35" s="790"/>
      <c r="H35" s="790"/>
      <c r="I35" s="790"/>
      <c r="J35" s="790"/>
      <c r="K35" s="790"/>
      <c r="L35" s="790"/>
      <c r="M35" s="790"/>
      <c r="N35" s="790"/>
      <c r="O35" s="790"/>
      <c r="P35" s="790"/>
      <c r="Q35" s="791"/>
      <c r="AY35" s="525"/>
      <c r="AZ35" s="525"/>
      <c r="BA35" s="525"/>
      <c r="BB35" s="525"/>
      <c r="BC35" s="525"/>
      <c r="BD35" s="644"/>
      <c r="BE35" s="644"/>
      <c r="BF35" s="644"/>
      <c r="BG35" s="525"/>
      <c r="BH35" s="525"/>
      <c r="BI35" s="525"/>
      <c r="BJ35" s="525"/>
    </row>
    <row r="36" spans="1:74" s="439" customFormat="1" ht="12" customHeight="1" x14ac:dyDescent="0.2">
      <c r="A36" s="438"/>
      <c r="B36" s="789" t="s">
        <v>855</v>
      </c>
      <c r="C36" s="790"/>
      <c r="D36" s="790"/>
      <c r="E36" s="790"/>
      <c r="F36" s="790"/>
      <c r="G36" s="790"/>
      <c r="H36" s="790"/>
      <c r="I36" s="790"/>
      <c r="J36" s="790"/>
      <c r="K36" s="790"/>
      <c r="L36" s="790"/>
      <c r="M36" s="790"/>
      <c r="N36" s="790"/>
      <c r="O36" s="790"/>
      <c r="P36" s="790"/>
      <c r="Q36" s="791"/>
      <c r="AY36" s="525"/>
      <c r="AZ36" s="525"/>
      <c r="BA36" s="525"/>
      <c r="BB36" s="525"/>
      <c r="BC36" s="525"/>
      <c r="BD36" s="644"/>
      <c r="BE36" s="644"/>
      <c r="BF36" s="644"/>
      <c r="BG36" s="525"/>
      <c r="BH36" s="525"/>
      <c r="BI36" s="525"/>
      <c r="BJ36" s="525"/>
    </row>
    <row r="37" spans="1:74" s="440" customFormat="1" ht="12" customHeight="1" x14ac:dyDescent="0.2">
      <c r="A37" s="429"/>
      <c r="B37" s="811" t="s">
        <v>949</v>
      </c>
      <c r="C37" s="791"/>
      <c r="D37" s="791"/>
      <c r="E37" s="791"/>
      <c r="F37" s="791"/>
      <c r="G37" s="791"/>
      <c r="H37" s="791"/>
      <c r="I37" s="791"/>
      <c r="J37" s="791"/>
      <c r="K37" s="791"/>
      <c r="L37" s="791"/>
      <c r="M37" s="791"/>
      <c r="N37" s="791"/>
      <c r="O37" s="791"/>
      <c r="P37" s="791"/>
      <c r="Q37" s="791"/>
      <c r="AY37" s="526"/>
      <c r="AZ37" s="526"/>
      <c r="BA37" s="526"/>
      <c r="BB37" s="526"/>
      <c r="BC37" s="526"/>
      <c r="BD37" s="645"/>
      <c r="BE37" s="645"/>
      <c r="BF37" s="645"/>
      <c r="BG37" s="526"/>
      <c r="BH37" s="526"/>
      <c r="BI37" s="526"/>
      <c r="BJ37" s="526"/>
    </row>
    <row r="38" spans="1:74" x14ac:dyDescent="0.15">
      <c r="BK38" s="397"/>
      <c r="BL38" s="397"/>
      <c r="BM38" s="397"/>
      <c r="BN38" s="397"/>
      <c r="BO38" s="397"/>
      <c r="BP38" s="397"/>
      <c r="BQ38" s="397"/>
      <c r="BR38" s="397"/>
      <c r="BS38" s="397"/>
      <c r="BT38" s="397"/>
      <c r="BU38" s="397"/>
      <c r="BV38" s="397"/>
    </row>
    <row r="39" spans="1:74" x14ac:dyDescent="0.15">
      <c r="BK39" s="397"/>
      <c r="BL39" s="397"/>
      <c r="BM39" s="397"/>
      <c r="BN39" s="397"/>
      <c r="BO39" s="397"/>
      <c r="BP39" s="397"/>
      <c r="BQ39" s="397"/>
      <c r="BR39" s="397"/>
      <c r="BS39" s="397"/>
      <c r="BT39" s="397"/>
      <c r="BU39" s="397"/>
      <c r="BV39" s="397"/>
    </row>
    <row r="40" spans="1:74" x14ac:dyDescent="0.15">
      <c r="BK40" s="397"/>
      <c r="BL40" s="397"/>
      <c r="BM40" s="397"/>
      <c r="BN40" s="397"/>
      <c r="BO40" s="397"/>
      <c r="BP40" s="397"/>
      <c r="BQ40" s="397"/>
      <c r="BR40" s="397"/>
      <c r="BS40" s="397"/>
      <c r="BT40" s="397"/>
      <c r="BU40" s="397"/>
      <c r="BV40" s="397"/>
    </row>
    <row r="41" spans="1:74" x14ac:dyDescent="0.15">
      <c r="BK41" s="397"/>
      <c r="BL41" s="397"/>
      <c r="BM41" s="397"/>
      <c r="BN41" s="397"/>
      <c r="BO41" s="397"/>
      <c r="BP41" s="397"/>
      <c r="BQ41" s="397"/>
      <c r="BR41" s="397"/>
      <c r="BS41" s="397"/>
      <c r="BT41" s="397"/>
      <c r="BU41" s="397"/>
      <c r="BV41" s="397"/>
    </row>
    <row r="42" spans="1:74" x14ac:dyDescent="0.15">
      <c r="BK42" s="397"/>
      <c r="BL42" s="397"/>
      <c r="BM42" s="397"/>
      <c r="BN42" s="397"/>
      <c r="BO42" s="397"/>
      <c r="BP42" s="397"/>
      <c r="BQ42" s="397"/>
      <c r="BR42" s="397"/>
      <c r="BS42" s="397"/>
      <c r="BT42" s="397"/>
      <c r="BU42" s="397"/>
      <c r="BV42" s="397"/>
    </row>
    <row r="43" spans="1:74" x14ac:dyDescent="0.15">
      <c r="BK43" s="397"/>
      <c r="BL43" s="397"/>
      <c r="BM43" s="397"/>
      <c r="BN43" s="397"/>
      <c r="BO43" s="397"/>
      <c r="BP43" s="397"/>
      <c r="BQ43" s="397"/>
      <c r="BR43" s="397"/>
      <c r="BS43" s="397"/>
      <c r="BT43" s="397"/>
      <c r="BU43" s="397"/>
      <c r="BV43" s="397"/>
    </row>
    <row r="44" spans="1:74" x14ac:dyDescent="0.15">
      <c r="BK44" s="397"/>
      <c r="BL44" s="397"/>
      <c r="BM44" s="397"/>
      <c r="BN44" s="397"/>
      <c r="BO44" s="397"/>
      <c r="BP44" s="397"/>
      <c r="BQ44" s="397"/>
      <c r="BR44" s="397"/>
      <c r="BS44" s="397"/>
      <c r="BT44" s="397"/>
      <c r="BU44" s="397"/>
      <c r="BV44" s="397"/>
    </row>
    <row r="45" spans="1:74" x14ac:dyDescent="0.15">
      <c r="BK45" s="397"/>
      <c r="BL45" s="397"/>
      <c r="BM45" s="397"/>
      <c r="BN45" s="397"/>
      <c r="BO45" s="397"/>
      <c r="BP45" s="397"/>
      <c r="BQ45" s="397"/>
      <c r="BR45" s="397"/>
      <c r="BS45" s="397"/>
      <c r="BT45" s="397"/>
      <c r="BU45" s="397"/>
      <c r="BV45" s="397"/>
    </row>
    <row r="46" spans="1:74" x14ac:dyDescent="0.15">
      <c r="BK46" s="397"/>
      <c r="BL46" s="397"/>
      <c r="BM46" s="397"/>
      <c r="BN46" s="397"/>
      <c r="BO46" s="397"/>
      <c r="BP46" s="397"/>
      <c r="BQ46" s="397"/>
      <c r="BR46" s="397"/>
      <c r="BS46" s="397"/>
      <c r="BT46" s="397"/>
      <c r="BU46" s="397"/>
      <c r="BV46" s="397"/>
    </row>
    <row r="47" spans="1:74" x14ac:dyDescent="0.15">
      <c r="BK47" s="397"/>
      <c r="BL47" s="397"/>
      <c r="BM47" s="397"/>
      <c r="BN47" s="397"/>
      <c r="BO47" s="397"/>
      <c r="BP47" s="397"/>
      <c r="BQ47" s="397"/>
      <c r="BR47" s="397"/>
      <c r="BS47" s="397"/>
      <c r="BT47" s="397"/>
      <c r="BU47" s="397"/>
      <c r="BV47" s="397"/>
    </row>
    <row r="48" spans="1:74" x14ac:dyDescent="0.15">
      <c r="BK48" s="397"/>
      <c r="BL48" s="397"/>
      <c r="BM48" s="397"/>
      <c r="BN48" s="397"/>
      <c r="BO48" s="397"/>
      <c r="BP48" s="397"/>
      <c r="BQ48" s="397"/>
      <c r="BR48" s="397"/>
      <c r="BS48" s="397"/>
      <c r="BT48" s="397"/>
      <c r="BU48" s="397"/>
      <c r="BV48" s="397"/>
    </row>
    <row r="49" spans="63:74" x14ac:dyDescent="0.15">
      <c r="BK49" s="397"/>
      <c r="BL49" s="397"/>
      <c r="BM49" s="397"/>
      <c r="BN49" s="397"/>
      <c r="BO49" s="397"/>
      <c r="BP49" s="397"/>
      <c r="BQ49" s="397"/>
      <c r="BR49" s="397"/>
      <c r="BS49" s="397"/>
      <c r="BT49" s="397"/>
      <c r="BU49" s="397"/>
      <c r="BV49" s="397"/>
    </row>
    <row r="50" spans="63:74" x14ac:dyDescent="0.15">
      <c r="BK50" s="397"/>
      <c r="BL50" s="397"/>
      <c r="BM50" s="397"/>
      <c r="BN50" s="397"/>
      <c r="BO50" s="397"/>
      <c r="BP50" s="397"/>
      <c r="BQ50" s="397"/>
      <c r="BR50" s="397"/>
      <c r="BS50" s="397"/>
      <c r="BT50" s="397"/>
      <c r="BU50" s="397"/>
      <c r="BV50" s="397"/>
    </row>
    <row r="51" spans="63:74" x14ac:dyDescent="0.15">
      <c r="BK51" s="397"/>
      <c r="BL51" s="397"/>
      <c r="BM51" s="397"/>
      <c r="BN51" s="397"/>
      <c r="BO51" s="397"/>
      <c r="BP51" s="397"/>
      <c r="BQ51" s="397"/>
      <c r="BR51" s="397"/>
      <c r="BS51" s="397"/>
      <c r="BT51" s="397"/>
      <c r="BU51" s="397"/>
      <c r="BV51" s="397"/>
    </row>
    <row r="52" spans="63:74" x14ac:dyDescent="0.15">
      <c r="BK52" s="397"/>
      <c r="BL52" s="397"/>
      <c r="BM52" s="397"/>
      <c r="BN52" s="397"/>
      <c r="BO52" s="397"/>
      <c r="BP52" s="397"/>
      <c r="BQ52" s="397"/>
      <c r="BR52" s="397"/>
      <c r="BS52" s="397"/>
      <c r="BT52" s="397"/>
      <c r="BU52" s="397"/>
      <c r="BV52" s="397"/>
    </row>
    <row r="53" spans="63:74" x14ac:dyDescent="0.15">
      <c r="BK53" s="397"/>
      <c r="BL53" s="397"/>
      <c r="BM53" s="397"/>
      <c r="BN53" s="397"/>
      <c r="BO53" s="397"/>
      <c r="BP53" s="397"/>
      <c r="BQ53" s="397"/>
      <c r="BR53" s="397"/>
      <c r="BS53" s="397"/>
      <c r="BT53" s="397"/>
      <c r="BU53" s="397"/>
      <c r="BV53" s="397"/>
    </row>
    <row r="54" spans="63:74" x14ac:dyDescent="0.15">
      <c r="BK54" s="397"/>
      <c r="BL54" s="397"/>
      <c r="BM54" s="397"/>
      <c r="BN54" s="397"/>
      <c r="BO54" s="397"/>
      <c r="BP54" s="397"/>
      <c r="BQ54" s="397"/>
      <c r="BR54" s="397"/>
      <c r="BS54" s="397"/>
      <c r="BT54" s="397"/>
      <c r="BU54" s="397"/>
      <c r="BV54" s="397"/>
    </row>
    <row r="55" spans="63:74" x14ac:dyDescent="0.15">
      <c r="BK55" s="397"/>
      <c r="BL55" s="397"/>
      <c r="BM55" s="397"/>
      <c r="BN55" s="397"/>
      <c r="BO55" s="397"/>
      <c r="BP55" s="397"/>
      <c r="BQ55" s="397"/>
      <c r="BR55" s="397"/>
      <c r="BS55" s="397"/>
      <c r="BT55" s="397"/>
      <c r="BU55" s="397"/>
      <c r="BV55" s="397"/>
    </row>
    <row r="56" spans="63:74" x14ac:dyDescent="0.15">
      <c r="BK56" s="397"/>
      <c r="BL56" s="397"/>
      <c r="BM56" s="397"/>
      <c r="BN56" s="397"/>
      <c r="BO56" s="397"/>
      <c r="BP56" s="397"/>
      <c r="BQ56" s="397"/>
      <c r="BR56" s="397"/>
      <c r="BS56" s="397"/>
      <c r="BT56" s="397"/>
      <c r="BU56" s="397"/>
      <c r="BV56" s="397"/>
    </row>
    <row r="57" spans="63:74" x14ac:dyDescent="0.15">
      <c r="BK57" s="397"/>
      <c r="BL57" s="397"/>
      <c r="BM57" s="397"/>
      <c r="BN57" s="397"/>
      <c r="BO57" s="397"/>
      <c r="BP57" s="397"/>
      <c r="BQ57" s="397"/>
      <c r="BR57" s="397"/>
      <c r="BS57" s="397"/>
      <c r="BT57" s="397"/>
      <c r="BU57" s="397"/>
      <c r="BV57" s="397"/>
    </row>
    <row r="58" spans="63:74" x14ac:dyDescent="0.15">
      <c r="BK58" s="397"/>
      <c r="BL58" s="397"/>
      <c r="BM58" s="397"/>
      <c r="BN58" s="397"/>
      <c r="BO58" s="397"/>
      <c r="BP58" s="397"/>
      <c r="BQ58" s="397"/>
      <c r="BR58" s="397"/>
      <c r="BS58" s="397"/>
      <c r="BT58" s="397"/>
      <c r="BU58" s="397"/>
      <c r="BV58" s="397"/>
    </row>
    <row r="59" spans="63:74" x14ac:dyDescent="0.15">
      <c r="BK59" s="397"/>
      <c r="BL59" s="397"/>
      <c r="BM59" s="397"/>
      <c r="BN59" s="397"/>
      <c r="BO59" s="397"/>
      <c r="BP59" s="397"/>
      <c r="BQ59" s="397"/>
      <c r="BR59" s="397"/>
      <c r="BS59" s="397"/>
      <c r="BT59" s="397"/>
      <c r="BU59" s="397"/>
      <c r="BV59" s="397"/>
    </row>
    <row r="60" spans="63:74" x14ac:dyDescent="0.15">
      <c r="BK60" s="397"/>
      <c r="BL60" s="397"/>
      <c r="BM60" s="397"/>
      <c r="BN60" s="397"/>
      <c r="BO60" s="397"/>
      <c r="BP60" s="397"/>
      <c r="BQ60" s="397"/>
      <c r="BR60" s="397"/>
      <c r="BS60" s="397"/>
      <c r="BT60" s="397"/>
      <c r="BU60" s="397"/>
      <c r="BV60" s="397"/>
    </row>
    <row r="61" spans="63:74" x14ac:dyDescent="0.15">
      <c r="BK61" s="397"/>
      <c r="BL61" s="397"/>
      <c r="BM61" s="397"/>
      <c r="BN61" s="397"/>
      <c r="BO61" s="397"/>
      <c r="BP61" s="397"/>
      <c r="BQ61" s="397"/>
      <c r="BR61" s="397"/>
      <c r="BS61" s="397"/>
      <c r="BT61" s="397"/>
      <c r="BU61" s="397"/>
      <c r="BV61" s="397"/>
    </row>
    <row r="62" spans="63:74" x14ac:dyDescent="0.15">
      <c r="BK62" s="397"/>
      <c r="BL62" s="397"/>
      <c r="BM62" s="397"/>
      <c r="BN62" s="397"/>
      <c r="BO62" s="397"/>
      <c r="BP62" s="397"/>
      <c r="BQ62" s="397"/>
      <c r="BR62" s="397"/>
      <c r="BS62" s="397"/>
      <c r="BT62" s="397"/>
      <c r="BU62" s="397"/>
      <c r="BV62" s="397"/>
    </row>
    <row r="63" spans="63:74" x14ac:dyDescent="0.15">
      <c r="BK63" s="397"/>
      <c r="BL63" s="397"/>
      <c r="BM63" s="397"/>
      <c r="BN63" s="397"/>
      <c r="BO63" s="397"/>
      <c r="BP63" s="397"/>
      <c r="BQ63" s="397"/>
      <c r="BR63" s="397"/>
      <c r="BS63" s="397"/>
      <c r="BT63" s="397"/>
      <c r="BU63" s="397"/>
      <c r="BV63" s="397"/>
    </row>
    <row r="64" spans="63:74" x14ac:dyDescent="0.15">
      <c r="BK64" s="397"/>
      <c r="BL64" s="397"/>
      <c r="BM64" s="397"/>
      <c r="BN64" s="397"/>
      <c r="BO64" s="397"/>
      <c r="BP64" s="397"/>
      <c r="BQ64" s="397"/>
      <c r="BR64" s="397"/>
      <c r="BS64" s="397"/>
      <c r="BT64" s="397"/>
      <c r="BU64" s="397"/>
      <c r="BV64" s="397"/>
    </row>
    <row r="65" spans="63:74" x14ac:dyDescent="0.15">
      <c r="BK65" s="397"/>
      <c r="BL65" s="397"/>
      <c r="BM65" s="397"/>
      <c r="BN65" s="397"/>
      <c r="BO65" s="397"/>
      <c r="BP65" s="397"/>
      <c r="BQ65" s="397"/>
      <c r="BR65" s="397"/>
      <c r="BS65" s="397"/>
      <c r="BT65" s="397"/>
      <c r="BU65" s="397"/>
      <c r="BV65" s="397"/>
    </row>
    <row r="66" spans="63:74" x14ac:dyDescent="0.15">
      <c r="BK66" s="397"/>
      <c r="BL66" s="397"/>
      <c r="BM66" s="397"/>
      <c r="BN66" s="397"/>
      <c r="BO66" s="397"/>
      <c r="BP66" s="397"/>
      <c r="BQ66" s="397"/>
      <c r="BR66" s="397"/>
      <c r="BS66" s="397"/>
      <c r="BT66" s="397"/>
      <c r="BU66" s="397"/>
      <c r="BV66" s="397"/>
    </row>
    <row r="67" spans="63:74" x14ac:dyDescent="0.15">
      <c r="BK67" s="397"/>
      <c r="BL67" s="397"/>
      <c r="BM67" s="397"/>
      <c r="BN67" s="397"/>
      <c r="BO67" s="397"/>
      <c r="BP67" s="397"/>
      <c r="BQ67" s="397"/>
      <c r="BR67" s="397"/>
      <c r="BS67" s="397"/>
      <c r="BT67" s="397"/>
      <c r="BU67" s="397"/>
      <c r="BV67" s="397"/>
    </row>
    <row r="68" spans="63:74" x14ac:dyDescent="0.15">
      <c r="BK68" s="397"/>
      <c r="BL68" s="397"/>
      <c r="BM68" s="397"/>
      <c r="BN68" s="397"/>
      <c r="BO68" s="397"/>
      <c r="BP68" s="397"/>
      <c r="BQ68" s="397"/>
      <c r="BR68" s="397"/>
      <c r="BS68" s="397"/>
      <c r="BT68" s="397"/>
      <c r="BU68" s="397"/>
      <c r="BV68" s="397"/>
    </row>
    <row r="69" spans="63:74" x14ac:dyDescent="0.15">
      <c r="BK69" s="397"/>
      <c r="BL69" s="397"/>
      <c r="BM69" s="397"/>
      <c r="BN69" s="397"/>
      <c r="BO69" s="397"/>
      <c r="BP69" s="397"/>
      <c r="BQ69" s="397"/>
      <c r="BR69" s="397"/>
      <c r="BS69" s="397"/>
      <c r="BT69" s="397"/>
      <c r="BU69" s="397"/>
      <c r="BV69" s="397"/>
    </row>
    <row r="70" spans="63:74" x14ac:dyDescent="0.15">
      <c r="BK70" s="397"/>
      <c r="BL70" s="397"/>
      <c r="BM70" s="397"/>
      <c r="BN70" s="397"/>
      <c r="BO70" s="397"/>
      <c r="BP70" s="397"/>
      <c r="BQ70" s="397"/>
      <c r="BR70" s="397"/>
      <c r="BS70" s="397"/>
      <c r="BT70" s="397"/>
      <c r="BU70" s="397"/>
      <c r="BV70" s="397"/>
    </row>
    <row r="71" spans="63:74" x14ac:dyDescent="0.15">
      <c r="BK71" s="397"/>
      <c r="BL71" s="397"/>
      <c r="BM71" s="397"/>
      <c r="BN71" s="397"/>
      <c r="BO71" s="397"/>
      <c r="BP71" s="397"/>
      <c r="BQ71" s="397"/>
      <c r="BR71" s="397"/>
      <c r="BS71" s="397"/>
      <c r="BT71" s="397"/>
      <c r="BU71" s="397"/>
      <c r="BV71" s="397"/>
    </row>
    <row r="72" spans="63:74" x14ac:dyDescent="0.15">
      <c r="BK72" s="397"/>
      <c r="BL72" s="397"/>
      <c r="BM72" s="397"/>
      <c r="BN72" s="397"/>
      <c r="BO72" s="397"/>
      <c r="BP72" s="397"/>
      <c r="BQ72" s="397"/>
      <c r="BR72" s="397"/>
      <c r="BS72" s="397"/>
      <c r="BT72" s="397"/>
      <c r="BU72" s="397"/>
      <c r="BV72" s="397"/>
    </row>
    <row r="73" spans="63:74" x14ac:dyDescent="0.15">
      <c r="BK73" s="397"/>
      <c r="BL73" s="397"/>
      <c r="BM73" s="397"/>
      <c r="BN73" s="397"/>
      <c r="BO73" s="397"/>
      <c r="BP73" s="397"/>
      <c r="BQ73" s="397"/>
      <c r="BR73" s="397"/>
      <c r="BS73" s="397"/>
      <c r="BT73" s="397"/>
      <c r="BU73" s="397"/>
      <c r="BV73" s="397"/>
    </row>
    <row r="74" spans="63:74" x14ac:dyDescent="0.15">
      <c r="BK74" s="397"/>
      <c r="BL74" s="397"/>
      <c r="BM74" s="397"/>
      <c r="BN74" s="397"/>
      <c r="BO74" s="397"/>
      <c r="BP74" s="397"/>
      <c r="BQ74" s="397"/>
      <c r="BR74" s="397"/>
      <c r="BS74" s="397"/>
      <c r="BT74" s="397"/>
      <c r="BU74" s="397"/>
      <c r="BV74" s="397"/>
    </row>
    <row r="75" spans="63:74" x14ac:dyDescent="0.15">
      <c r="BK75" s="397"/>
      <c r="BL75" s="397"/>
      <c r="BM75" s="397"/>
      <c r="BN75" s="397"/>
      <c r="BO75" s="397"/>
      <c r="BP75" s="397"/>
      <c r="BQ75" s="397"/>
      <c r="BR75" s="397"/>
      <c r="BS75" s="397"/>
      <c r="BT75" s="397"/>
      <c r="BU75" s="397"/>
      <c r="BV75" s="397"/>
    </row>
    <row r="76" spans="63:74" x14ac:dyDescent="0.15">
      <c r="BK76" s="397"/>
      <c r="BL76" s="397"/>
      <c r="BM76" s="397"/>
      <c r="BN76" s="397"/>
      <c r="BO76" s="397"/>
      <c r="BP76" s="397"/>
      <c r="BQ76" s="397"/>
      <c r="BR76" s="397"/>
      <c r="BS76" s="397"/>
      <c r="BT76" s="397"/>
      <c r="BU76" s="397"/>
      <c r="BV76" s="397"/>
    </row>
    <row r="77" spans="63:74" x14ac:dyDescent="0.15">
      <c r="BK77" s="397"/>
      <c r="BL77" s="397"/>
      <c r="BM77" s="397"/>
      <c r="BN77" s="397"/>
      <c r="BO77" s="397"/>
      <c r="BP77" s="397"/>
      <c r="BQ77" s="397"/>
      <c r="BR77" s="397"/>
      <c r="BS77" s="397"/>
      <c r="BT77" s="397"/>
      <c r="BU77" s="397"/>
      <c r="BV77" s="397"/>
    </row>
    <row r="78" spans="63:74" x14ac:dyDescent="0.15">
      <c r="BK78" s="397"/>
      <c r="BL78" s="397"/>
      <c r="BM78" s="397"/>
      <c r="BN78" s="397"/>
      <c r="BO78" s="397"/>
      <c r="BP78" s="397"/>
      <c r="BQ78" s="397"/>
      <c r="BR78" s="397"/>
      <c r="BS78" s="397"/>
      <c r="BT78" s="397"/>
      <c r="BU78" s="397"/>
      <c r="BV78" s="397"/>
    </row>
    <row r="79" spans="63:74" x14ac:dyDescent="0.15">
      <c r="BK79" s="397"/>
      <c r="BL79" s="397"/>
      <c r="BM79" s="397"/>
      <c r="BN79" s="397"/>
      <c r="BO79" s="397"/>
      <c r="BP79" s="397"/>
      <c r="BQ79" s="397"/>
      <c r="BR79" s="397"/>
      <c r="BS79" s="397"/>
      <c r="BT79" s="397"/>
      <c r="BU79" s="397"/>
      <c r="BV79" s="397"/>
    </row>
    <row r="80" spans="63:74" x14ac:dyDescent="0.15">
      <c r="BK80" s="397"/>
      <c r="BL80" s="397"/>
      <c r="BM80" s="397"/>
      <c r="BN80" s="397"/>
      <c r="BO80" s="397"/>
      <c r="BP80" s="397"/>
      <c r="BQ80" s="397"/>
      <c r="BR80" s="397"/>
      <c r="BS80" s="397"/>
      <c r="BT80" s="397"/>
      <c r="BU80" s="397"/>
      <c r="BV80" s="397"/>
    </row>
    <row r="81" spans="63:74" x14ac:dyDescent="0.15">
      <c r="BK81" s="397"/>
      <c r="BL81" s="397"/>
      <c r="BM81" s="397"/>
      <c r="BN81" s="397"/>
      <c r="BO81" s="397"/>
      <c r="BP81" s="397"/>
      <c r="BQ81" s="397"/>
      <c r="BR81" s="397"/>
      <c r="BS81" s="397"/>
      <c r="BT81" s="397"/>
      <c r="BU81" s="397"/>
      <c r="BV81" s="397"/>
    </row>
    <row r="82" spans="63:74" x14ac:dyDescent="0.15">
      <c r="BK82" s="397"/>
      <c r="BL82" s="397"/>
      <c r="BM82" s="397"/>
      <c r="BN82" s="397"/>
      <c r="BO82" s="397"/>
      <c r="BP82" s="397"/>
      <c r="BQ82" s="397"/>
      <c r="BR82" s="397"/>
      <c r="BS82" s="397"/>
      <c r="BT82" s="397"/>
      <c r="BU82" s="397"/>
      <c r="BV82" s="397"/>
    </row>
    <row r="83" spans="63:74" x14ac:dyDescent="0.15">
      <c r="BK83" s="397"/>
      <c r="BL83" s="397"/>
      <c r="BM83" s="397"/>
      <c r="BN83" s="397"/>
      <c r="BO83" s="397"/>
      <c r="BP83" s="397"/>
      <c r="BQ83" s="397"/>
      <c r="BR83" s="397"/>
      <c r="BS83" s="397"/>
      <c r="BT83" s="397"/>
      <c r="BU83" s="397"/>
      <c r="BV83" s="397"/>
    </row>
    <row r="84" spans="63:74" x14ac:dyDescent="0.15">
      <c r="BK84" s="397"/>
      <c r="BL84" s="397"/>
      <c r="BM84" s="397"/>
      <c r="BN84" s="397"/>
      <c r="BO84" s="397"/>
      <c r="BP84" s="397"/>
      <c r="BQ84" s="397"/>
      <c r="BR84" s="397"/>
      <c r="BS84" s="397"/>
      <c r="BT84" s="397"/>
      <c r="BU84" s="397"/>
      <c r="BV84" s="397"/>
    </row>
    <row r="85" spans="63:74" x14ac:dyDescent="0.15">
      <c r="BK85" s="397"/>
      <c r="BL85" s="397"/>
      <c r="BM85" s="397"/>
      <c r="BN85" s="397"/>
      <c r="BO85" s="397"/>
      <c r="BP85" s="397"/>
      <c r="BQ85" s="397"/>
      <c r="BR85" s="397"/>
      <c r="BS85" s="397"/>
      <c r="BT85" s="397"/>
      <c r="BU85" s="397"/>
      <c r="BV85" s="397"/>
    </row>
    <row r="86" spans="63:74" x14ac:dyDescent="0.15">
      <c r="BK86" s="397"/>
      <c r="BL86" s="397"/>
      <c r="BM86" s="397"/>
      <c r="BN86" s="397"/>
      <c r="BO86" s="397"/>
      <c r="BP86" s="397"/>
      <c r="BQ86" s="397"/>
      <c r="BR86" s="397"/>
      <c r="BS86" s="397"/>
      <c r="BT86" s="397"/>
      <c r="BU86" s="397"/>
      <c r="BV86" s="397"/>
    </row>
    <row r="87" spans="63:74" x14ac:dyDescent="0.15">
      <c r="BK87" s="397"/>
      <c r="BL87" s="397"/>
      <c r="BM87" s="397"/>
      <c r="BN87" s="397"/>
      <c r="BO87" s="397"/>
      <c r="BP87" s="397"/>
      <c r="BQ87" s="397"/>
      <c r="BR87" s="397"/>
      <c r="BS87" s="397"/>
      <c r="BT87" s="397"/>
      <c r="BU87" s="397"/>
      <c r="BV87" s="397"/>
    </row>
    <row r="88" spans="63:74" x14ac:dyDescent="0.15">
      <c r="BK88" s="397"/>
      <c r="BL88" s="397"/>
      <c r="BM88" s="397"/>
      <c r="BN88" s="397"/>
      <c r="BO88" s="397"/>
      <c r="BP88" s="397"/>
      <c r="BQ88" s="397"/>
      <c r="BR88" s="397"/>
      <c r="BS88" s="397"/>
      <c r="BT88" s="397"/>
      <c r="BU88" s="397"/>
      <c r="BV88" s="397"/>
    </row>
    <row r="89" spans="63:74" x14ac:dyDescent="0.15">
      <c r="BK89" s="397"/>
      <c r="BL89" s="397"/>
      <c r="BM89" s="397"/>
      <c r="BN89" s="397"/>
      <c r="BO89" s="397"/>
      <c r="BP89" s="397"/>
      <c r="BQ89" s="397"/>
      <c r="BR89" s="397"/>
      <c r="BS89" s="397"/>
      <c r="BT89" s="397"/>
      <c r="BU89" s="397"/>
      <c r="BV89" s="397"/>
    </row>
    <row r="90" spans="63:74" x14ac:dyDescent="0.15">
      <c r="BK90" s="397"/>
      <c r="BL90" s="397"/>
      <c r="BM90" s="397"/>
      <c r="BN90" s="397"/>
      <c r="BO90" s="397"/>
      <c r="BP90" s="397"/>
      <c r="BQ90" s="397"/>
      <c r="BR90" s="397"/>
      <c r="BS90" s="397"/>
      <c r="BT90" s="397"/>
      <c r="BU90" s="397"/>
      <c r="BV90" s="397"/>
    </row>
    <row r="91" spans="63:74" x14ac:dyDescent="0.15">
      <c r="BK91" s="397"/>
      <c r="BL91" s="397"/>
      <c r="BM91" s="397"/>
      <c r="BN91" s="397"/>
      <c r="BO91" s="397"/>
      <c r="BP91" s="397"/>
      <c r="BQ91" s="397"/>
      <c r="BR91" s="397"/>
      <c r="BS91" s="397"/>
      <c r="BT91" s="397"/>
      <c r="BU91" s="397"/>
      <c r="BV91" s="397"/>
    </row>
    <row r="92" spans="63:74" x14ac:dyDescent="0.15">
      <c r="BK92" s="397"/>
      <c r="BL92" s="397"/>
      <c r="BM92" s="397"/>
      <c r="BN92" s="397"/>
      <c r="BO92" s="397"/>
      <c r="BP92" s="397"/>
      <c r="BQ92" s="397"/>
      <c r="BR92" s="397"/>
      <c r="BS92" s="397"/>
      <c r="BT92" s="397"/>
      <c r="BU92" s="397"/>
      <c r="BV92" s="397"/>
    </row>
    <row r="93" spans="63:74" x14ac:dyDescent="0.15">
      <c r="BK93" s="397"/>
      <c r="BL93" s="397"/>
      <c r="BM93" s="397"/>
      <c r="BN93" s="397"/>
      <c r="BO93" s="397"/>
      <c r="BP93" s="397"/>
      <c r="BQ93" s="397"/>
      <c r="BR93" s="397"/>
      <c r="BS93" s="397"/>
      <c r="BT93" s="397"/>
      <c r="BU93" s="397"/>
      <c r="BV93" s="397"/>
    </row>
    <row r="94" spans="63:74" x14ac:dyDescent="0.15">
      <c r="BK94" s="397"/>
      <c r="BL94" s="397"/>
      <c r="BM94" s="397"/>
      <c r="BN94" s="397"/>
      <c r="BO94" s="397"/>
      <c r="BP94" s="397"/>
      <c r="BQ94" s="397"/>
      <c r="BR94" s="397"/>
      <c r="BS94" s="397"/>
      <c r="BT94" s="397"/>
      <c r="BU94" s="397"/>
      <c r="BV94" s="397"/>
    </row>
    <row r="95" spans="63:74" x14ac:dyDescent="0.15">
      <c r="BK95" s="397"/>
      <c r="BL95" s="397"/>
      <c r="BM95" s="397"/>
      <c r="BN95" s="397"/>
      <c r="BO95" s="397"/>
      <c r="BP95" s="397"/>
      <c r="BQ95" s="397"/>
      <c r="BR95" s="397"/>
      <c r="BS95" s="397"/>
      <c r="BT95" s="397"/>
      <c r="BU95" s="397"/>
      <c r="BV95" s="397"/>
    </row>
    <row r="96" spans="63:74" x14ac:dyDescent="0.15">
      <c r="BK96" s="397"/>
      <c r="BL96" s="397"/>
      <c r="BM96" s="397"/>
      <c r="BN96" s="397"/>
      <c r="BO96" s="397"/>
      <c r="BP96" s="397"/>
      <c r="BQ96" s="397"/>
      <c r="BR96" s="397"/>
      <c r="BS96" s="397"/>
      <c r="BT96" s="397"/>
      <c r="BU96" s="397"/>
      <c r="BV96" s="397"/>
    </row>
    <row r="97" spans="63:74" x14ac:dyDescent="0.15">
      <c r="BK97" s="397"/>
      <c r="BL97" s="397"/>
      <c r="BM97" s="397"/>
      <c r="BN97" s="397"/>
      <c r="BO97" s="397"/>
      <c r="BP97" s="397"/>
      <c r="BQ97" s="397"/>
      <c r="BR97" s="397"/>
      <c r="BS97" s="397"/>
      <c r="BT97" s="397"/>
      <c r="BU97" s="397"/>
      <c r="BV97" s="397"/>
    </row>
    <row r="98" spans="63:74" x14ac:dyDescent="0.15">
      <c r="BK98" s="397"/>
      <c r="BL98" s="397"/>
      <c r="BM98" s="397"/>
      <c r="BN98" s="397"/>
      <c r="BO98" s="397"/>
      <c r="BP98" s="397"/>
      <c r="BQ98" s="397"/>
      <c r="BR98" s="397"/>
      <c r="BS98" s="397"/>
      <c r="BT98" s="397"/>
      <c r="BU98" s="397"/>
      <c r="BV98" s="397"/>
    </row>
    <row r="99" spans="63:74" x14ac:dyDescent="0.15">
      <c r="BK99" s="397"/>
      <c r="BL99" s="397"/>
      <c r="BM99" s="397"/>
      <c r="BN99" s="397"/>
      <c r="BO99" s="397"/>
      <c r="BP99" s="397"/>
      <c r="BQ99" s="397"/>
      <c r="BR99" s="397"/>
      <c r="BS99" s="397"/>
      <c r="BT99" s="397"/>
      <c r="BU99" s="397"/>
      <c r="BV99" s="397"/>
    </row>
    <row r="100" spans="63:74" x14ac:dyDescent="0.15">
      <c r="BK100" s="397"/>
      <c r="BL100" s="397"/>
      <c r="BM100" s="397"/>
      <c r="BN100" s="397"/>
      <c r="BO100" s="397"/>
      <c r="BP100" s="397"/>
      <c r="BQ100" s="397"/>
      <c r="BR100" s="397"/>
      <c r="BS100" s="397"/>
      <c r="BT100" s="397"/>
      <c r="BU100" s="397"/>
      <c r="BV100" s="397"/>
    </row>
    <row r="101" spans="63:74" x14ac:dyDescent="0.15">
      <c r="BK101" s="397"/>
      <c r="BL101" s="397"/>
      <c r="BM101" s="397"/>
      <c r="BN101" s="397"/>
      <c r="BO101" s="397"/>
      <c r="BP101" s="397"/>
      <c r="BQ101" s="397"/>
      <c r="BR101" s="397"/>
      <c r="BS101" s="397"/>
      <c r="BT101" s="397"/>
      <c r="BU101" s="397"/>
      <c r="BV101" s="397"/>
    </row>
    <row r="102" spans="63:74" x14ac:dyDescent="0.15">
      <c r="BK102" s="397"/>
      <c r="BL102" s="397"/>
      <c r="BM102" s="397"/>
      <c r="BN102" s="397"/>
      <c r="BO102" s="397"/>
      <c r="BP102" s="397"/>
      <c r="BQ102" s="397"/>
      <c r="BR102" s="397"/>
      <c r="BS102" s="397"/>
      <c r="BT102" s="397"/>
      <c r="BU102" s="397"/>
      <c r="BV102" s="397"/>
    </row>
    <row r="103" spans="63:74" x14ac:dyDescent="0.15">
      <c r="BK103" s="397"/>
      <c r="BL103" s="397"/>
      <c r="BM103" s="397"/>
      <c r="BN103" s="397"/>
      <c r="BO103" s="397"/>
      <c r="BP103" s="397"/>
      <c r="BQ103" s="397"/>
      <c r="BR103" s="397"/>
      <c r="BS103" s="397"/>
      <c r="BT103" s="397"/>
      <c r="BU103" s="397"/>
      <c r="BV103" s="397"/>
    </row>
    <row r="104" spans="63:74" x14ac:dyDescent="0.15">
      <c r="BK104" s="397"/>
      <c r="BL104" s="397"/>
      <c r="BM104" s="397"/>
      <c r="BN104" s="397"/>
      <c r="BO104" s="397"/>
      <c r="BP104" s="397"/>
      <c r="BQ104" s="397"/>
      <c r="BR104" s="397"/>
      <c r="BS104" s="397"/>
      <c r="BT104" s="397"/>
      <c r="BU104" s="397"/>
      <c r="BV104" s="397"/>
    </row>
    <row r="105" spans="63:74" x14ac:dyDescent="0.15">
      <c r="BK105" s="397"/>
      <c r="BL105" s="397"/>
      <c r="BM105" s="397"/>
      <c r="BN105" s="397"/>
      <c r="BO105" s="397"/>
      <c r="BP105" s="397"/>
      <c r="BQ105" s="397"/>
      <c r="BR105" s="397"/>
      <c r="BS105" s="397"/>
      <c r="BT105" s="397"/>
      <c r="BU105" s="397"/>
      <c r="BV105" s="397"/>
    </row>
    <row r="106" spans="63:74" x14ac:dyDescent="0.15">
      <c r="BK106" s="397"/>
      <c r="BL106" s="397"/>
      <c r="BM106" s="397"/>
      <c r="BN106" s="397"/>
      <c r="BO106" s="397"/>
      <c r="BP106" s="397"/>
      <c r="BQ106" s="397"/>
      <c r="BR106" s="397"/>
      <c r="BS106" s="397"/>
      <c r="BT106" s="397"/>
      <c r="BU106" s="397"/>
      <c r="BV106" s="397"/>
    </row>
    <row r="107" spans="63:74" x14ac:dyDescent="0.15">
      <c r="BK107" s="397"/>
      <c r="BL107" s="397"/>
      <c r="BM107" s="397"/>
      <c r="BN107" s="397"/>
      <c r="BO107" s="397"/>
      <c r="BP107" s="397"/>
      <c r="BQ107" s="397"/>
      <c r="BR107" s="397"/>
      <c r="BS107" s="397"/>
      <c r="BT107" s="397"/>
      <c r="BU107" s="397"/>
      <c r="BV107" s="397"/>
    </row>
    <row r="108" spans="63:74" x14ac:dyDescent="0.15">
      <c r="BK108" s="397"/>
      <c r="BL108" s="397"/>
      <c r="BM108" s="397"/>
      <c r="BN108" s="397"/>
      <c r="BO108" s="397"/>
      <c r="BP108" s="397"/>
      <c r="BQ108" s="397"/>
      <c r="BR108" s="397"/>
      <c r="BS108" s="397"/>
      <c r="BT108" s="397"/>
      <c r="BU108" s="397"/>
      <c r="BV108" s="397"/>
    </row>
    <row r="109" spans="63:74" x14ac:dyDescent="0.15">
      <c r="BK109" s="397"/>
      <c r="BL109" s="397"/>
      <c r="BM109" s="397"/>
      <c r="BN109" s="397"/>
      <c r="BO109" s="397"/>
      <c r="BP109" s="397"/>
      <c r="BQ109" s="397"/>
      <c r="BR109" s="397"/>
      <c r="BS109" s="397"/>
      <c r="BT109" s="397"/>
      <c r="BU109" s="397"/>
      <c r="BV109" s="397"/>
    </row>
    <row r="110" spans="63:74" x14ac:dyDescent="0.15">
      <c r="BK110" s="397"/>
      <c r="BL110" s="397"/>
      <c r="BM110" s="397"/>
      <c r="BN110" s="397"/>
      <c r="BO110" s="397"/>
      <c r="BP110" s="397"/>
      <c r="BQ110" s="397"/>
      <c r="BR110" s="397"/>
      <c r="BS110" s="397"/>
      <c r="BT110" s="397"/>
      <c r="BU110" s="397"/>
      <c r="BV110" s="397"/>
    </row>
    <row r="111" spans="63:74" x14ac:dyDescent="0.15">
      <c r="BK111" s="397"/>
      <c r="BL111" s="397"/>
      <c r="BM111" s="397"/>
      <c r="BN111" s="397"/>
      <c r="BO111" s="397"/>
      <c r="BP111" s="397"/>
      <c r="BQ111" s="397"/>
      <c r="BR111" s="397"/>
      <c r="BS111" s="397"/>
      <c r="BT111" s="397"/>
      <c r="BU111" s="397"/>
      <c r="BV111" s="397"/>
    </row>
    <row r="112" spans="63:74" x14ac:dyDescent="0.15">
      <c r="BK112" s="397"/>
      <c r="BL112" s="397"/>
      <c r="BM112" s="397"/>
      <c r="BN112" s="397"/>
      <c r="BO112" s="397"/>
      <c r="BP112" s="397"/>
      <c r="BQ112" s="397"/>
      <c r="BR112" s="397"/>
      <c r="BS112" s="397"/>
      <c r="BT112" s="397"/>
      <c r="BU112" s="397"/>
      <c r="BV112" s="397"/>
    </row>
    <row r="113" spans="63:74" x14ac:dyDescent="0.15">
      <c r="BK113" s="397"/>
      <c r="BL113" s="397"/>
      <c r="BM113" s="397"/>
      <c r="BN113" s="397"/>
      <c r="BO113" s="397"/>
      <c r="BP113" s="397"/>
      <c r="BQ113" s="397"/>
      <c r="BR113" s="397"/>
      <c r="BS113" s="397"/>
      <c r="BT113" s="397"/>
      <c r="BU113" s="397"/>
      <c r="BV113" s="397"/>
    </row>
    <row r="114" spans="63:74" x14ac:dyDescent="0.15">
      <c r="BK114" s="397"/>
      <c r="BL114" s="397"/>
      <c r="BM114" s="397"/>
      <c r="BN114" s="397"/>
      <c r="BO114" s="397"/>
      <c r="BP114" s="397"/>
      <c r="BQ114" s="397"/>
      <c r="BR114" s="397"/>
      <c r="BS114" s="397"/>
      <c r="BT114" s="397"/>
      <c r="BU114" s="397"/>
      <c r="BV114" s="397"/>
    </row>
    <row r="115" spans="63:74" x14ac:dyDescent="0.15">
      <c r="BK115" s="397"/>
      <c r="BL115" s="397"/>
      <c r="BM115" s="397"/>
      <c r="BN115" s="397"/>
      <c r="BO115" s="397"/>
      <c r="BP115" s="397"/>
      <c r="BQ115" s="397"/>
      <c r="BR115" s="397"/>
      <c r="BS115" s="397"/>
      <c r="BT115" s="397"/>
      <c r="BU115" s="397"/>
      <c r="BV115" s="397"/>
    </row>
    <row r="116" spans="63:74" x14ac:dyDescent="0.15">
      <c r="BK116" s="397"/>
      <c r="BL116" s="397"/>
      <c r="BM116" s="397"/>
      <c r="BN116" s="397"/>
      <c r="BO116" s="397"/>
      <c r="BP116" s="397"/>
      <c r="BQ116" s="397"/>
      <c r="BR116" s="397"/>
      <c r="BS116" s="397"/>
      <c r="BT116" s="397"/>
      <c r="BU116" s="397"/>
      <c r="BV116" s="397"/>
    </row>
    <row r="117" spans="63:74" x14ac:dyDescent="0.15">
      <c r="BK117" s="397"/>
      <c r="BL117" s="397"/>
      <c r="BM117" s="397"/>
      <c r="BN117" s="397"/>
      <c r="BO117" s="397"/>
      <c r="BP117" s="397"/>
      <c r="BQ117" s="397"/>
      <c r="BR117" s="397"/>
      <c r="BS117" s="397"/>
      <c r="BT117" s="397"/>
      <c r="BU117" s="397"/>
      <c r="BV117" s="397"/>
    </row>
    <row r="118" spans="63:74" x14ac:dyDescent="0.15">
      <c r="BK118" s="397"/>
      <c r="BL118" s="397"/>
      <c r="BM118" s="397"/>
      <c r="BN118" s="397"/>
      <c r="BO118" s="397"/>
      <c r="BP118" s="397"/>
      <c r="BQ118" s="397"/>
      <c r="BR118" s="397"/>
      <c r="BS118" s="397"/>
      <c r="BT118" s="397"/>
      <c r="BU118" s="397"/>
      <c r="BV118" s="397"/>
    </row>
    <row r="119" spans="63:74" x14ac:dyDescent="0.15">
      <c r="BK119" s="397"/>
      <c r="BL119" s="397"/>
      <c r="BM119" s="397"/>
      <c r="BN119" s="397"/>
      <c r="BO119" s="397"/>
      <c r="BP119" s="397"/>
      <c r="BQ119" s="397"/>
      <c r="BR119" s="397"/>
      <c r="BS119" s="397"/>
      <c r="BT119" s="397"/>
      <c r="BU119" s="397"/>
      <c r="BV119" s="397"/>
    </row>
    <row r="120" spans="63:74" x14ac:dyDescent="0.15">
      <c r="BK120" s="397"/>
      <c r="BL120" s="397"/>
      <c r="BM120" s="397"/>
      <c r="BN120" s="397"/>
      <c r="BO120" s="397"/>
      <c r="BP120" s="397"/>
      <c r="BQ120" s="397"/>
      <c r="BR120" s="397"/>
      <c r="BS120" s="397"/>
      <c r="BT120" s="397"/>
      <c r="BU120" s="397"/>
      <c r="BV120" s="397"/>
    </row>
    <row r="121" spans="63:74" x14ac:dyDescent="0.15">
      <c r="BK121" s="397"/>
      <c r="BL121" s="397"/>
      <c r="BM121" s="397"/>
      <c r="BN121" s="397"/>
      <c r="BO121" s="397"/>
      <c r="BP121" s="397"/>
      <c r="BQ121" s="397"/>
      <c r="BR121" s="397"/>
      <c r="BS121" s="397"/>
      <c r="BT121" s="397"/>
      <c r="BU121" s="397"/>
      <c r="BV121" s="397"/>
    </row>
    <row r="122" spans="63:74" x14ac:dyDescent="0.15">
      <c r="BK122" s="397"/>
      <c r="BL122" s="397"/>
      <c r="BM122" s="397"/>
      <c r="BN122" s="397"/>
      <c r="BO122" s="397"/>
      <c r="BP122" s="397"/>
      <c r="BQ122" s="397"/>
      <c r="BR122" s="397"/>
      <c r="BS122" s="397"/>
      <c r="BT122" s="397"/>
      <c r="BU122" s="397"/>
      <c r="BV122" s="397"/>
    </row>
    <row r="123" spans="63:74" x14ac:dyDescent="0.15">
      <c r="BK123" s="397"/>
      <c r="BL123" s="397"/>
      <c r="BM123" s="397"/>
      <c r="BN123" s="397"/>
      <c r="BO123" s="397"/>
      <c r="BP123" s="397"/>
      <c r="BQ123" s="397"/>
      <c r="BR123" s="397"/>
      <c r="BS123" s="397"/>
      <c r="BT123" s="397"/>
      <c r="BU123" s="397"/>
      <c r="BV123" s="397"/>
    </row>
    <row r="124" spans="63:74" x14ac:dyDescent="0.15">
      <c r="BK124" s="397"/>
      <c r="BL124" s="397"/>
      <c r="BM124" s="397"/>
      <c r="BN124" s="397"/>
      <c r="BO124" s="397"/>
      <c r="BP124" s="397"/>
      <c r="BQ124" s="397"/>
      <c r="BR124" s="397"/>
      <c r="BS124" s="397"/>
      <c r="BT124" s="397"/>
      <c r="BU124" s="397"/>
      <c r="BV124" s="397"/>
    </row>
    <row r="125" spans="63:74" x14ac:dyDescent="0.15">
      <c r="BK125" s="397"/>
      <c r="BL125" s="397"/>
      <c r="BM125" s="397"/>
      <c r="BN125" s="397"/>
      <c r="BO125" s="397"/>
      <c r="BP125" s="397"/>
      <c r="BQ125" s="397"/>
      <c r="BR125" s="397"/>
      <c r="BS125" s="397"/>
      <c r="BT125" s="397"/>
      <c r="BU125" s="397"/>
      <c r="BV125" s="397"/>
    </row>
    <row r="126" spans="63:74" x14ac:dyDescent="0.15">
      <c r="BK126" s="397"/>
      <c r="BL126" s="397"/>
      <c r="BM126" s="397"/>
      <c r="BN126" s="397"/>
      <c r="BO126" s="397"/>
      <c r="BP126" s="397"/>
      <c r="BQ126" s="397"/>
      <c r="BR126" s="397"/>
      <c r="BS126" s="397"/>
      <c r="BT126" s="397"/>
      <c r="BU126" s="397"/>
      <c r="BV126" s="397"/>
    </row>
    <row r="127" spans="63:74" x14ac:dyDescent="0.15">
      <c r="BK127" s="397"/>
      <c r="BL127" s="397"/>
      <c r="BM127" s="397"/>
      <c r="BN127" s="397"/>
      <c r="BO127" s="397"/>
      <c r="BP127" s="397"/>
      <c r="BQ127" s="397"/>
      <c r="BR127" s="397"/>
      <c r="BS127" s="397"/>
      <c r="BT127" s="397"/>
      <c r="BU127" s="397"/>
      <c r="BV127" s="397"/>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11">
    <pageSetUpPr fitToPage="1"/>
  </sheetPr>
  <dimension ref="A1:BV343"/>
  <sheetViews>
    <sheetView showGridLines="0" workbookViewId="0">
      <pane xSplit="2" ySplit="4" topLeftCell="AZ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0" customWidth="1"/>
    <col min="56" max="58" width="6.5703125" style="646" customWidth="1"/>
    <col min="59" max="62" width="6.5703125" style="390" customWidth="1"/>
    <col min="63" max="74" width="6.5703125" style="72" customWidth="1"/>
    <col min="75" max="16384" width="9.5703125" style="72"/>
  </cols>
  <sheetData>
    <row r="1" spans="1:74" ht="13.35" customHeight="1" x14ac:dyDescent="0.2">
      <c r="A1" s="797" t="s">
        <v>809</v>
      </c>
      <c r="B1" s="843" t="s">
        <v>242</v>
      </c>
      <c r="C1" s="844"/>
      <c r="D1" s="844"/>
      <c r="E1" s="844"/>
      <c r="F1" s="844"/>
      <c r="G1" s="844"/>
      <c r="H1" s="844"/>
      <c r="I1" s="844"/>
      <c r="J1" s="844"/>
      <c r="K1" s="844"/>
      <c r="L1" s="844"/>
      <c r="M1" s="844"/>
      <c r="N1" s="844"/>
      <c r="O1" s="844"/>
      <c r="P1" s="844"/>
      <c r="Q1" s="844"/>
      <c r="R1" s="844"/>
      <c r="S1" s="844"/>
      <c r="T1" s="844"/>
      <c r="U1" s="844"/>
      <c r="V1" s="844"/>
      <c r="W1" s="844"/>
      <c r="X1" s="844"/>
      <c r="Y1" s="844"/>
      <c r="Z1" s="844"/>
      <c r="AA1" s="844"/>
      <c r="AB1" s="844"/>
      <c r="AC1" s="844"/>
      <c r="AD1" s="844"/>
      <c r="AE1" s="844"/>
      <c r="AF1" s="844"/>
      <c r="AG1" s="844"/>
      <c r="AH1" s="844"/>
      <c r="AI1" s="844"/>
      <c r="AJ1" s="844"/>
      <c r="AK1" s="844"/>
      <c r="AL1" s="844"/>
      <c r="AM1" s="301"/>
    </row>
    <row r="2" spans="1:74" ht="12.75"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73"/>
      <c r="B5" s="74" t="s">
        <v>792</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0"/>
      <c r="AZ5" s="712"/>
      <c r="BA5" s="712"/>
      <c r="BB5" s="712"/>
      <c r="BC5" s="712"/>
      <c r="BD5" s="744"/>
      <c r="BE5" s="75"/>
      <c r="BF5" s="75"/>
      <c r="BG5" s="75"/>
      <c r="BH5" s="75"/>
      <c r="BI5" s="75"/>
      <c r="BJ5" s="420"/>
      <c r="BK5" s="420"/>
      <c r="BL5" s="420"/>
      <c r="BM5" s="420"/>
      <c r="BN5" s="420"/>
      <c r="BO5" s="420"/>
      <c r="BP5" s="420"/>
      <c r="BQ5" s="420"/>
      <c r="BR5" s="420"/>
      <c r="BS5" s="420"/>
      <c r="BT5" s="420"/>
      <c r="BU5" s="420"/>
      <c r="BV5" s="420"/>
    </row>
    <row r="6" spans="1:74" ht="11.1" customHeight="1" x14ac:dyDescent="0.2">
      <c r="A6" s="76" t="s">
        <v>786</v>
      </c>
      <c r="B6" s="185" t="s">
        <v>431</v>
      </c>
      <c r="C6" s="213">
        <v>78.560495516000003</v>
      </c>
      <c r="D6" s="213">
        <v>79.673152793</v>
      </c>
      <c r="E6" s="213">
        <v>78.773416452000006</v>
      </c>
      <c r="F6" s="213">
        <v>78.718453533000002</v>
      </c>
      <c r="G6" s="213">
        <v>77.821785289999994</v>
      </c>
      <c r="H6" s="213">
        <v>77.076280967000002</v>
      </c>
      <c r="I6" s="213">
        <v>77.706927194000002</v>
      </c>
      <c r="J6" s="213">
        <v>77.090734257999998</v>
      </c>
      <c r="K6" s="213">
        <v>76.580057832999998</v>
      </c>
      <c r="L6" s="213">
        <v>76.279981226000004</v>
      </c>
      <c r="M6" s="213">
        <v>76.916482966999993</v>
      </c>
      <c r="N6" s="213">
        <v>76.050186354999994</v>
      </c>
      <c r="O6" s="213">
        <v>75.465512419000007</v>
      </c>
      <c r="P6" s="213">
        <v>76.521014429000004</v>
      </c>
      <c r="Q6" s="213">
        <v>78.251577710000007</v>
      </c>
      <c r="R6" s="213">
        <v>78.347716966999997</v>
      </c>
      <c r="S6" s="213">
        <v>78.346423387000002</v>
      </c>
      <c r="T6" s="213">
        <v>79.105870033000002</v>
      </c>
      <c r="U6" s="213">
        <v>79.921699935000007</v>
      </c>
      <c r="V6" s="213">
        <v>79.876760032000007</v>
      </c>
      <c r="W6" s="213">
        <v>81.273754167000007</v>
      </c>
      <c r="X6" s="213">
        <v>82.717891257999995</v>
      </c>
      <c r="Y6" s="213">
        <v>85.292362066999999</v>
      </c>
      <c r="Z6" s="213">
        <v>85.892586742000006</v>
      </c>
      <c r="AA6" s="213">
        <v>84.461762710000002</v>
      </c>
      <c r="AB6" s="213">
        <v>86.226719321000004</v>
      </c>
      <c r="AC6" s="213">
        <v>87.232814774000005</v>
      </c>
      <c r="AD6" s="213">
        <v>87.084702966999998</v>
      </c>
      <c r="AE6" s="213">
        <v>88.086030515999994</v>
      </c>
      <c r="AF6" s="213">
        <v>88.531791267000003</v>
      </c>
      <c r="AG6" s="213">
        <v>90.295025742000007</v>
      </c>
      <c r="AH6" s="213">
        <v>92.116134129000002</v>
      </c>
      <c r="AI6" s="213">
        <v>93.627244399999995</v>
      </c>
      <c r="AJ6" s="213">
        <v>94.814522128999997</v>
      </c>
      <c r="AK6" s="213">
        <v>96.469935899999996</v>
      </c>
      <c r="AL6" s="213">
        <v>95.997219000000001</v>
      </c>
      <c r="AM6" s="213">
        <v>96.145321644999996</v>
      </c>
      <c r="AN6" s="213">
        <v>96.740786463999996</v>
      </c>
      <c r="AO6" s="213">
        <v>97.399668452</v>
      </c>
      <c r="AP6" s="213">
        <v>97.790524667</v>
      </c>
      <c r="AQ6" s="213">
        <v>98.563772161000003</v>
      </c>
      <c r="AR6" s="213">
        <v>98.951456433000004</v>
      </c>
      <c r="AS6" s="213">
        <v>99.476751547999996</v>
      </c>
      <c r="AT6" s="213">
        <v>101.91617313</v>
      </c>
      <c r="AU6" s="213">
        <v>101.78695442999999</v>
      </c>
      <c r="AV6" s="213">
        <v>103.22525965</v>
      </c>
      <c r="AW6" s="213">
        <v>103.98626337</v>
      </c>
      <c r="AX6" s="213">
        <v>104.27272413</v>
      </c>
      <c r="AY6" s="213">
        <v>102.68550929</v>
      </c>
      <c r="AZ6" s="213">
        <v>102.08023586</v>
      </c>
      <c r="BA6" s="213">
        <v>102.18925332000001</v>
      </c>
      <c r="BB6" s="213">
        <v>100.11800076999999</v>
      </c>
      <c r="BC6" s="213">
        <v>94.689522065000006</v>
      </c>
      <c r="BD6" s="213">
        <v>95.929198232999994</v>
      </c>
      <c r="BE6" s="213">
        <v>97.681182289999995</v>
      </c>
      <c r="BF6" s="213">
        <v>98.033777096999998</v>
      </c>
      <c r="BG6" s="213">
        <v>97.904250000000005</v>
      </c>
      <c r="BH6" s="213">
        <v>97.162779999999998</v>
      </c>
      <c r="BI6" s="351">
        <v>97.400620000000004</v>
      </c>
      <c r="BJ6" s="351">
        <v>96.419390000000007</v>
      </c>
      <c r="BK6" s="351">
        <v>95.544460000000001</v>
      </c>
      <c r="BL6" s="351">
        <v>95.007729999999995</v>
      </c>
      <c r="BM6" s="351">
        <v>94.75215</v>
      </c>
      <c r="BN6" s="351">
        <v>94.594650000000001</v>
      </c>
      <c r="BO6" s="351">
        <v>94.622649999999993</v>
      </c>
      <c r="BP6" s="351">
        <v>94.939329999999998</v>
      </c>
      <c r="BQ6" s="351">
        <v>95.35727</v>
      </c>
      <c r="BR6" s="351">
        <v>95.942840000000004</v>
      </c>
      <c r="BS6" s="351">
        <v>96.506190000000004</v>
      </c>
      <c r="BT6" s="351">
        <v>96.689790000000002</v>
      </c>
      <c r="BU6" s="351">
        <v>96.914510000000007</v>
      </c>
      <c r="BV6" s="351">
        <v>96.627809999999997</v>
      </c>
    </row>
    <row r="7" spans="1:74" ht="11.1" customHeight="1" x14ac:dyDescent="0.2">
      <c r="A7" s="76" t="s">
        <v>787</v>
      </c>
      <c r="B7" s="185" t="s">
        <v>432</v>
      </c>
      <c r="C7" s="213">
        <v>0.98985696773999998</v>
      </c>
      <c r="D7" s="213">
        <v>0.98047362068999999</v>
      </c>
      <c r="E7" s="213">
        <v>0.96446416129000001</v>
      </c>
      <c r="F7" s="213">
        <v>0.87527080000000002</v>
      </c>
      <c r="G7" s="213">
        <v>0.87380251613000004</v>
      </c>
      <c r="H7" s="213">
        <v>0.82939439999999998</v>
      </c>
      <c r="I7" s="213">
        <v>0.80725641935000003</v>
      </c>
      <c r="J7" s="213">
        <v>0.80545829032000005</v>
      </c>
      <c r="K7" s="213">
        <v>0.83234090000000005</v>
      </c>
      <c r="L7" s="213">
        <v>0.92084509677000004</v>
      </c>
      <c r="M7" s="213">
        <v>1.0126803666999999</v>
      </c>
      <c r="N7" s="213">
        <v>1.0197435483999999</v>
      </c>
      <c r="O7" s="213">
        <v>1.0007213226</v>
      </c>
      <c r="P7" s="213">
        <v>1.00518325</v>
      </c>
      <c r="Q7" s="213">
        <v>1.0110912581</v>
      </c>
      <c r="R7" s="213">
        <v>1.0124298</v>
      </c>
      <c r="S7" s="213">
        <v>0.98061022581000001</v>
      </c>
      <c r="T7" s="213">
        <v>0.91696866666999999</v>
      </c>
      <c r="U7" s="213">
        <v>0.77498987097000005</v>
      </c>
      <c r="V7" s="213">
        <v>0.78796548386999998</v>
      </c>
      <c r="W7" s="213">
        <v>0.90684136667000004</v>
      </c>
      <c r="X7" s="213">
        <v>0.95277606451999997</v>
      </c>
      <c r="Y7" s="213">
        <v>0.99199320000000002</v>
      </c>
      <c r="Z7" s="213">
        <v>0.98839687096999995</v>
      </c>
      <c r="AA7" s="213">
        <v>1.0024972581</v>
      </c>
      <c r="AB7" s="213">
        <v>0.99018407142999998</v>
      </c>
      <c r="AC7" s="213">
        <v>0.99678816129000003</v>
      </c>
      <c r="AD7" s="213">
        <v>0.96358410000000005</v>
      </c>
      <c r="AE7" s="213">
        <v>0.93002709676999995</v>
      </c>
      <c r="AF7" s="213">
        <v>0.86816786667000001</v>
      </c>
      <c r="AG7" s="213">
        <v>0.84246267742000003</v>
      </c>
      <c r="AH7" s="213">
        <v>0.84280248387000001</v>
      </c>
      <c r="AI7" s="213">
        <v>0.90165796666999998</v>
      </c>
      <c r="AJ7" s="213">
        <v>0.90972770968000005</v>
      </c>
      <c r="AK7" s="213">
        <v>0.98024476667000005</v>
      </c>
      <c r="AL7" s="213">
        <v>0.99763348386999995</v>
      </c>
      <c r="AM7" s="213">
        <v>0.98396409676999996</v>
      </c>
      <c r="AN7" s="213">
        <v>0.95457417857000004</v>
      </c>
      <c r="AO7" s="213">
        <v>0.94664041934999998</v>
      </c>
      <c r="AP7" s="213">
        <v>0.96053960000000005</v>
      </c>
      <c r="AQ7" s="213">
        <v>0.936388</v>
      </c>
      <c r="AR7" s="213">
        <v>0.89630493333000005</v>
      </c>
      <c r="AS7" s="213">
        <v>0.81766583870999998</v>
      </c>
      <c r="AT7" s="213">
        <v>0.73792435483999996</v>
      </c>
      <c r="AU7" s="213">
        <v>0.81645160000000006</v>
      </c>
      <c r="AV7" s="213">
        <v>0.88417696773999999</v>
      </c>
      <c r="AW7" s="213">
        <v>0.94185943333</v>
      </c>
      <c r="AX7" s="213">
        <v>0.95706270967999996</v>
      </c>
      <c r="AY7" s="213">
        <v>0.96833800000000003</v>
      </c>
      <c r="AZ7" s="213">
        <v>0.98403572413999996</v>
      </c>
      <c r="BA7" s="213">
        <v>0.94255599999999995</v>
      </c>
      <c r="BB7" s="213">
        <v>0.91711303333000005</v>
      </c>
      <c r="BC7" s="213">
        <v>0.87342490322999999</v>
      </c>
      <c r="BD7" s="213">
        <v>0.85150939999999997</v>
      </c>
      <c r="BE7" s="213">
        <v>0.86384374194000002</v>
      </c>
      <c r="BF7" s="213">
        <v>0.86599216129000001</v>
      </c>
      <c r="BG7" s="213">
        <v>0.91267889999999996</v>
      </c>
      <c r="BH7" s="213">
        <v>0.91514669999999998</v>
      </c>
      <c r="BI7" s="351">
        <v>0.95189089999999998</v>
      </c>
      <c r="BJ7" s="351">
        <v>0.95437890000000003</v>
      </c>
      <c r="BK7" s="351">
        <v>0.96383189999999996</v>
      </c>
      <c r="BL7" s="351">
        <v>1.012262</v>
      </c>
      <c r="BM7" s="351">
        <v>1.0013160000000001</v>
      </c>
      <c r="BN7" s="351">
        <v>0.91448560000000001</v>
      </c>
      <c r="BO7" s="351">
        <v>0.84532850000000004</v>
      </c>
      <c r="BP7" s="351">
        <v>0.79407890000000003</v>
      </c>
      <c r="BQ7" s="351">
        <v>0.67881650000000004</v>
      </c>
      <c r="BR7" s="351">
        <v>0.82102620000000004</v>
      </c>
      <c r="BS7" s="351">
        <v>0.91580799999999996</v>
      </c>
      <c r="BT7" s="351">
        <v>0.925898</v>
      </c>
      <c r="BU7" s="351">
        <v>0.96083700000000005</v>
      </c>
      <c r="BV7" s="351">
        <v>0.96000640000000004</v>
      </c>
    </row>
    <row r="8" spans="1:74" ht="11.1" customHeight="1" x14ac:dyDescent="0.2">
      <c r="A8" s="76" t="s">
        <v>790</v>
      </c>
      <c r="B8" s="185" t="s">
        <v>127</v>
      </c>
      <c r="C8" s="213">
        <v>3.3684434194000001</v>
      </c>
      <c r="D8" s="213">
        <v>3.3349898621</v>
      </c>
      <c r="E8" s="213">
        <v>3.4466514194000002</v>
      </c>
      <c r="F8" s="213">
        <v>3.2485630333</v>
      </c>
      <c r="G8" s="213">
        <v>3.4318000323</v>
      </c>
      <c r="H8" s="213">
        <v>3.1110263667</v>
      </c>
      <c r="I8" s="213">
        <v>3.1938824515999999</v>
      </c>
      <c r="J8" s="213">
        <v>3.2873087742</v>
      </c>
      <c r="K8" s="213">
        <v>3.1254156332999998</v>
      </c>
      <c r="L8" s="213">
        <v>3.2455705483999999</v>
      </c>
      <c r="M8" s="213">
        <v>3.2636478667</v>
      </c>
      <c r="N8" s="213">
        <v>3.3003703548000001</v>
      </c>
      <c r="O8" s="213">
        <v>3.2658343548</v>
      </c>
      <c r="P8" s="213">
        <v>3.1585053213999998</v>
      </c>
      <c r="Q8" s="213">
        <v>3.2764581934999999</v>
      </c>
      <c r="R8" s="213">
        <v>3.0270983667000002</v>
      </c>
      <c r="S8" s="213">
        <v>3.0718021289999999</v>
      </c>
      <c r="T8" s="213">
        <v>2.8918647332999998</v>
      </c>
      <c r="U8" s="213">
        <v>3.0287510645000002</v>
      </c>
      <c r="V8" s="213">
        <v>2.8654033548000002</v>
      </c>
      <c r="W8" s="213">
        <v>2.8142230332999998</v>
      </c>
      <c r="X8" s="213">
        <v>2.4676664516</v>
      </c>
      <c r="Y8" s="213">
        <v>2.6014927000000001</v>
      </c>
      <c r="Z8" s="213">
        <v>2.4103356452</v>
      </c>
      <c r="AA8" s="213">
        <v>2.4006267742</v>
      </c>
      <c r="AB8" s="213">
        <v>2.5476563571000002</v>
      </c>
      <c r="AC8" s="213">
        <v>2.5950064839000002</v>
      </c>
      <c r="AD8" s="213">
        <v>2.4135775666999999</v>
      </c>
      <c r="AE8" s="213">
        <v>2.4142367418999999</v>
      </c>
      <c r="AF8" s="213">
        <v>2.5253083667</v>
      </c>
      <c r="AG8" s="213">
        <v>2.8444037096999999</v>
      </c>
      <c r="AH8" s="213">
        <v>3.0415423547999998</v>
      </c>
      <c r="AI8" s="213">
        <v>2.8392490000000001</v>
      </c>
      <c r="AJ8" s="213">
        <v>2.6671358065000002</v>
      </c>
      <c r="AK8" s="213">
        <v>2.8931467</v>
      </c>
      <c r="AL8" s="213">
        <v>2.8560836129</v>
      </c>
      <c r="AM8" s="213">
        <v>2.9083685160999999</v>
      </c>
      <c r="AN8" s="213">
        <v>2.7407571070999999</v>
      </c>
      <c r="AO8" s="213">
        <v>2.9687973226</v>
      </c>
      <c r="AP8" s="213">
        <v>2.9066857666999999</v>
      </c>
      <c r="AQ8" s="213">
        <v>2.8298047418999999</v>
      </c>
      <c r="AR8" s="213">
        <v>2.7212733667000002</v>
      </c>
      <c r="AS8" s="213">
        <v>2.1554916452000001</v>
      </c>
      <c r="AT8" s="213">
        <v>2.9424074515999998</v>
      </c>
      <c r="AU8" s="213">
        <v>2.8035914332999998</v>
      </c>
      <c r="AV8" s="213">
        <v>2.7967177741999998</v>
      </c>
      <c r="AW8" s="213">
        <v>2.7878037333000001</v>
      </c>
      <c r="AX8" s="213">
        <v>2.8186513548000001</v>
      </c>
      <c r="AY8" s="213">
        <v>2.7335069999999999</v>
      </c>
      <c r="AZ8" s="213">
        <v>2.7014672758999998</v>
      </c>
      <c r="BA8" s="213">
        <v>2.7312690000000002</v>
      </c>
      <c r="BB8" s="213">
        <v>2.5862629667000001</v>
      </c>
      <c r="BC8" s="213">
        <v>2.0420680323</v>
      </c>
      <c r="BD8" s="213">
        <v>2.0237792667000001</v>
      </c>
      <c r="BE8" s="213">
        <v>2.1706982257999998</v>
      </c>
      <c r="BF8" s="213">
        <v>1.3987706128999999</v>
      </c>
      <c r="BG8" s="213">
        <v>2.2958129999999999</v>
      </c>
      <c r="BH8" s="213">
        <v>1.935638</v>
      </c>
      <c r="BI8" s="351">
        <v>2.4384830000000002</v>
      </c>
      <c r="BJ8" s="351">
        <v>2.4868619999999999</v>
      </c>
      <c r="BK8" s="351">
        <v>2.4632540000000001</v>
      </c>
      <c r="BL8" s="351">
        <v>2.4429959999999999</v>
      </c>
      <c r="BM8" s="351">
        <v>2.4215490000000002</v>
      </c>
      <c r="BN8" s="351">
        <v>2.4005519999999998</v>
      </c>
      <c r="BO8" s="351">
        <v>2.3800840000000001</v>
      </c>
      <c r="BP8" s="351">
        <v>2.3269820000000001</v>
      </c>
      <c r="BQ8" s="351">
        <v>2.2972920000000001</v>
      </c>
      <c r="BR8" s="351">
        <v>2.2245490000000001</v>
      </c>
      <c r="BS8" s="351">
        <v>2.2194479999999999</v>
      </c>
      <c r="BT8" s="351">
        <v>2.1000239999999999</v>
      </c>
      <c r="BU8" s="351">
        <v>2.2830680000000001</v>
      </c>
      <c r="BV8" s="351">
        <v>2.2972109999999999</v>
      </c>
    </row>
    <row r="9" spans="1:74" ht="11.1" customHeight="1" x14ac:dyDescent="0.2">
      <c r="A9" s="76" t="s">
        <v>791</v>
      </c>
      <c r="B9" s="185" t="s">
        <v>119</v>
      </c>
      <c r="C9" s="213">
        <v>74.202195129000003</v>
      </c>
      <c r="D9" s="213">
        <v>75.357689309999998</v>
      </c>
      <c r="E9" s="213">
        <v>74.362300871000002</v>
      </c>
      <c r="F9" s="213">
        <v>74.594619699999996</v>
      </c>
      <c r="G9" s="213">
        <v>73.516182741999998</v>
      </c>
      <c r="H9" s="213">
        <v>73.135860199999996</v>
      </c>
      <c r="I9" s="213">
        <v>73.705788322999993</v>
      </c>
      <c r="J9" s="213">
        <v>72.997967193999997</v>
      </c>
      <c r="K9" s="213">
        <v>72.622301300000004</v>
      </c>
      <c r="L9" s="213">
        <v>72.113565581000003</v>
      </c>
      <c r="M9" s="213">
        <v>72.640154733000003</v>
      </c>
      <c r="N9" s="213">
        <v>71.730072452000002</v>
      </c>
      <c r="O9" s="213">
        <v>71.198956741999993</v>
      </c>
      <c r="P9" s="213">
        <v>72.357325857000006</v>
      </c>
      <c r="Q9" s="213">
        <v>73.964028257999999</v>
      </c>
      <c r="R9" s="213">
        <v>74.308188799999996</v>
      </c>
      <c r="S9" s="213">
        <v>74.294011032</v>
      </c>
      <c r="T9" s="213">
        <v>75.297036633000005</v>
      </c>
      <c r="U9" s="213">
        <v>76.117958999999999</v>
      </c>
      <c r="V9" s="213">
        <v>76.223391194000001</v>
      </c>
      <c r="W9" s="213">
        <v>77.552689767000004</v>
      </c>
      <c r="X9" s="213">
        <v>79.297448742</v>
      </c>
      <c r="Y9" s="213">
        <v>81.698876166999995</v>
      </c>
      <c r="Z9" s="213">
        <v>82.493854225999996</v>
      </c>
      <c r="AA9" s="213">
        <v>81.058638677000005</v>
      </c>
      <c r="AB9" s="213">
        <v>82.688878892999995</v>
      </c>
      <c r="AC9" s="213">
        <v>83.641020128999997</v>
      </c>
      <c r="AD9" s="213">
        <v>83.707541300000003</v>
      </c>
      <c r="AE9" s="213">
        <v>84.741766677000001</v>
      </c>
      <c r="AF9" s="213">
        <v>85.138315032999998</v>
      </c>
      <c r="AG9" s="213">
        <v>86.608159354999998</v>
      </c>
      <c r="AH9" s="213">
        <v>88.231789289999995</v>
      </c>
      <c r="AI9" s="213">
        <v>89.886337432999994</v>
      </c>
      <c r="AJ9" s="213">
        <v>91.237658612999994</v>
      </c>
      <c r="AK9" s="213">
        <v>92.596544433000005</v>
      </c>
      <c r="AL9" s="213">
        <v>92.143501903000001</v>
      </c>
      <c r="AM9" s="213">
        <v>92.252989032000002</v>
      </c>
      <c r="AN9" s="213">
        <v>93.045455179000001</v>
      </c>
      <c r="AO9" s="213">
        <v>93.484230710000006</v>
      </c>
      <c r="AP9" s="213">
        <v>93.923299299999996</v>
      </c>
      <c r="AQ9" s="213">
        <v>94.797579419000002</v>
      </c>
      <c r="AR9" s="213">
        <v>95.333878132999999</v>
      </c>
      <c r="AS9" s="213">
        <v>96.503594065000001</v>
      </c>
      <c r="AT9" s="213">
        <v>98.235841323000002</v>
      </c>
      <c r="AU9" s="213">
        <v>98.166911400000004</v>
      </c>
      <c r="AV9" s="213">
        <v>99.544364903000002</v>
      </c>
      <c r="AW9" s="213">
        <v>100.25660019999999</v>
      </c>
      <c r="AX9" s="213">
        <v>100.49701005999999</v>
      </c>
      <c r="AY9" s="213">
        <v>98.983664289999993</v>
      </c>
      <c r="AZ9" s="213">
        <v>98.394732861999998</v>
      </c>
      <c r="BA9" s="213">
        <v>98.515428322999995</v>
      </c>
      <c r="BB9" s="213">
        <v>96.614624766999995</v>
      </c>
      <c r="BC9" s="213">
        <v>91.774029128999999</v>
      </c>
      <c r="BD9" s="213">
        <v>93.053909567000005</v>
      </c>
      <c r="BE9" s="213">
        <v>94.646640323</v>
      </c>
      <c r="BF9" s="213">
        <v>95.769014322999993</v>
      </c>
      <c r="BG9" s="213">
        <v>94.695760000000007</v>
      </c>
      <c r="BH9" s="213">
        <v>94.311999999999998</v>
      </c>
      <c r="BI9" s="351">
        <v>94.010239999999996</v>
      </c>
      <c r="BJ9" s="351">
        <v>92.978149999999999</v>
      </c>
      <c r="BK9" s="351">
        <v>92.117369999999994</v>
      </c>
      <c r="BL9" s="351">
        <v>91.55247</v>
      </c>
      <c r="BM9" s="351">
        <v>91.32929</v>
      </c>
      <c r="BN9" s="351">
        <v>91.279619999999994</v>
      </c>
      <c r="BO9" s="351">
        <v>91.397239999999996</v>
      </c>
      <c r="BP9" s="351">
        <v>91.818269999999998</v>
      </c>
      <c r="BQ9" s="351">
        <v>92.381159999999994</v>
      </c>
      <c r="BR9" s="351">
        <v>92.897270000000006</v>
      </c>
      <c r="BS9" s="351">
        <v>93.370940000000004</v>
      </c>
      <c r="BT9" s="351">
        <v>93.663870000000003</v>
      </c>
      <c r="BU9" s="351">
        <v>93.670599999999993</v>
      </c>
      <c r="BV9" s="351">
        <v>93.370590000000007</v>
      </c>
    </row>
    <row r="10" spans="1:74" ht="11.1" customHeight="1" x14ac:dyDescent="0.2">
      <c r="A10" s="76" t="s">
        <v>542</v>
      </c>
      <c r="B10" s="185" t="s">
        <v>433</v>
      </c>
      <c r="C10" s="213">
        <v>73.559354838999994</v>
      </c>
      <c r="D10" s="213">
        <v>74.601172414000004</v>
      </c>
      <c r="E10" s="213">
        <v>73.758709676999999</v>
      </c>
      <c r="F10" s="213">
        <v>73.707266666999999</v>
      </c>
      <c r="G10" s="213">
        <v>72.867677419000003</v>
      </c>
      <c r="H10" s="213">
        <v>72.169633332999993</v>
      </c>
      <c r="I10" s="213">
        <v>72.760129031999995</v>
      </c>
      <c r="J10" s="213">
        <v>72.183161290000001</v>
      </c>
      <c r="K10" s="213">
        <v>71.704999999999998</v>
      </c>
      <c r="L10" s="213">
        <v>71.424032257999997</v>
      </c>
      <c r="M10" s="213">
        <v>72.02</v>
      </c>
      <c r="N10" s="213">
        <v>71.208838709999995</v>
      </c>
      <c r="O10" s="213">
        <v>70.562806452000004</v>
      </c>
      <c r="P10" s="213">
        <v>71.549714285999997</v>
      </c>
      <c r="Q10" s="213">
        <v>73.167870968000003</v>
      </c>
      <c r="R10" s="213">
        <v>73.257766666999999</v>
      </c>
      <c r="S10" s="213">
        <v>73.256548386999995</v>
      </c>
      <c r="T10" s="213">
        <v>73.966666666999998</v>
      </c>
      <c r="U10" s="213">
        <v>74.729483870999999</v>
      </c>
      <c r="V10" s="213">
        <v>74.687451612999993</v>
      </c>
      <c r="W10" s="213">
        <v>75.993700000000004</v>
      </c>
      <c r="X10" s="213">
        <v>77.343999999999994</v>
      </c>
      <c r="Y10" s="213">
        <v>79.751233333000002</v>
      </c>
      <c r="Z10" s="213">
        <v>80.384290323000002</v>
      </c>
      <c r="AA10" s="213">
        <v>78.743967741999995</v>
      </c>
      <c r="AB10" s="213">
        <v>80.389428570999996</v>
      </c>
      <c r="AC10" s="213">
        <v>81.327419355000004</v>
      </c>
      <c r="AD10" s="213">
        <v>81.189333332999993</v>
      </c>
      <c r="AE10" s="213">
        <v>82.122870968000001</v>
      </c>
      <c r="AF10" s="213">
        <v>82.538466666999994</v>
      </c>
      <c r="AG10" s="213">
        <v>84.182322580999994</v>
      </c>
      <c r="AH10" s="213">
        <v>85.880161290000004</v>
      </c>
      <c r="AI10" s="213">
        <v>87.288966666999997</v>
      </c>
      <c r="AJ10" s="213">
        <v>88.395870967999997</v>
      </c>
      <c r="AK10" s="213">
        <v>89.939233333000004</v>
      </c>
      <c r="AL10" s="213">
        <v>89.498516128999995</v>
      </c>
      <c r="AM10" s="213">
        <v>89.437322581000004</v>
      </c>
      <c r="AN10" s="213">
        <v>89.991249999999994</v>
      </c>
      <c r="AO10" s="213">
        <v>90.604161289999993</v>
      </c>
      <c r="AP10" s="213">
        <v>90.967766667000006</v>
      </c>
      <c r="AQ10" s="213">
        <v>91.687064516000007</v>
      </c>
      <c r="AR10" s="213">
        <v>92.047700000000006</v>
      </c>
      <c r="AS10" s="213">
        <v>92.536322580999993</v>
      </c>
      <c r="AT10" s="213">
        <v>94.805548387000002</v>
      </c>
      <c r="AU10" s="213">
        <v>94.685366666999997</v>
      </c>
      <c r="AV10" s="213">
        <v>96.023322581000002</v>
      </c>
      <c r="AW10" s="213">
        <v>96.731233333000006</v>
      </c>
      <c r="AX10" s="213">
        <v>96.997709677000003</v>
      </c>
      <c r="AY10" s="213">
        <v>95.148451613000006</v>
      </c>
      <c r="AZ10" s="213">
        <v>94.771482758999994</v>
      </c>
      <c r="BA10" s="213">
        <v>94.612419355</v>
      </c>
      <c r="BB10" s="213">
        <v>93.000399999999999</v>
      </c>
      <c r="BC10" s="213">
        <v>87.850999999999999</v>
      </c>
      <c r="BD10" s="213">
        <v>88.401833332999999</v>
      </c>
      <c r="BE10" s="213">
        <v>89.914548386999996</v>
      </c>
      <c r="BF10" s="213">
        <v>90.347225805999997</v>
      </c>
      <c r="BG10" s="213">
        <v>90.156779999999998</v>
      </c>
      <c r="BH10" s="213">
        <v>89.452020000000005</v>
      </c>
      <c r="BI10" s="351">
        <v>89.675749999999994</v>
      </c>
      <c r="BJ10" s="351">
        <v>88.742760000000004</v>
      </c>
      <c r="BK10" s="351">
        <v>87.923010000000005</v>
      </c>
      <c r="BL10" s="351">
        <v>87.415779999999998</v>
      </c>
      <c r="BM10" s="351">
        <v>87.161559999999994</v>
      </c>
      <c r="BN10" s="351">
        <v>87.001069999999999</v>
      </c>
      <c r="BO10" s="351">
        <v>87.010859999999994</v>
      </c>
      <c r="BP10" s="351">
        <v>87.285269999999997</v>
      </c>
      <c r="BQ10" s="351">
        <v>87.65334</v>
      </c>
      <c r="BR10" s="351">
        <v>88.175139999999999</v>
      </c>
      <c r="BS10" s="351">
        <v>88.676280000000006</v>
      </c>
      <c r="BT10" s="351">
        <v>88.828329999999994</v>
      </c>
      <c r="BU10" s="351">
        <v>89.017979999999994</v>
      </c>
      <c r="BV10" s="351">
        <v>88.737639999999999</v>
      </c>
    </row>
    <row r="11" spans="1:74" ht="11.1" customHeight="1" x14ac:dyDescent="0.2">
      <c r="A11" s="613" t="s">
        <v>548</v>
      </c>
      <c r="B11" s="614" t="s">
        <v>987</v>
      </c>
      <c r="C11" s="213">
        <v>0.38865748386999999</v>
      </c>
      <c r="D11" s="213">
        <v>0.33545096551999998</v>
      </c>
      <c r="E11" s="213">
        <v>0.27637138709999998</v>
      </c>
      <c r="F11" s="213">
        <v>0.15891150000000001</v>
      </c>
      <c r="G11" s="213">
        <v>0.16774222581000001</v>
      </c>
      <c r="H11" s="213">
        <v>0.25460490000000002</v>
      </c>
      <c r="I11" s="213">
        <v>0.18622654839</v>
      </c>
      <c r="J11" s="213">
        <v>0.26071296774000002</v>
      </c>
      <c r="K11" s="213">
        <v>9.6082733333000006E-2</v>
      </c>
      <c r="L11" s="213">
        <v>0.18558383871</v>
      </c>
      <c r="M11" s="213">
        <v>0.30244036667000002</v>
      </c>
      <c r="N11" s="213">
        <v>0.28560287096999998</v>
      </c>
      <c r="O11" s="213">
        <v>0.41789790322999998</v>
      </c>
      <c r="P11" s="213">
        <v>0.30274167857000001</v>
      </c>
      <c r="Q11" s="213">
        <v>0.15735993547999999</v>
      </c>
      <c r="R11" s="213">
        <v>0.17235723333</v>
      </c>
      <c r="S11" s="213">
        <v>0.17722793547999999</v>
      </c>
      <c r="T11" s="213">
        <v>0.1879007</v>
      </c>
      <c r="U11" s="213">
        <v>0.16738283871000001</v>
      </c>
      <c r="V11" s="213">
        <v>0.25362032258</v>
      </c>
      <c r="W11" s="213">
        <v>8.8338566667000004E-2</v>
      </c>
      <c r="X11" s="213">
        <v>7.9250741934999994E-2</v>
      </c>
      <c r="Y11" s="213">
        <v>0.21259883332999999</v>
      </c>
      <c r="Z11" s="213">
        <v>0.35043651612999999</v>
      </c>
      <c r="AA11" s="213">
        <v>0.53676612902999998</v>
      </c>
      <c r="AB11" s="213">
        <v>0.241808</v>
      </c>
      <c r="AC11" s="213">
        <v>0.20879648386999999</v>
      </c>
      <c r="AD11" s="213">
        <v>0.10435483332999999</v>
      </c>
      <c r="AE11" s="213">
        <v>8.5581870968000004E-2</v>
      </c>
      <c r="AF11" s="213">
        <v>9.6805066667000006E-2</v>
      </c>
      <c r="AG11" s="213">
        <v>0.18069354838999999</v>
      </c>
      <c r="AH11" s="213">
        <v>0.17655964516</v>
      </c>
      <c r="AI11" s="213">
        <v>0.10514343332999999</v>
      </c>
      <c r="AJ11" s="213">
        <v>0.19597200000000001</v>
      </c>
      <c r="AK11" s="213">
        <v>9.3486299999999994E-2</v>
      </c>
      <c r="AL11" s="213">
        <v>0.47648483871000002</v>
      </c>
      <c r="AM11" s="213">
        <v>0.46714570968000002</v>
      </c>
      <c r="AN11" s="213">
        <v>0.26982503570999999</v>
      </c>
      <c r="AO11" s="213">
        <v>0.11287922581</v>
      </c>
      <c r="AP11" s="213">
        <v>9.4732999999999998E-2</v>
      </c>
      <c r="AQ11" s="213">
        <v>2.7464516128999998E-4</v>
      </c>
      <c r="AR11" s="213">
        <v>1.5856666667000001E-4</v>
      </c>
      <c r="AS11" s="213">
        <v>9.1343193547999996E-2</v>
      </c>
      <c r="AT11" s="213">
        <v>9.3083645160999998E-2</v>
      </c>
      <c r="AU11" s="213">
        <v>0</v>
      </c>
      <c r="AV11" s="213">
        <v>0.17846632258</v>
      </c>
      <c r="AW11" s="213">
        <v>9.2699533333000003E-2</v>
      </c>
      <c r="AX11" s="213">
        <v>0.33810451612999998</v>
      </c>
      <c r="AY11" s="213">
        <v>0.42639487097000001</v>
      </c>
      <c r="AZ11" s="213">
        <v>0.19618727586000001</v>
      </c>
      <c r="BA11" s="213">
        <v>9.2252419355000004E-2</v>
      </c>
      <c r="BB11" s="213">
        <v>0.10714873333</v>
      </c>
      <c r="BC11" s="213">
        <v>9.0681387096999994E-2</v>
      </c>
      <c r="BD11" s="213">
        <v>0.1623695</v>
      </c>
      <c r="BE11" s="213">
        <v>0.13169354839</v>
      </c>
      <c r="BF11" s="213">
        <v>9.2999870967999998E-2</v>
      </c>
      <c r="BG11" s="213">
        <v>8.8338566667000004E-2</v>
      </c>
      <c r="BH11" s="213">
        <v>7.9250741934999994E-2</v>
      </c>
      <c r="BI11" s="351">
        <v>0.21259883332999999</v>
      </c>
      <c r="BJ11" s="351">
        <v>0.3</v>
      </c>
      <c r="BK11" s="351">
        <v>0.45</v>
      </c>
      <c r="BL11" s="351">
        <v>0.35</v>
      </c>
      <c r="BM11" s="351">
        <v>0.15</v>
      </c>
      <c r="BN11" s="351">
        <v>0.17235723333</v>
      </c>
      <c r="BO11" s="351">
        <v>0.17722793547999999</v>
      </c>
      <c r="BP11" s="351">
        <v>0.1879007</v>
      </c>
      <c r="BQ11" s="351">
        <v>0.2</v>
      </c>
      <c r="BR11" s="351">
        <v>0.25362032258</v>
      </c>
      <c r="BS11" s="351">
        <v>8.8338566667000004E-2</v>
      </c>
      <c r="BT11" s="351">
        <v>7.9250741934999994E-2</v>
      </c>
      <c r="BU11" s="351">
        <v>0.21259883332999999</v>
      </c>
      <c r="BV11" s="351">
        <v>0.3</v>
      </c>
    </row>
    <row r="12" spans="1:74" ht="11.1" customHeight="1" x14ac:dyDescent="0.2">
      <c r="A12" s="613" t="s">
        <v>988</v>
      </c>
      <c r="B12" s="614" t="s">
        <v>989</v>
      </c>
      <c r="C12" s="213">
        <v>8.5219354838999997E-4</v>
      </c>
      <c r="D12" s="213">
        <v>0.11411737931</v>
      </c>
      <c r="E12" s="213">
        <v>0.32509825805999998</v>
      </c>
      <c r="F12" s="213">
        <v>0.33453966667000001</v>
      </c>
      <c r="G12" s="213">
        <v>0.31852203225999998</v>
      </c>
      <c r="H12" s="213">
        <v>0.54815313333000004</v>
      </c>
      <c r="I12" s="213">
        <v>0.50770445161</v>
      </c>
      <c r="J12" s="213">
        <v>0.86347745161</v>
      </c>
      <c r="K12" s="213">
        <v>0.55881003333000001</v>
      </c>
      <c r="L12" s="213">
        <v>9.6773967742000006E-2</v>
      </c>
      <c r="M12" s="213">
        <v>1.0991992333</v>
      </c>
      <c r="N12" s="213">
        <v>1.3492001935</v>
      </c>
      <c r="O12" s="213">
        <v>1.6561823548000001</v>
      </c>
      <c r="P12" s="213">
        <v>1.8586267857000001</v>
      </c>
      <c r="Q12" s="213">
        <v>1.4049404838999999</v>
      </c>
      <c r="R12" s="213">
        <v>1.6889637666999999</v>
      </c>
      <c r="S12" s="213">
        <v>1.9607187419000001</v>
      </c>
      <c r="T12" s="213">
        <v>1.7487261000000001</v>
      </c>
      <c r="U12" s="213">
        <v>1.7287880968</v>
      </c>
      <c r="V12" s="213">
        <v>1.4667146451999999</v>
      </c>
      <c r="W12" s="213">
        <v>1.8244232332999999</v>
      </c>
      <c r="X12" s="213">
        <v>2.5869341934999999</v>
      </c>
      <c r="Y12" s="213">
        <v>2.6700092667000002</v>
      </c>
      <c r="Z12" s="213">
        <v>2.6646472258</v>
      </c>
      <c r="AA12" s="213">
        <v>2.3375275161000002</v>
      </c>
      <c r="AB12" s="213">
        <v>2.6315650000000002</v>
      </c>
      <c r="AC12" s="213">
        <v>2.9529820323</v>
      </c>
      <c r="AD12" s="213">
        <v>2.8561486999999999</v>
      </c>
      <c r="AE12" s="213">
        <v>3.0579658386999999</v>
      </c>
      <c r="AF12" s="213">
        <v>2.4511675333</v>
      </c>
      <c r="AG12" s="213">
        <v>3.1690282581</v>
      </c>
      <c r="AH12" s="213">
        <v>2.9524399355000002</v>
      </c>
      <c r="AI12" s="213">
        <v>2.7126836333000002</v>
      </c>
      <c r="AJ12" s="213">
        <v>2.8995504839000001</v>
      </c>
      <c r="AK12" s="213">
        <v>3.5861690667000001</v>
      </c>
      <c r="AL12" s="213">
        <v>3.9611176773999999</v>
      </c>
      <c r="AM12" s="213">
        <v>4.0954016128999999</v>
      </c>
      <c r="AN12" s="213">
        <v>3.6737679643000001</v>
      </c>
      <c r="AO12" s="213">
        <v>4.2198127097000002</v>
      </c>
      <c r="AP12" s="213">
        <v>4.2367369666999997</v>
      </c>
      <c r="AQ12" s="213">
        <v>4.6745969677000003</v>
      </c>
      <c r="AR12" s="213">
        <v>4.7318772999999998</v>
      </c>
      <c r="AS12" s="213">
        <v>5.0601590644999996</v>
      </c>
      <c r="AT12" s="213">
        <v>4.4702473225999997</v>
      </c>
      <c r="AU12" s="213">
        <v>5.3424678999999999</v>
      </c>
      <c r="AV12" s="213">
        <v>5.7408443548000001</v>
      </c>
      <c r="AW12" s="213">
        <v>6.3536655667000002</v>
      </c>
      <c r="AX12" s="213">
        <v>7.1128532258000003</v>
      </c>
      <c r="AY12" s="213">
        <v>8.0743546774000006</v>
      </c>
      <c r="AZ12" s="213">
        <v>7.7857302413999996</v>
      </c>
      <c r="BA12" s="213">
        <v>7.8796419676999996</v>
      </c>
      <c r="BB12" s="213">
        <v>7.0155182332999999</v>
      </c>
      <c r="BC12" s="213">
        <v>5.8810681935</v>
      </c>
      <c r="BD12" s="213">
        <v>3.6333886667000002</v>
      </c>
      <c r="BE12" s="213">
        <v>3.1032271613</v>
      </c>
      <c r="BF12" s="213">
        <v>3.6277946773999998</v>
      </c>
      <c r="BG12" s="213">
        <v>4.9497922396999998</v>
      </c>
      <c r="BH12" s="213">
        <v>7.2</v>
      </c>
      <c r="BI12" s="351">
        <v>8.5</v>
      </c>
      <c r="BJ12" s="351">
        <v>9.1999999999999993</v>
      </c>
      <c r="BK12" s="351">
        <v>9.5</v>
      </c>
      <c r="BL12" s="351">
        <v>9.3546423042000004</v>
      </c>
      <c r="BM12" s="351">
        <v>8.6208362329000003</v>
      </c>
      <c r="BN12" s="351">
        <v>7.0995121917999997</v>
      </c>
      <c r="BO12" s="351">
        <v>7.5605436986000001</v>
      </c>
      <c r="BP12" s="351">
        <v>8.0983196918000004</v>
      </c>
      <c r="BQ12" s="351">
        <v>7.8124966438000003</v>
      </c>
      <c r="BR12" s="351">
        <v>8.0030453425000001</v>
      </c>
      <c r="BS12" s="351">
        <v>7.1455761985999997</v>
      </c>
      <c r="BT12" s="351">
        <v>7.8124966438000003</v>
      </c>
      <c r="BU12" s="351">
        <v>9.7206990410999996</v>
      </c>
      <c r="BV12" s="351">
        <v>10.260737877</v>
      </c>
    </row>
    <row r="13" spans="1:74" ht="11.1" customHeight="1" x14ac:dyDescent="0.2">
      <c r="A13" s="613" t="s">
        <v>547</v>
      </c>
      <c r="B13" s="614" t="s">
        <v>951</v>
      </c>
      <c r="C13" s="213">
        <v>8.4361684193999995</v>
      </c>
      <c r="D13" s="213">
        <v>8.3454744482999992</v>
      </c>
      <c r="E13" s="213">
        <v>7.4891598065</v>
      </c>
      <c r="F13" s="213">
        <v>7.8840567332999996</v>
      </c>
      <c r="G13" s="213">
        <v>7.8415600968000003</v>
      </c>
      <c r="H13" s="213">
        <v>7.8076207333000003</v>
      </c>
      <c r="I13" s="213">
        <v>8.3620493871000008</v>
      </c>
      <c r="J13" s="213">
        <v>8.1897790644999997</v>
      </c>
      <c r="K13" s="213">
        <v>7.8531397332999999</v>
      </c>
      <c r="L13" s="213">
        <v>7.2797125484</v>
      </c>
      <c r="M13" s="213">
        <v>7.3983096000000002</v>
      </c>
      <c r="N13" s="213">
        <v>8.7712862903000008</v>
      </c>
      <c r="O13" s="213">
        <v>8.9892410644999998</v>
      </c>
      <c r="P13" s="213">
        <v>8.7890828571000004</v>
      </c>
      <c r="Q13" s="213">
        <v>8.8921149031999995</v>
      </c>
      <c r="R13" s="213">
        <v>7.7692269999999999</v>
      </c>
      <c r="S13" s="213">
        <v>7.7042206452000004</v>
      </c>
      <c r="T13" s="213">
        <v>7.8046513666999999</v>
      </c>
      <c r="U13" s="213">
        <v>7.9126568065000003</v>
      </c>
      <c r="V13" s="213">
        <v>7.7418490323000002</v>
      </c>
      <c r="W13" s="213">
        <v>7.5589575333000001</v>
      </c>
      <c r="X13" s="213">
        <v>7.7051395484</v>
      </c>
      <c r="Y13" s="213">
        <v>7.7968671667000002</v>
      </c>
      <c r="Z13" s="213">
        <v>8.5026797418999998</v>
      </c>
      <c r="AA13" s="213">
        <v>9.1362329355000007</v>
      </c>
      <c r="AB13" s="213">
        <v>8.2363259643000006</v>
      </c>
      <c r="AC13" s="213">
        <v>8.5241272902999992</v>
      </c>
      <c r="AD13" s="213">
        <v>7.9698285000000002</v>
      </c>
      <c r="AE13" s="213">
        <v>7.2415399676999996</v>
      </c>
      <c r="AF13" s="213">
        <v>7.5178950000000002</v>
      </c>
      <c r="AG13" s="213">
        <v>7.7865148064999996</v>
      </c>
      <c r="AH13" s="213">
        <v>7.4686761935000003</v>
      </c>
      <c r="AI13" s="213">
        <v>7.0298603333000003</v>
      </c>
      <c r="AJ13" s="213">
        <v>6.7426713225999997</v>
      </c>
      <c r="AK13" s="213">
        <v>6.9883971000000003</v>
      </c>
      <c r="AL13" s="213">
        <v>7.8176521934999998</v>
      </c>
      <c r="AM13" s="213">
        <v>8.9149390000000004</v>
      </c>
      <c r="AN13" s="213">
        <v>8.0624952499999996</v>
      </c>
      <c r="AO13" s="213">
        <v>8.0465353871000005</v>
      </c>
      <c r="AP13" s="213">
        <v>6.7894942333000001</v>
      </c>
      <c r="AQ13" s="213">
        <v>6.6971920323000003</v>
      </c>
      <c r="AR13" s="213">
        <v>6.7044210667000002</v>
      </c>
      <c r="AS13" s="213">
        <v>7.3403264516000002</v>
      </c>
      <c r="AT13" s="213">
        <v>7.0053995483999998</v>
      </c>
      <c r="AU13" s="213">
        <v>6.9421445666999997</v>
      </c>
      <c r="AV13" s="213">
        <v>6.6121645806</v>
      </c>
      <c r="AW13" s="213">
        <v>7.3650832667000001</v>
      </c>
      <c r="AX13" s="213">
        <v>7.9206046774000001</v>
      </c>
      <c r="AY13" s="213">
        <v>8.0279139677</v>
      </c>
      <c r="AZ13" s="213">
        <v>8.0130715862000006</v>
      </c>
      <c r="BA13" s="213">
        <v>6.9094605806000002</v>
      </c>
      <c r="BB13" s="213">
        <v>6.3387857332999999</v>
      </c>
      <c r="BC13" s="213">
        <v>6.0182704839000003</v>
      </c>
      <c r="BD13" s="213">
        <v>6.1658805333000002</v>
      </c>
      <c r="BE13" s="213">
        <v>6.7370612902999998</v>
      </c>
      <c r="BF13" s="213">
        <v>6.8037675483999998</v>
      </c>
      <c r="BG13" s="213">
        <v>6.3627640000000003</v>
      </c>
      <c r="BH13" s="213">
        <v>6.458189</v>
      </c>
      <c r="BI13" s="351">
        <v>6.9079769999999998</v>
      </c>
      <c r="BJ13" s="351">
        <v>7.6339699999999997</v>
      </c>
      <c r="BK13" s="351">
        <v>8.1459430000000008</v>
      </c>
      <c r="BL13" s="351">
        <v>7.7695550000000004</v>
      </c>
      <c r="BM13" s="351">
        <v>7.4476050000000003</v>
      </c>
      <c r="BN13" s="351">
        <v>6.6885620000000001</v>
      </c>
      <c r="BO13" s="351">
        <v>6.4007880000000004</v>
      </c>
      <c r="BP13" s="351">
        <v>6.4884130000000004</v>
      </c>
      <c r="BQ13" s="351">
        <v>6.9655060000000004</v>
      </c>
      <c r="BR13" s="351">
        <v>6.7869070000000002</v>
      </c>
      <c r="BS13" s="351">
        <v>6.7823549999999999</v>
      </c>
      <c r="BT13" s="351">
        <v>6.6773639999999999</v>
      </c>
      <c r="BU13" s="351">
        <v>6.8705509999999999</v>
      </c>
      <c r="BV13" s="351">
        <v>7.8379289999999999</v>
      </c>
    </row>
    <row r="14" spans="1:74" ht="11.1" customHeight="1" x14ac:dyDescent="0.2">
      <c r="A14" s="613" t="s">
        <v>990</v>
      </c>
      <c r="B14" s="614" t="s">
        <v>952</v>
      </c>
      <c r="C14" s="213">
        <v>5.435301129</v>
      </c>
      <c r="D14" s="213">
        <v>5.4981893102999999</v>
      </c>
      <c r="E14" s="213">
        <v>5.9624773547999999</v>
      </c>
      <c r="F14" s="213">
        <v>5.5938986667000004</v>
      </c>
      <c r="G14" s="213">
        <v>5.7548317097000004</v>
      </c>
      <c r="H14" s="213">
        <v>5.5522819999999999</v>
      </c>
      <c r="I14" s="213">
        <v>5.5788244839000001</v>
      </c>
      <c r="J14" s="213">
        <v>6.0470359355000003</v>
      </c>
      <c r="K14" s="213">
        <v>6.1740625667</v>
      </c>
      <c r="L14" s="213">
        <v>5.5956819677</v>
      </c>
      <c r="M14" s="213">
        <v>6.4981045333000003</v>
      </c>
      <c r="N14" s="213">
        <v>6.7422766128999996</v>
      </c>
      <c r="O14" s="213">
        <v>7.0522156129000004</v>
      </c>
      <c r="P14" s="213">
        <v>7.1851791070999997</v>
      </c>
      <c r="Q14" s="213">
        <v>7.4126401289999997</v>
      </c>
      <c r="R14" s="213">
        <v>6.3918514000000002</v>
      </c>
      <c r="S14" s="213">
        <v>6.0672621290000004</v>
      </c>
      <c r="T14" s="213">
        <v>6.6953290000000001</v>
      </c>
      <c r="U14" s="213">
        <v>6.2970382257999997</v>
      </c>
      <c r="V14" s="213">
        <v>6.5107555483999997</v>
      </c>
      <c r="W14" s="213">
        <v>6.4727822667000003</v>
      </c>
      <c r="X14" s="213">
        <v>6.4380768709999998</v>
      </c>
      <c r="Y14" s="213">
        <v>6.9208812000000002</v>
      </c>
      <c r="Z14" s="213">
        <v>7.0172342581000002</v>
      </c>
      <c r="AA14" s="213">
        <v>7.3474378710000003</v>
      </c>
      <c r="AB14" s="213">
        <v>7.2131440714000004</v>
      </c>
      <c r="AC14" s="213">
        <v>6.4492005484000003</v>
      </c>
      <c r="AD14" s="213">
        <v>6.4418919333</v>
      </c>
      <c r="AE14" s="213">
        <v>5.7199535484000004</v>
      </c>
      <c r="AF14" s="213">
        <v>6.2819956000000001</v>
      </c>
      <c r="AG14" s="213">
        <v>6.7018505161000004</v>
      </c>
      <c r="AH14" s="213">
        <v>7.0943058710000004</v>
      </c>
      <c r="AI14" s="213">
        <v>7.3453700333</v>
      </c>
      <c r="AJ14" s="213">
        <v>6.9924924516000004</v>
      </c>
      <c r="AK14" s="213">
        <v>7.6734548333000001</v>
      </c>
      <c r="AL14" s="213">
        <v>7.7745618387000004</v>
      </c>
      <c r="AM14" s="213">
        <v>7.6719125805999999</v>
      </c>
      <c r="AN14" s="213">
        <v>8.1103156071000004</v>
      </c>
      <c r="AO14" s="213">
        <v>7.8298361613000003</v>
      </c>
      <c r="AP14" s="213">
        <v>7.0370176000000004</v>
      </c>
      <c r="AQ14" s="213">
        <v>7.2146951612999999</v>
      </c>
      <c r="AR14" s="213">
        <v>7.2756394333000003</v>
      </c>
      <c r="AS14" s="213">
        <v>7.6301779031999999</v>
      </c>
      <c r="AT14" s="213">
        <v>7.9485697742000001</v>
      </c>
      <c r="AU14" s="213">
        <v>7.8079151667</v>
      </c>
      <c r="AV14" s="213">
        <v>7.9938200968000004</v>
      </c>
      <c r="AW14" s="213">
        <v>8.3583876332999996</v>
      </c>
      <c r="AX14" s="213">
        <v>8.4034795161000009</v>
      </c>
      <c r="AY14" s="213">
        <v>8.3916422903000001</v>
      </c>
      <c r="AZ14" s="213">
        <v>7.8769767241000004</v>
      </c>
      <c r="BA14" s="213">
        <v>8.1654777096999993</v>
      </c>
      <c r="BB14" s="213">
        <v>7.0088603999999997</v>
      </c>
      <c r="BC14" s="213">
        <v>6.870780871</v>
      </c>
      <c r="BD14" s="213">
        <v>7.6480711667000003</v>
      </c>
      <c r="BE14" s="213">
        <v>8.1590292902999995</v>
      </c>
      <c r="BF14" s="213">
        <v>7.9388754194000004</v>
      </c>
      <c r="BG14" s="213">
        <v>8.0489619999999995</v>
      </c>
      <c r="BH14" s="213">
        <v>8.1017290000000006</v>
      </c>
      <c r="BI14" s="351">
        <v>8.356204</v>
      </c>
      <c r="BJ14" s="351">
        <v>8.4544650000000008</v>
      </c>
      <c r="BK14" s="351">
        <v>8.5989310000000003</v>
      </c>
      <c r="BL14" s="351">
        <v>8.3521509999999992</v>
      </c>
      <c r="BM14" s="351">
        <v>8.3955090000000006</v>
      </c>
      <c r="BN14" s="351">
        <v>7.7575599999999998</v>
      </c>
      <c r="BO14" s="351">
        <v>7.7599590000000003</v>
      </c>
      <c r="BP14" s="351">
        <v>8.1620840000000001</v>
      </c>
      <c r="BQ14" s="351">
        <v>8.8557799999999993</v>
      </c>
      <c r="BR14" s="351">
        <v>8.6206309999999995</v>
      </c>
      <c r="BS14" s="351">
        <v>8.8255269999999992</v>
      </c>
      <c r="BT14" s="351">
        <v>8.7554920000000003</v>
      </c>
      <c r="BU14" s="351">
        <v>8.9869920000000008</v>
      </c>
      <c r="BV14" s="351">
        <v>9.0215820000000004</v>
      </c>
    </row>
    <row r="15" spans="1:74" ht="11.1" customHeight="1" x14ac:dyDescent="0.2">
      <c r="A15" s="76" t="s">
        <v>549</v>
      </c>
      <c r="B15" s="185" t="s">
        <v>434</v>
      </c>
      <c r="C15" s="213">
        <v>0.15819354838999999</v>
      </c>
      <c r="D15" s="213">
        <v>0.16041379310000001</v>
      </c>
      <c r="E15" s="213">
        <v>0.15861290322999999</v>
      </c>
      <c r="F15" s="213">
        <v>0.1585</v>
      </c>
      <c r="G15" s="213">
        <v>0.15667741935000001</v>
      </c>
      <c r="H15" s="213">
        <v>0.1552</v>
      </c>
      <c r="I15" s="213">
        <v>0.15645161290000001</v>
      </c>
      <c r="J15" s="213">
        <v>0.15522580645</v>
      </c>
      <c r="K15" s="213">
        <v>0.1542</v>
      </c>
      <c r="L15" s="213">
        <v>0.15358064516</v>
      </c>
      <c r="M15" s="213">
        <v>0.15486666667000001</v>
      </c>
      <c r="N15" s="213">
        <v>0.15312903225999999</v>
      </c>
      <c r="O15" s="213">
        <v>0.16974193547999999</v>
      </c>
      <c r="P15" s="213">
        <v>0.17210714286000001</v>
      </c>
      <c r="Q15" s="213">
        <v>0.17603225806</v>
      </c>
      <c r="R15" s="213">
        <v>0.17623333332999999</v>
      </c>
      <c r="S15" s="213">
        <v>0.17622580644999999</v>
      </c>
      <c r="T15" s="213">
        <v>0.17793333333</v>
      </c>
      <c r="U15" s="213">
        <v>0.17977419354999999</v>
      </c>
      <c r="V15" s="213">
        <v>0.17967741935000001</v>
      </c>
      <c r="W15" s="213">
        <v>0.18283333332999999</v>
      </c>
      <c r="X15" s="213">
        <v>0.18606451613</v>
      </c>
      <c r="Y15" s="213">
        <v>0.19186666666999999</v>
      </c>
      <c r="Z15" s="213">
        <v>0.19070967742</v>
      </c>
      <c r="AA15" s="213">
        <v>0.17741935483999999</v>
      </c>
      <c r="AB15" s="213">
        <v>0.18110714285999999</v>
      </c>
      <c r="AC15" s="213">
        <v>0.18322580645</v>
      </c>
      <c r="AD15" s="213">
        <v>0.18293333333</v>
      </c>
      <c r="AE15" s="213">
        <v>0.18503225806000001</v>
      </c>
      <c r="AF15" s="213">
        <v>0.18596666667</v>
      </c>
      <c r="AG15" s="213">
        <v>0.18967741934999999</v>
      </c>
      <c r="AH15" s="213">
        <v>0.19348387097</v>
      </c>
      <c r="AI15" s="213">
        <v>0.19666666666999999</v>
      </c>
      <c r="AJ15" s="213">
        <v>0.19916129031999999</v>
      </c>
      <c r="AK15" s="213">
        <v>0.20263333333</v>
      </c>
      <c r="AL15" s="213">
        <v>0.20164516129000001</v>
      </c>
      <c r="AM15" s="213">
        <v>0.16209677418999999</v>
      </c>
      <c r="AN15" s="213">
        <v>0.16310714286</v>
      </c>
      <c r="AO15" s="213">
        <v>0.16419354839</v>
      </c>
      <c r="AP15" s="213">
        <v>0.16486666666999999</v>
      </c>
      <c r="AQ15" s="213">
        <v>0.16616129031999999</v>
      </c>
      <c r="AR15" s="213">
        <v>0.16683333333</v>
      </c>
      <c r="AS15" s="213">
        <v>0.16770967742000001</v>
      </c>
      <c r="AT15" s="213">
        <v>0.17180645160999999</v>
      </c>
      <c r="AU15" s="213">
        <v>0.1716</v>
      </c>
      <c r="AV15" s="213">
        <v>0.17403225806</v>
      </c>
      <c r="AW15" s="213">
        <v>0.17530000000000001</v>
      </c>
      <c r="AX15" s="213">
        <v>0.17580645161</v>
      </c>
      <c r="AY15" s="213">
        <v>0.18316129032</v>
      </c>
      <c r="AZ15" s="213">
        <v>0.21375862069000001</v>
      </c>
      <c r="BA15" s="213">
        <v>0.18729032258</v>
      </c>
      <c r="BB15" s="213">
        <v>0.191</v>
      </c>
      <c r="BC15" s="213">
        <v>0.15948387097</v>
      </c>
      <c r="BD15" s="213">
        <v>0.17280000000000001</v>
      </c>
      <c r="BE15" s="213">
        <v>0.18012903225999999</v>
      </c>
      <c r="BF15" s="213">
        <v>0.12012903226</v>
      </c>
      <c r="BG15" s="213">
        <v>0.16954240000000001</v>
      </c>
      <c r="BH15" s="213">
        <v>0.16821720000000001</v>
      </c>
      <c r="BI15" s="351">
        <v>0.16863790000000001</v>
      </c>
      <c r="BJ15" s="351">
        <v>0.16688339999999999</v>
      </c>
      <c r="BK15" s="351">
        <v>0.16534190000000001</v>
      </c>
      <c r="BL15" s="351">
        <v>0.16438800000000001</v>
      </c>
      <c r="BM15" s="351">
        <v>0.1639099</v>
      </c>
      <c r="BN15" s="351">
        <v>0.16360810000000001</v>
      </c>
      <c r="BO15" s="351">
        <v>0.16362650000000001</v>
      </c>
      <c r="BP15" s="351">
        <v>0.1641426</v>
      </c>
      <c r="BQ15" s="351">
        <v>0.1648347</v>
      </c>
      <c r="BR15" s="351">
        <v>0.16581599999999999</v>
      </c>
      <c r="BS15" s="351">
        <v>0.1667584</v>
      </c>
      <c r="BT15" s="351">
        <v>0.16704430000000001</v>
      </c>
      <c r="BU15" s="351">
        <v>0.16740099999999999</v>
      </c>
      <c r="BV15" s="351">
        <v>0.16687379999999999</v>
      </c>
    </row>
    <row r="16" spans="1:74" ht="11.1" customHeight="1" x14ac:dyDescent="0.2">
      <c r="A16" s="76" t="s">
        <v>17</v>
      </c>
      <c r="B16" s="185" t="s">
        <v>435</v>
      </c>
      <c r="C16" s="213">
        <v>23.90783871</v>
      </c>
      <c r="D16" s="213">
        <v>14.178241378999999</v>
      </c>
      <c r="E16" s="213">
        <v>1.7008709677</v>
      </c>
      <c r="F16" s="213">
        <v>-5.6848999999999998</v>
      </c>
      <c r="G16" s="213">
        <v>-10.865967742</v>
      </c>
      <c r="H16" s="213">
        <v>-7.6283333332999996</v>
      </c>
      <c r="I16" s="213">
        <v>-4.4807741935000003</v>
      </c>
      <c r="J16" s="213">
        <v>-4.1822258065</v>
      </c>
      <c r="K16" s="213">
        <v>-8.9872666667000001</v>
      </c>
      <c r="L16" s="213">
        <v>-10.205354839</v>
      </c>
      <c r="M16" s="213">
        <v>1.2879666667</v>
      </c>
      <c r="N16" s="213">
        <v>22.177677418999998</v>
      </c>
      <c r="O16" s="213">
        <v>22.169903225999999</v>
      </c>
      <c r="P16" s="213">
        <v>10.412928571</v>
      </c>
      <c r="Q16" s="213">
        <v>9.0805161289999994</v>
      </c>
      <c r="R16" s="213">
        <v>-7.8630333332999998</v>
      </c>
      <c r="S16" s="213">
        <v>-11.216870968</v>
      </c>
      <c r="T16" s="213">
        <v>-9.5687999999999995</v>
      </c>
      <c r="U16" s="213">
        <v>-4.9928709677000001</v>
      </c>
      <c r="V16" s="213">
        <v>-6.4956774193999998</v>
      </c>
      <c r="W16" s="213">
        <v>-10.778266667</v>
      </c>
      <c r="X16" s="213">
        <v>-8.1805161290000008</v>
      </c>
      <c r="Y16" s="213">
        <v>3.0152000000000001</v>
      </c>
      <c r="Z16" s="213">
        <v>22.809225806000001</v>
      </c>
      <c r="AA16" s="213">
        <v>29.464806452000001</v>
      </c>
      <c r="AB16" s="213">
        <v>17.033892857000001</v>
      </c>
      <c r="AC16" s="213">
        <v>9.4370967742000005</v>
      </c>
      <c r="AD16" s="213">
        <v>-1.2384333332999999</v>
      </c>
      <c r="AE16" s="213">
        <v>-13.979258065</v>
      </c>
      <c r="AF16" s="213">
        <v>-11.9246</v>
      </c>
      <c r="AG16" s="213">
        <v>-6.2578064515999996</v>
      </c>
      <c r="AH16" s="213">
        <v>-7.8689999999999998</v>
      </c>
      <c r="AI16" s="213">
        <v>-11.461066667000001</v>
      </c>
      <c r="AJ16" s="213">
        <v>-9.6580645160999996</v>
      </c>
      <c r="AK16" s="213">
        <v>7.0625666667000004</v>
      </c>
      <c r="AL16" s="213">
        <v>10.609322581000001</v>
      </c>
      <c r="AM16" s="213">
        <v>22.862612902999999</v>
      </c>
      <c r="AN16" s="213">
        <v>20.286142857000002</v>
      </c>
      <c r="AO16" s="213">
        <v>7.9559354839000003</v>
      </c>
      <c r="AP16" s="213">
        <v>-12.712899999999999</v>
      </c>
      <c r="AQ16" s="213">
        <v>-15.359677419</v>
      </c>
      <c r="AR16" s="213">
        <v>-14.415900000000001</v>
      </c>
      <c r="AS16" s="213">
        <v>-8.1642903225999994</v>
      </c>
      <c r="AT16" s="213">
        <v>-9.2218064515999991</v>
      </c>
      <c r="AU16" s="213">
        <v>-13.952266667</v>
      </c>
      <c r="AV16" s="213">
        <v>-11.218290323</v>
      </c>
      <c r="AW16" s="213">
        <v>5.0256333333000001</v>
      </c>
      <c r="AX16" s="213">
        <v>13.617419354999999</v>
      </c>
      <c r="AY16" s="213">
        <v>18.422129032000001</v>
      </c>
      <c r="AZ16" s="213">
        <v>18.498551723999999</v>
      </c>
      <c r="BA16" s="213">
        <v>1.657516129</v>
      </c>
      <c r="BB16" s="213">
        <v>-10.260333333</v>
      </c>
      <c r="BC16" s="213">
        <v>-14.444612902999999</v>
      </c>
      <c r="BD16" s="213">
        <v>-11.932700000000001</v>
      </c>
      <c r="BE16" s="213">
        <v>-5.2030000000000003</v>
      </c>
      <c r="BF16" s="213">
        <v>-7.0830322581000003</v>
      </c>
      <c r="BG16" s="213">
        <v>-10.587947618999999</v>
      </c>
      <c r="BH16" s="213">
        <v>-3.6247050691</v>
      </c>
      <c r="BI16" s="351">
        <v>7.4080190000000004</v>
      </c>
      <c r="BJ16" s="351">
        <v>20.529150000000001</v>
      </c>
      <c r="BK16" s="351">
        <v>24.546389999999999</v>
      </c>
      <c r="BL16" s="351">
        <v>20.54299</v>
      </c>
      <c r="BM16" s="351">
        <v>7.2485840000000001</v>
      </c>
      <c r="BN16" s="351">
        <v>-8.3724939999999997</v>
      </c>
      <c r="BO16" s="351">
        <v>-15.19055</v>
      </c>
      <c r="BP16" s="351">
        <v>-10.72045</v>
      </c>
      <c r="BQ16" s="351">
        <v>-6.2027809999999999</v>
      </c>
      <c r="BR16" s="351">
        <v>-6.6102049999999997</v>
      </c>
      <c r="BS16" s="351">
        <v>-11.307729999999999</v>
      </c>
      <c r="BT16" s="351">
        <v>-7.8761020000000004</v>
      </c>
      <c r="BU16" s="351">
        <v>10.05639</v>
      </c>
      <c r="BV16" s="351">
        <v>19.805499999999999</v>
      </c>
    </row>
    <row r="17" spans="1:74" ht="11.1" customHeight="1" x14ac:dyDescent="0.2">
      <c r="A17" s="71" t="s">
        <v>784</v>
      </c>
      <c r="B17" s="185" t="s">
        <v>437</v>
      </c>
      <c r="C17" s="213">
        <v>101.01503697</v>
      </c>
      <c r="D17" s="213">
        <v>92.009432068999999</v>
      </c>
      <c r="E17" s="213">
        <v>77.097207644999997</v>
      </c>
      <c r="F17" s="213">
        <v>70.296340466999993</v>
      </c>
      <c r="G17" s="213">
        <v>64.095266581000004</v>
      </c>
      <c r="H17" s="213">
        <v>66.658907567</v>
      </c>
      <c r="I17" s="213">
        <v>70.898367097000005</v>
      </c>
      <c r="J17" s="213">
        <v>69.696696548000006</v>
      </c>
      <c r="K17" s="213">
        <v>64.088772832999993</v>
      </c>
      <c r="L17" s="213">
        <v>63.145898064999997</v>
      </c>
      <c r="M17" s="213">
        <v>73.567008599999994</v>
      </c>
      <c r="N17" s="213">
        <v>94.505940418999998</v>
      </c>
      <c r="O17" s="213">
        <v>93.602319452000003</v>
      </c>
      <c r="P17" s="213">
        <v>82.183680749999994</v>
      </c>
      <c r="Q17" s="213">
        <v>82.657397516000003</v>
      </c>
      <c r="R17" s="213">
        <v>65.432780933000004</v>
      </c>
      <c r="S17" s="213">
        <v>62.070276161000002</v>
      </c>
      <c r="T17" s="213">
        <v>64.125247367</v>
      </c>
      <c r="U17" s="213">
        <v>69.971466289999995</v>
      </c>
      <c r="V17" s="213">
        <v>68.390355096999997</v>
      </c>
      <c r="W17" s="213">
        <v>64.749201200000002</v>
      </c>
      <c r="X17" s="213">
        <v>68.109631902999993</v>
      </c>
      <c r="Y17" s="213">
        <v>81.377860299999995</v>
      </c>
      <c r="Z17" s="213">
        <v>102.55646754999999</v>
      </c>
      <c r="AA17" s="213">
        <v>108.37514652</v>
      </c>
      <c r="AB17" s="213">
        <v>96.238896999999994</v>
      </c>
      <c r="AC17" s="213">
        <v>90.279825290000005</v>
      </c>
      <c r="AD17" s="213">
        <v>78.911266900000001</v>
      </c>
      <c r="AE17" s="213">
        <v>66.878731000000002</v>
      </c>
      <c r="AF17" s="213">
        <v>69.682313532999999</v>
      </c>
      <c r="AG17" s="213">
        <v>76.211432129000002</v>
      </c>
      <c r="AH17" s="213">
        <v>75.803878065000006</v>
      </c>
      <c r="AI17" s="213">
        <v>73.102317600000006</v>
      </c>
      <c r="AJ17" s="213">
        <v>75.984545225999994</v>
      </c>
      <c r="AK17" s="213">
        <v>93.027691200000007</v>
      </c>
      <c r="AL17" s="213">
        <v>96.868913258000006</v>
      </c>
      <c r="AM17" s="213">
        <v>110.0781499</v>
      </c>
      <c r="AN17" s="213">
        <v>106.99013743</v>
      </c>
      <c r="AO17" s="213">
        <v>94.835568484000007</v>
      </c>
      <c r="AP17" s="213">
        <v>74.031271200000006</v>
      </c>
      <c r="AQ17" s="213">
        <v>71.302661322999995</v>
      </c>
      <c r="AR17" s="213">
        <v>72.496547566999993</v>
      </c>
      <c r="AS17" s="213">
        <v>79.281899418999998</v>
      </c>
      <c r="AT17" s="213">
        <v>80.435971160999998</v>
      </c>
      <c r="AU17" s="213">
        <v>74.697199767000001</v>
      </c>
      <c r="AV17" s="213">
        <v>78.035919452000002</v>
      </c>
      <c r="AW17" s="213">
        <v>94.678930266999998</v>
      </c>
      <c r="AX17" s="213">
        <v>103.53438023</v>
      </c>
      <c r="AY17" s="213">
        <v>105.74328255</v>
      </c>
      <c r="AZ17" s="213">
        <v>106.03086682999999</v>
      </c>
      <c r="BA17" s="213">
        <v>87.414922193999999</v>
      </c>
      <c r="BB17" s="213">
        <v>75.353393600000004</v>
      </c>
      <c r="BC17" s="213">
        <v>66.923799709999997</v>
      </c>
      <c r="BD17" s="213">
        <v>71.689921967000004</v>
      </c>
      <c r="BE17" s="213">
        <v>80.498873838999998</v>
      </c>
      <c r="BF17" s="213">
        <v>78.715189805999998</v>
      </c>
      <c r="BG17" s="213">
        <v>73.190722781000005</v>
      </c>
      <c r="BH17" s="213">
        <v>77.231243130999999</v>
      </c>
      <c r="BI17" s="351">
        <v>87.516779999999997</v>
      </c>
      <c r="BJ17" s="351">
        <v>99.718299999999999</v>
      </c>
      <c r="BK17" s="351">
        <v>103.1318</v>
      </c>
      <c r="BL17" s="351">
        <v>98.535929999999993</v>
      </c>
      <c r="BM17" s="351">
        <v>85.15531</v>
      </c>
      <c r="BN17" s="351">
        <v>70.796030000000002</v>
      </c>
      <c r="BO17" s="351">
        <v>63.24145</v>
      </c>
      <c r="BP17" s="351">
        <v>67.144869999999997</v>
      </c>
      <c r="BQ17" s="351">
        <v>72.112620000000007</v>
      </c>
      <c r="BR17" s="351">
        <v>72.147599999999997</v>
      </c>
      <c r="BS17" s="351">
        <v>68.434899999999999</v>
      </c>
      <c r="BT17" s="351">
        <v>71.30789</v>
      </c>
      <c r="BU17" s="351">
        <v>87.617230000000006</v>
      </c>
      <c r="BV17" s="351">
        <v>97.565629999999999</v>
      </c>
    </row>
    <row r="18" spans="1:74" ht="11.1" customHeight="1" x14ac:dyDescent="0.2">
      <c r="A18" s="76" t="s">
        <v>551</v>
      </c>
      <c r="B18" s="185" t="s">
        <v>136</v>
      </c>
      <c r="C18" s="213">
        <v>-1.2829401935</v>
      </c>
      <c r="D18" s="213">
        <v>-0.55219068965999996</v>
      </c>
      <c r="E18" s="213">
        <v>-1.0875947419000001</v>
      </c>
      <c r="F18" s="213">
        <v>-0.83474046667000001</v>
      </c>
      <c r="G18" s="213">
        <v>-0.68242787097000002</v>
      </c>
      <c r="H18" s="213">
        <v>2.9592433333E-2</v>
      </c>
      <c r="I18" s="213">
        <v>-0.36236709677000001</v>
      </c>
      <c r="J18" s="213">
        <v>1.5411744194000001</v>
      </c>
      <c r="K18" s="213">
        <v>0.83629383332999996</v>
      </c>
      <c r="L18" s="213">
        <v>-1.0425754839000001</v>
      </c>
      <c r="M18" s="213">
        <v>-1.5855419333</v>
      </c>
      <c r="N18" s="213">
        <v>-2.0455210644999999</v>
      </c>
      <c r="O18" s="213">
        <v>0.39197087097</v>
      </c>
      <c r="P18" s="213">
        <v>1.3954978214</v>
      </c>
      <c r="Q18" s="213">
        <v>-1.2596555806</v>
      </c>
      <c r="R18" s="213">
        <v>-1.0314142666999999</v>
      </c>
      <c r="S18" s="213">
        <v>-1.0377277742</v>
      </c>
      <c r="T18" s="213">
        <v>-0.44391403333000001</v>
      </c>
      <c r="U18" s="213">
        <v>-0.88775661289999996</v>
      </c>
      <c r="V18" s="213">
        <v>-0.84932283871000003</v>
      </c>
      <c r="W18" s="213">
        <v>-0.73366786666999995</v>
      </c>
      <c r="X18" s="213">
        <v>-2.5770835161000001</v>
      </c>
      <c r="Y18" s="213">
        <v>-2.8026269667000001</v>
      </c>
      <c r="Z18" s="213">
        <v>-3.0075965806</v>
      </c>
      <c r="AA18" s="213">
        <v>-0.60308200000000001</v>
      </c>
      <c r="AB18" s="213">
        <v>0.57249585713999995</v>
      </c>
      <c r="AC18" s="213">
        <v>-6.3438193547999996E-2</v>
      </c>
      <c r="AD18" s="213">
        <v>-0.56190023333000005</v>
      </c>
      <c r="AE18" s="213">
        <v>-0.58779551613000003</v>
      </c>
      <c r="AF18" s="213">
        <v>-0.91084686667000003</v>
      </c>
      <c r="AG18" s="213">
        <v>-0.38181922581</v>
      </c>
      <c r="AH18" s="213">
        <v>-1.1640393548000001</v>
      </c>
      <c r="AI18" s="213">
        <v>-1.2335509333000001</v>
      </c>
      <c r="AJ18" s="213">
        <v>-2.2473516774000002</v>
      </c>
      <c r="AK18" s="213">
        <v>-2.4962911999999999</v>
      </c>
      <c r="AL18" s="213">
        <v>-0.11055841935000001</v>
      </c>
      <c r="AM18" s="213">
        <v>0.15409600000000001</v>
      </c>
      <c r="AN18" s="213">
        <v>0.62247814286000003</v>
      </c>
      <c r="AO18" s="213">
        <v>-0.57003922580999999</v>
      </c>
      <c r="AP18" s="213">
        <v>-0.40069423332999998</v>
      </c>
      <c r="AQ18" s="213">
        <v>-2.5632268386999999</v>
      </c>
      <c r="AR18" s="213">
        <v>-1.9418174667000001</v>
      </c>
      <c r="AS18" s="213">
        <v>-2.1588940645000001</v>
      </c>
      <c r="AT18" s="213">
        <v>-2.0433895806</v>
      </c>
      <c r="AU18" s="213">
        <v>-1.2592787000000001</v>
      </c>
      <c r="AV18" s="213">
        <v>-3.6914902258</v>
      </c>
      <c r="AW18" s="213">
        <v>-2.0829319000000002</v>
      </c>
      <c r="AX18" s="213">
        <v>-1.5050475161000001</v>
      </c>
      <c r="AY18" s="213">
        <v>0.58129264516000001</v>
      </c>
      <c r="AZ18" s="213">
        <v>-1.4548213793</v>
      </c>
      <c r="BA18" s="213">
        <v>-4.5050161290000001E-2</v>
      </c>
      <c r="BB18" s="213">
        <v>-0.51314893333</v>
      </c>
      <c r="BC18" s="213">
        <v>-0.11829506452000001</v>
      </c>
      <c r="BD18" s="213">
        <v>-0.51654193332999998</v>
      </c>
      <c r="BE18" s="213">
        <v>-2.9045483871000002E-2</v>
      </c>
      <c r="BF18" s="213">
        <v>-1.0768808065</v>
      </c>
      <c r="BG18" s="213">
        <v>-0.56978178094999998</v>
      </c>
      <c r="BH18" s="213">
        <v>-1.3728101309</v>
      </c>
      <c r="BI18" s="351">
        <v>-1.0206729999999999</v>
      </c>
      <c r="BJ18" s="351">
        <v>0.6559545</v>
      </c>
      <c r="BK18" s="351">
        <v>1.068144</v>
      </c>
      <c r="BL18" s="351">
        <v>-0.91897899999999999</v>
      </c>
      <c r="BM18" s="351">
        <v>-0.1616389</v>
      </c>
      <c r="BN18" s="351">
        <v>-0.79424779999999995</v>
      </c>
      <c r="BO18" s="351">
        <v>-0.82545519999999994</v>
      </c>
      <c r="BP18" s="351">
        <v>-0.62301689999999998</v>
      </c>
      <c r="BQ18" s="351">
        <v>-0.11785180000000001</v>
      </c>
      <c r="BR18" s="351">
        <v>-0.31491419999999998</v>
      </c>
      <c r="BS18" s="351">
        <v>0.39991929999999998</v>
      </c>
      <c r="BT18" s="351">
        <v>4.6991900000000003E-2</v>
      </c>
      <c r="BU18" s="351">
        <v>-1.3982049999999999</v>
      </c>
      <c r="BV18" s="351">
        <v>-0.18584129999999999</v>
      </c>
    </row>
    <row r="19" spans="1:74" ht="11.1" customHeight="1" x14ac:dyDescent="0.2">
      <c r="A19" s="77" t="s">
        <v>785</v>
      </c>
      <c r="B19" s="185" t="s">
        <v>436</v>
      </c>
      <c r="C19" s="213">
        <v>99.732096773999999</v>
      </c>
      <c r="D19" s="213">
        <v>91.457241378999996</v>
      </c>
      <c r="E19" s="213">
        <v>76.009612903000004</v>
      </c>
      <c r="F19" s="213">
        <v>69.461600000000004</v>
      </c>
      <c r="G19" s="213">
        <v>63.412838710000003</v>
      </c>
      <c r="H19" s="213">
        <v>66.688500000000005</v>
      </c>
      <c r="I19" s="213">
        <v>70.536000000000001</v>
      </c>
      <c r="J19" s="213">
        <v>71.237870967999996</v>
      </c>
      <c r="K19" s="213">
        <v>64.925066666999996</v>
      </c>
      <c r="L19" s="213">
        <v>62.103322581</v>
      </c>
      <c r="M19" s="213">
        <v>71.981466667000007</v>
      </c>
      <c r="N19" s="213">
        <v>92.460419354999999</v>
      </c>
      <c r="O19" s="213">
        <v>93.994290323000001</v>
      </c>
      <c r="P19" s="213">
        <v>83.579178571</v>
      </c>
      <c r="Q19" s="213">
        <v>81.397741934999999</v>
      </c>
      <c r="R19" s="213">
        <v>64.401366667000005</v>
      </c>
      <c r="S19" s="213">
        <v>61.032548386999999</v>
      </c>
      <c r="T19" s="213">
        <v>63.681333332999998</v>
      </c>
      <c r="U19" s="213">
        <v>69.083709677000002</v>
      </c>
      <c r="V19" s="213">
        <v>67.541032258000001</v>
      </c>
      <c r="W19" s="213">
        <v>64.015533332999993</v>
      </c>
      <c r="X19" s="213">
        <v>65.532548387000006</v>
      </c>
      <c r="Y19" s="213">
        <v>78.575233333</v>
      </c>
      <c r="Z19" s="213">
        <v>99.548870968000003</v>
      </c>
      <c r="AA19" s="213">
        <v>107.77206452</v>
      </c>
      <c r="AB19" s="213">
        <v>96.811392857000001</v>
      </c>
      <c r="AC19" s="213">
        <v>90.216387096999995</v>
      </c>
      <c r="AD19" s="213">
        <v>78.349366666999998</v>
      </c>
      <c r="AE19" s="213">
        <v>66.290935484000002</v>
      </c>
      <c r="AF19" s="213">
        <v>68.771466666999999</v>
      </c>
      <c r="AG19" s="213">
        <v>75.829612902999997</v>
      </c>
      <c r="AH19" s="213">
        <v>74.639838710000006</v>
      </c>
      <c r="AI19" s="213">
        <v>71.868766667000003</v>
      </c>
      <c r="AJ19" s="213">
        <v>73.737193547999993</v>
      </c>
      <c r="AK19" s="213">
        <v>90.531400000000005</v>
      </c>
      <c r="AL19" s="213">
        <v>96.758354839000006</v>
      </c>
      <c r="AM19" s="213">
        <v>110.2322459</v>
      </c>
      <c r="AN19" s="213">
        <v>107.61261557</v>
      </c>
      <c r="AO19" s="213">
        <v>94.265529258000001</v>
      </c>
      <c r="AP19" s="213">
        <v>73.630576966999996</v>
      </c>
      <c r="AQ19" s="213">
        <v>68.739434484</v>
      </c>
      <c r="AR19" s="213">
        <v>70.5547301</v>
      </c>
      <c r="AS19" s="213">
        <v>77.123005355000004</v>
      </c>
      <c r="AT19" s="213">
        <v>78.392581581000002</v>
      </c>
      <c r="AU19" s="213">
        <v>73.437921067000005</v>
      </c>
      <c r="AV19" s="213">
        <v>74.344429226000003</v>
      </c>
      <c r="AW19" s="213">
        <v>92.595998367000007</v>
      </c>
      <c r="AX19" s="213">
        <v>102.02933271000001</v>
      </c>
      <c r="AY19" s="213">
        <v>106.32457519</v>
      </c>
      <c r="AZ19" s="213">
        <v>104.57604545</v>
      </c>
      <c r="BA19" s="213">
        <v>87.369872032000004</v>
      </c>
      <c r="BB19" s="213">
        <v>74.840244666999993</v>
      </c>
      <c r="BC19" s="213">
        <v>66.805504644999999</v>
      </c>
      <c r="BD19" s="213">
        <v>71.173380033000001</v>
      </c>
      <c r="BE19" s="213">
        <v>80.469828355000004</v>
      </c>
      <c r="BF19" s="213">
        <v>77.638309000000007</v>
      </c>
      <c r="BG19" s="213">
        <v>72.620941000000002</v>
      </c>
      <c r="BH19" s="213">
        <v>75.858433000000005</v>
      </c>
      <c r="BI19" s="351">
        <v>86.496110000000002</v>
      </c>
      <c r="BJ19" s="351">
        <v>100.37430000000001</v>
      </c>
      <c r="BK19" s="351">
        <v>104.1999</v>
      </c>
      <c r="BL19" s="351">
        <v>97.616950000000003</v>
      </c>
      <c r="BM19" s="351">
        <v>84.993669999999995</v>
      </c>
      <c r="BN19" s="351">
        <v>70.001779999999997</v>
      </c>
      <c r="BO19" s="351">
        <v>62.415999999999997</v>
      </c>
      <c r="BP19" s="351">
        <v>66.521850000000001</v>
      </c>
      <c r="BQ19" s="351">
        <v>71.994770000000003</v>
      </c>
      <c r="BR19" s="351">
        <v>71.832679999999996</v>
      </c>
      <c r="BS19" s="351">
        <v>68.834819999999993</v>
      </c>
      <c r="BT19" s="351">
        <v>71.354889999999997</v>
      </c>
      <c r="BU19" s="351">
        <v>86.219030000000004</v>
      </c>
      <c r="BV19" s="351">
        <v>97.37979</v>
      </c>
    </row>
    <row r="20" spans="1:74" ht="11.1" customHeight="1" x14ac:dyDescent="0.2">
      <c r="A20" s="77"/>
      <c r="B20" s="185"/>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351"/>
      <c r="BJ20" s="351"/>
      <c r="BK20" s="351"/>
      <c r="BL20" s="351"/>
      <c r="BM20" s="351"/>
      <c r="BN20" s="351"/>
      <c r="BO20" s="351"/>
      <c r="BP20" s="351"/>
      <c r="BQ20" s="351"/>
      <c r="BR20" s="351"/>
      <c r="BS20" s="351"/>
      <c r="BT20" s="351"/>
      <c r="BU20" s="351"/>
      <c r="BV20" s="351"/>
    </row>
    <row r="21" spans="1:74" ht="11.1" customHeight="1" x14ac:dyDescent="0.2">
      <c r="A21" s="71"/>
      <c r="B21" s="78" t="s">
        <v>793</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228"/>
      <c r="BB21" s="228"/>
      <c r="BC21" s="228"/>
      <c r="BD21" s="228"/>
      <c r="BE21" s="228"/>
      <c r="BF21" s="228"/>
      <c r="BG21" s="228"/>
      <c r="BH21" s="228"/>
      <c r="BI21" s="387"/>
      <c r="BJ21" s="387"/>
      <c r="BK21" s="387"/>
      <c r="BL21" s="387"/>
      <c r="BM21" s="387"/>
      <c r="BN21" s="387"/>
      <c r="BO21" s="387"/>
      <c r="BP21" s="387"/>
      <c r="BQ21" s="387"/>
      <c r="BR21" s="387"/>
      <c r="BS21" s="387"/>
      <c r="BT21" s="387"/>
      <c r="BU21" s="387"/>
      <c r="BV21" s="387"/>
    </row>
    <row r="22" spans="1:74" ht="11.1" customHeight="1" x14ac:dyDescent="0.2">
      <c r="A22" s="76" t="s">
        <v>552</v>
      </c>
      <c r="B22" s="185" t="s">
        <v>438</v>
      </c>
      <c r="C22" s="213">
        <v>28.352774193999998</v>
      </c>
      <c r="D22" s="213">
        <v>23.795758621000001</v>
      </c>
      <c r="E22" s="213">
        <v>14.677451613000001</v>
      </c>
      <c r="F22" s="213">
        <v>10.9353</v>
      </c>
      <c r="G22" s="213">
        <v>6.2555483871000002</v>
      </c>
      <c r="H22" s="213">
        <v>4.0879666666999999</v>
      </c>
      <c r="I22" s="213">
        <v>3.4328709677</v>
      </c>
      <c r="J22" s="213">
        <v>3.2404838709999999</v>
      </c>
      <c r="K22" s="213">
        <v>3.6594000000000002</v>
      </c>
      <c r="L22" s="213">
        <v>6.0446451613000001</v>
      </c>
      <c r="M22" s="213">
        <v>12.658200000000001</v>
      </c>
      <c r="N22" s="213">
        <v>25.61816129</v>
      </c>
      <c r="O22" s="213">
        <v>26.803774193999999</v>
      </c>
      <c r="P22" s="213">
        <v>20.694928570999998</v>
      </c>
      <c r="Q22" s="213">
        <v>18.707741935000001</v>
      </c>
      <c r="R22" s="213">
        <v>9.2990666666999999</v>
      </c>
      <c r="S22" s="213">
        <v>6.4349999999999996</v>
      </c>
      <c r="T22" s="213">
        <v>4.1352000000000002</v>
      </c>
      <c r="U22" s="213">
        <v>3.4659032258</v>
      </c>
      <c r="V22" s="213">
        <v>3.349516129</v>
      </c>
      <c r="W22" s="213">
        <v>3.8169</v>
      </c>
      <c r="X22" s="213">
        <v>6.6157096773999999</v>
      </c>
      <c r="Y22" s="213">
        <v>15.590966667</v>
      </c>
      <c r="Z22" s="213">
        <v>26.512580645</v>
      </c>
      <c r="AA22" s="213">
        <v>31.654032258000001</v>
      </c>
      <c r="AB22" s="213">
        <v>24.638785714000001</v>
      </c>
      <c r="AC22" s="213">
        <v>21.270612903</v>
      </c>
      <c r="AD22" s="213">
        <v>14.694900000000001</v>
      </c>
      <c r="AE22" s="213">
        <v>5.4522258065000004</v>
      </c>
      <c r="AF22" s="213">
        <v>3.9748000000000001</v>
      </c>
      <c r="AG22" s="213">
        <v>3.4167096774000001</v>
      </c>
      <c r="AH22" s="213">
        <v>3.2187096774000001</v>
      </c>
      <c r="AI22" s="213">
        <v>3.7439</v>
      </c>
      <c r="AJ22" s="213">
        <v>8.2360645161000008</v>
      </c>
      <c r="AK22" s="213">
        <v>19.965900000000001</v>
      </c>
      <c r="AL22" s="213">
        <v>24.696129032000002</v>
      </c>
      <c r="AM22" s="213">
        <v>30.747419355000002</v>
      </c>
      <c r="AN22" s="213">
        <v>28.882964286</v>
      </c>
      <c r="AO22" s="213">
        <v>22.198193547999999</v>
      </c>
      <c r="AP22" s="213">
        <v>10.947366667000001</v>
      </c>
      <c r="AQ22" s="213">
        <v>6.8497096773999999</v>
      </c>
      <c r="AR22" s="213">
        <v>4.3052333333000004</v>
      </c>
      <c r="AS22" s="213">
        <v>3.6009354838999998</v>
      </c>
      <c r="AT22" s="213">
        <v>3.2851612903</v>
      </c>
      <c r="AU22" s="213">
        <v>3.6591333332999998</v>
      </c>
      <c r="AV22" s="213">
        <v>7.4716774193999997</v>
      </c>
      <c r="AW22" s="213">
        <v>19.622433333</v>
      </c>
      <c r="AX22" s="213">
        <v>24.261419355000001</v>
      </c>
      <c r="AY22" s="213">
        <v>26.468064515999998</v>
      </c>
      <c r="AZ22" s="213">
        <v>25.262172413999998</v>
      </c>
      <c r="BA22" s="213">
        <v>16.930870968000001</v>
      </c>
      <c r="BB22" s="213">
        <v>12.5144</v>
      </c>
      <c r="BC22" s="213">
        <v>7.5811612902999999</v>
      </c>
      <c r="BD22" s="213">
        <v>4.5270999999999999</v>
      </c>
      <c r="BE22" s="213">
        <v>3.8060967741999998</v>
      </c>
      <c r="BF22" s="213">
        <v>3.5367419354999998</v>
      </c>
      <c r="BG22" s="213">
        <v>3.9899</v>
      </c>
      <c r="BH22" s="213">
        <v>8.5825490000000002</v>
      </c>
      <c r="BI22" s="351">
        <v>18.156669999999998</v>
      </c>
      <c r="BJ22" s="351">
        <v>27.08371</v>
      </c>
      <c r="BK22" s="351">
        <v>30.373149999999999</v>
      </c>
      <c r="BL22" s="351">
        <v>27.366759999999999</v>
      </c>
      <c r="BM22" s="351">
        <v>19.674700000000001</v>
      </c>
      <c r="BN22" s="351">
        <v>10.76075</v>
      </c>
      <c r="BO22" s="351">
        <v>6.5479640000000003</v>
      </c>
      <c r="BP22" s="351">
        <v>4.2161359999999997</v>
      </c>
      <c r="BQ22" s="351">
        <v>3.6843140000000001</v>
      </c>
      <c r="BR22" s="351">
        <v>3.2484190000000002</v>
      </c>
      <c r="BS22" s="351">
        <v>3.9288979999999998</v>
      </c>
      <c r="BT22" s="351">
        <v>8.3987180000000006</v>
      </c>
      <c r="BU22" s="351">
        <v>17.42953</v>
      </c>
      <c r="BV22" s="351">
        <v>25.163869999999999</v>
      </c>
    </row>
    <row r="23" spans="1:74" ht="11.1" customHeight="1" x14ac:dyDescent="0.2">
      <c r="A23" s="76" t="s">
        <v>553</v>
      </c>
      <c r="B23" s="185" t="s">
        <v>439</v>
      </c>
      <c r="C23" s="213">
        <v>16.228806452000001</v>
      </c>
      <c r="D23" s="213">
        <v>14.260241379</v>
      </c>
      <c r="E23" s="213">
        <v>9.6273225805999996</v>
      </c>
      <c r="F23" s="213">
        <v>7.7686333333000004</v>
      </c>
      <c r="G23" s="213">
        <v>5.5256774194</v>
      </c>
      <c r="H23" s="213">
        <v>4.6113333333000002</v>
      </c>
      <c r="I23" s="213">
        <v>4.3421935484</v>
      </c>
      <c r="J23" s="213">
        <v>4.5301935483999998</v>
      </c>
      <c r="K23" s="213">
        <v>4.7343333333000004</v>
      </c>
      <c r="L23" s="213">
        <v>6.1753870967999998</v>
      </c>
      <c r="M23" s="213">
        <v>9.3533333333000002</v>
      </c>
      <c r="N23" s="213">
        <v>14.925387097</v>
      </c>
      <c r="O23" s="213">
        <v>15.463548386999999</v>
      </c>
      <c r="P23" s="213">
        <v>12.836964286000001</v>
      </c>
      <c r="Q23" s="213">
        <v>11.989290323000001</v>
      </c>
      <c r="R23" s="213">
        <v>7.0656999999999996</v>
      </c>
      <c r="S23" s="213">
        <v>5.7581290323000003</v>
      </c>
      <c r="T23" s="213">
        <v>4.6012666667</v>
      </c>
      <c r="U23" s="213">
        <v>4.3112903225999997</v>
      </c>
      <c r="V23" s="213">
        <v>4.4267096773999999</v>
      </c>
      <c r="W23" s="213">
        <v>4.8276000000000003</v>
      </c>
      <c r="X23" s="213">
        <v>6.4736451613000003</v>
      </c>
      <c r="Y23" s="213">
        <v>10.7477</v>
      </c>
      <c r="Z23" s="213">
        <v>15.703387097</v>
      </c>
      <c r="AA23" s="213">
        <v>17.87</v>
      </c>
      <c r="AB23" s="213">
        <v>15.150107143</v>
      </c>
      <c r="AC23" s="213">
        <v>13.482032258</v>
      </c>
      <c r="AD23" s="213">
        <v>10.061366667</v>
      </c>
      <c r="AE23" s="213">
        <v>5.2821935484000004</v>
      </c>
      <c r="AF23" s="213">
        <v>4.7466999999999997</v>
      </c>
      <c r="AG23" s="213">
        <v>4.4378709677000003</v>
      </c>
      <c r="AH23" s="213">
        <v>4.6121290323000004</v>
      </c>
      <c r="AI23" s="213">
        <v>4.8867333332999996</v>
      </c>
      <c r="AJ23" s="213">
        <v>7.6570645161000002</v>
      </c>
      <c r="AK23" s="213">
        <v>12.8752</v>
      </c>
      <c r="AL23" s="213">
        <v>14.808612903</v>
      </c>
      <c r="AM23" s="213">
        <v>17.872903225999998</v>
      </c>
      <c r="AN23" s="213">
        <v>16.859749999999998</v>
      </c>
      <c r="AO23" s="213">
        <v>13.679</v>
      </c>
      <c r="AP23" s="213">
        <v>8.2146666666999995</v>
      </c>
      <c r="AQ23" s="213">
        <v>5.9612258064999999</v>
      </c>
      <c r="AR23" s="213">
        <v>4.8189000000000002</v>
      </c>
      <c r="AS23" s="213">
        <v>4.5693870967999999</v>
      </c>
      <c r="AT23" s="213">
        <v>4.5388387097000003</v>
      </c>
      <c r="AU23" s="213">
        <v>4.7687333333000002</v>
      </c>
      <c r="AV23" s="213">
        <v>6.9671612903</v>
      </c>
      <c r="AW23" s="213">
        <v>12.953633333000001</v>
      </c>
      <c r="AX23" s="213">
        <v>14.729193548</v>
      </c>
      <c r="AY23" s="213">
        <v>15.706774193999999</v>
      </c>
      <c r="AZ23" s="213">
        <v>15.288137931</v>
      </c>
      <c r="BA23" s="213">
        <v>10.873451613</v>
      </c>
      <c r="BB23" s="213">
        <v>7.8971</v>
      </c>
      <c r="BC23" s="213">
        <v>5.1970322581000001</v>
      </c>
      <c r="BD23" s="213">
        <v>4.3867333332999996</v>
      </c>
      <c r="BE23" s="213">
        <v>4.1470967741999996</v>
      </c>
      <c r="BF23" s="213">
        <v>4.2372903225999998</v>
      </c>
      <c r="BG23" s="213">
        <v>4.7381970000000004</v>
      </c>
      <c r="BH23" s="213">
        <v>6.7748039999999996</v>
      </c>
      <c r="BI23" s="351">
        <v>11.26567</v>
      </c>
      <c r="BJ23" s="351">
        <v>14.755409999999999</v>
      </c>
      <c r="BK23" s="351">
        <v>17.05865</v>
      </c>
      <c r="BL23" s="351">
        <v>15.693960000000001</v>
      </c>
      <c r="BM23" s="351">
        <v>12.845610000000001</v>
      </c>
      <c r="BN23" s="351">
        <v>8.8705350000000003</v>
      </c>
      <c r="BO23" s="351">
        <v>6.2060659999999999</v>
      </c>
      <c r="BP23" s="351">
        <v>4.9029990000000003</v>
      </c>
      <c r="BQ23" s="351">
        <v>4.4633589999999996</v>
      </c>
      <c r="BR23" s="351">
        <v>4.664479</v>
      </c>
      <c r="BS23" s="351">
        <v>5.0501500000000004</v>
      </c>
      <c r="BT23" s="351">
        <v>6.684374</v>
      </c>
      <c r="BU23" s="351">
        <v>10.835050000000001</v>
      </c>
      <c r="BV23" s="351">
        <v>14.27824</v>
      </c>
    </row>
    <row r="24" spans="1:74" ht="11.1" customHeight="1" x14ac:dyDescent="0.2">
      <c r="A24" s="76" t="s">
        <v>555</v>
      </c>
      <c r="B24" s="185" t="s">
        <v>440</v>
      </c>
      <c r="C24" s="213">
        <v>23.263580645000001</v>
      </c>
      <c r="D24" s="213">
        <v>22.854793102999999</v>
      </c>
      <c r="E24" s="213">
        <v>21.377193548000001</v>
      </c>
      <c r="F24" s="213">
        <v>20.668166667000001</v>
      </c>
      <c r="G24" s="213">
        <v>19.763677419</v>
      </c>
      <c r="H24" s="213">
        <v>19.6797</v>
      </c>
      <c r="I24" s="213">
        <v>19.886419355000001</v>
      </c>
      <c r="J24" s="213">
        <v>20.243258064999999</v>
      </c>
      <c r="K24" s="213">
        <v>20.128900000000002</v>
      </c>
      <c r="L24" s="213">
        <v>20.087741935</v>
      </c>
      <c r="M24" s="213">
        <v>21.803966667000001</v>
      </c>
      <c r="N24" s="213">
        <v>23.683645161000001</v>
      </c>
      <c r="O24" s="213">
        <v>23.684225806000001</v>
      </c>
      <c r="P24" s="213">
        <v>23.207535713999999</v>
      </c>
      <c r="Q24" s="213">
        <v>22.461903226</v>
      </c>
      <c r="R24" s="213">
        <v>21.054099999999998</v>
      </c>
      <c r="S24" s="213">
        <v>20.271193547999999</v>
      </c>
      <c r="T24" s="213">
        <v>20.476466667</v>
      </c>
      <c r="U24" s="213">
        <v>20.112774194</v>
      </c>
      <c r="V24" s="213">
        <v>20.546290323000001</v>
      </c>
      <c r="W24" s="213">
        <v>20.504799999999999</v>
      </c>
      <c r="X24" s="213">
        <v>21.179258064999999</v>
      </c>
      <c r="Y24" s="213">
        <v>23.184200000000001</v>
      </c>
      <c r="Z24" s="213">
        <v>24.538354839</v>
      </c>
      <c r="AA24" s="213">
        <v>25.232419355000001</v>
      </c>
      <c r="AB24" s="213">
        <v>24.968071428999998</v>
      </c>
      <c r="AC24" s="213">
        <v>23.802032258000001</v>
      </c>
      <c r="AD24" s="213">
        <v>23.244599999999998</v>
      </c>
      <c r="AE24" s="213">
        <v>21.63616129</v>
      </c>
      <c r="AF24" s="213">
        <v>21.636800000000001</v>
      </c>
      <c r="AG24" s="213">
        <v>21.540258065</v>
      </c>
      <c r="AH24" s="213">
        <v>21.545580645000001</v>
      </c>
      <c r="AI24" s="213">
        <v>21.901166666999998</v>
      </c>
      <c r="AJ24" s="213">
        <v>22.077935484000001</v>
      </c>
      <c r="AK24" s="213">
        <v>24.5318</v>
      </c>
      <c r="AL24" s="213">
        <v>24.770709676999999</v>
      </c>
      <c r="AM24" s="213">
        <v>25.848032258</v>
      </c>
      <c r="AN24" s="213">
        <v>25.69575</v>
      </c>
      <c r="AO24" s="213">
        <v>24.215064516000002</v>
      </c>
      <c r="AP24" s="213">
        <v>22.516766666999999</v>
      </c>
      <c r="AQ24" s="213">
        <v>21.783193548</v>
      </c>
      <c r="AR24" s="213">
        <v>21.1524</v>
      </c>
      <c r="AS24" s="213">
        <v>20.967258064999999</v>
      </c>
      <c r="AT24" s="213">
        <v>21.681806452</v>
      </c>
      <c r="AU24" s="213">
        <v>21.481133332999999</v>
      </c>
      <c r="AV24" s="213">
        <v>22.077741934999999</v>
      </c>
      <c r="AW24" s="213">
        <v>24.508666667</v>
      </c>
      <c r="AX24" s="213">
        <v>25.117225806</v>
      </c>
      <c r="AY24" s="213">
        <v>25.528516129</v>
      </c>
      <c r="AZ24" s="213">
        <v>25.230275861999999</v>
      </c>
      <c r="BA24" s="213">
        <v>23.235225805999999</v>
      </c>
      <c r="BB24" s="213">
        <v>21.467666667</v>
      </c>
      <c r="BC24" s="213">
        <v>20.156483870999999</v>
      </c>
      <c r="BD24" s="213">
        <v>20.240433332999999</v>
      </c>
      <c r="BE24" s="213">
        <v>20.685903226000001</v>
      </c>
      <c r="BF24" s="213">
        <v>21.080903226</v>
      </c>
      <c r="BG24" s="213">
        <v>21.075800000000001</v>
      </c>
      <c r="BH24" s="213">
        <v>22.096779999999999</v>
      </c>
      <c r="BI24" s="351">
        <v>24.127510000000001</v>
      </c>
      <c r="BJ24" s="351">
        <v>25.294720000000002</v>
      </c>
      <c r="BK24" s="351">
        <v>25.134340000000002</v>
      </c>
      <c r="BL24" s="351">
        <v>24.471830000000001</v>
      </c>
      <c r="BM24" s="351">
        <v>23.404160000000001</v>
      </c>
      <c r="BN24" s="351">
        <v>22.562660000000001</v>
      </c>
      <c r="BO24" s="351">
        <v>21.369019999999999</v>
      </c>
      <c r="BP24" s="351">
        <v>21.273710000000001</v>
      </c>
      <c r="BQ24" s="351">
        <v>20.695409999999999</v>
      </c>
      <c r="BR24" s="351">
        <v>20.80864</v>
      </c>
      <c r="BS24" s="351">
        <v>21.475930000000002</v>
      </c>
      <c r="BT24" s="351">
        <v>22.254149999999999</v>
      </c>
      <c r="BU24" s="351">
        <v>24.032250000000001</v>
      </c>
      <c r="BV24" s="351">
        <v>24.92116</v>
      </c>
    </row>
    <row r="25" spans="1:74" ht="11.1" customHeight="1" x14ac:dyDescent="0.2">
      <c r="A25" s="76" t="s">
        <v>556</v>
      </c>
      <c r="B25" s="185" t="s">
        <v>137</v>
      </c>
      <c r="C25" s="213">
        <v>24.966245579999999</v>
      </c>
      <c r="D25" s="213">
        <v>23.786204210000001</v>
      </c>
      <c r="E25" s="213">
        <v>24.02469116</v>
      </c>
      <c r="F25" s="213">
        <v>23.9630881</v>
      </c>
      <c r="G25" s="213">
        <v>25.949397000000001</v>
      </c>
      <c r="H25" s="213">
        <v>32.343597199999998</v>
      </c>
      <c r="I25" s="213">
        <v>36.773167450000003</v>
      </c>
      <c r="J25" s="213">
        <v>37.136650289999999</v>
      </c>
      <c r="K25" s="213">
        <v>30.509548729999999</v>
      </c>
      <c r="L25" s="213">
        <v>23.99341652</v>
      </c>
      <c r="M25" s="213">
        <v>22.068195200000002</v>
      </c>
      <c r="N25" s="213">
        <v>21.63827826</v>
      </c>
      <c r="O25" s="213">
        <v>21.299815290000002</v>
      </c>
      <c r="P25" s="213">
        <v>20.331503999999999</v>
      </c>
      <c r="Q25" s="213">
        <v>21.700907870000002</v>
      </c>
      <c r="R25" s="213">
        <v>20.909992200000001</v>
      </c>
      <c r="S25" s="213">
        <v>22.57605032</v>
      </c>
      <c r="T25" s="213">
        <v>28.350165430000001</v>
      </c>
      <c r="U25" s="213">
        <v>34.890361390000002</v>
      </c>
      <c r="V25" s="213">
        <v>32.966670389999997</v>
      </c>
      <c r="W25" s="213">
        <v>28.618124030000001</v>
      </c>
      <c r="X25" s="213">
        <v>24.910651680000001</v>
      </c>
      <c r="Y25" s="213">
        <v>22.21006173</v>
      </c>
      <c r="Z25" s="213">
        <v>25.321117059999999</v>
      </c>
      <c r="AA25" s="213">
        <v>25.358223129999999</v>
      </c>
      <c r="AB25" s="213">
        <v>24.646943570000001</v>
      </c>
      <c r="AC25" s="213">
        <v>24.407165899999999</v>
      </c>
      <c r="AD25" s="213">
        <v>23.466336600000002</v>
      </c>
      <c r="AE25" s="213">
        <v>27.359657349999999</v>
      </c>
      <c r="AF25" s="213">
        <v>31.75476553</v>
      </c>
      <c r="AG25" s="213">
        <v>39.473176940000002</v>
      </c>
      <c r="AH25" s="213">
        <v>38.247505320000002</v>
      </c>
      <c r="AI25" s="213">
        <v>34.330478200000002</v>
      </c>
      <c r="AJ25" s="213">
        <v>28.643328350000001</v>
      </c>
      <c r="AK25" s="213">
        <v>25.435547700000001</v>
      </c>
      <c r="AL25" s="213">
        <v>24.591489289999998</v>
      </c>
      <c r="AM25" s="213">
        <v>27.369213644999999</v>
      </c>
      <c r="AN25" s="213">
        <v>27.830044142999999</v>
      </c>
      <c r="AO25" s="213">
        <v>26.24033571</v>
      </c>
      <c r="AP25" s="213">
        <v>24.654076967000002</v>
      </c>
      <c r="AQ25" s="213">
        <v>26.968402225999998</v>
      </c>
      <c r="AR25" s="213">
        <v>33.015763432999996</v>
      </c>
      <c r="AS25" s="213">
        <v>40.468779548000001</v>
      </c>
      <c r="AT25" s="213">
        <v>41.218259000000003</v>
      </c>
      <c r="AU25" s="213">
        <v>36.022487732999998</v>
      </c>
      <c r="AV25" s="213">
        <v>30.212687290000002</v>
      </c>
      <c r="AW25" s="213">
        <v>27.293265033000001</v>
      </c>
      <c r="AX25" s="213">
        <v>29.401171419000001</v>
      </c>
      <c r="AY25" s="213">
        <v>30.039575194000001</v>
      </c>
      <c r="AZ25" s="213">
        <v>30.297493723999999</v>
      </c>
      <c r="BA25" s="213">
        <v>28.349291387000001</v>
      </c>
      <c r="BB25" s="213">
        <v>25.465211332999999</v>
      </c>
      <c r="BC25" s="213">
        <v>26.893407871000001</v>
      </c>
      <c r="BD25" s="213">
        <v>34.846380033000003</v>
      </c>
      <c r="BE25" s="213">
        <v>44.287183194000001</v>
      </c>
      <c r="BF25" s="213">
        <v>41.307954160999998</v>
      </c>
      <c r="BG25" s="213">
        <v>35.271349999999998</v>
      </c>
      <c r="BH25" s="213">
        <v>30.474820000000001</v>
      </c>
      <c r="BI25" s="351">
        <v>24.556740000000001</v>
      </c>
      <c r="BJ25" s="351">
        <v>24.442430000000002</v>
      </c>
      <c r="BK25" s="351">
        <v>22.738659999999999</v>
      </c>
      <c r="BL25" s="351">
        <v>21.395050000000001</v>
      </c>
      <c r="BM25" s="351">
        <v>20.817730000000001</v>
      </c>
      <c r="BN25" s="351">
        <v>20.164239999999999</v>
      </c>
      <c r="BO25" s="351">
        <v>20.76971</v>
      </c>
      <c r="BP25" s="351">
        <v>28.408090000000001</v>
      </c>
      <c r="BQ25" s="351">
        <v>35.314100000000003</v>
      </c>
      <c r="BR25" s="351">
        <v>35.220910000000003</v>
      </c>
      <c r="BS25" s="351">
        <v>30.662739999999999</v>
      </c>
      <c r="BT25" s="351">
        <v>26.130500000000001</v>
      </c>
      <c r="BU25" s="351">
        <v>25.3705</v>
      </c>
      <c r="BV25" s="351">
        <v>24.118839999999999</v>
      </c>
    </row>
    <row r="26" spans="1:74" ht="11.1" customHeight="1" x14ac:dyDescent="0.2">
      <c r="A26" s="76" t="s">
        <v>554</v>
      </c>
      <c r="B26" s="185" t="s">
        <v>441</v>
      </c>
      <c r="C26" s="213">
        <v>4.2746774193999997</v>
      </c>
      <c r="D26" s="213">
        <v>4.3352413793000002</v>
      </c>
      <c r="E26" s="213">
        <v>4.2862903226000002</v>
      </c>
      <c r="F26" s="213">
        <v>4.2832999999999997</v>
      </c>
      <c r="G26" s="213">
        <v>4.2344838710000001</v>
      </c>
      <c r="H26" s="213">
        <v>4.1939333333000004</v>
      </c>
      <c r="I26" s="213">
        <v>4.2282580645000003</v>
      </c>
      <c r="J26" s="213">
        <v>4.1947096773999997</v>
      </c>
      <c r="K26" s="213">
        <v>4.1669333333000003</v>
      </c>
      <c r="L26" s="213">
        <v>4.1506129031999999</v>
      </c>
      <c r="M26" s="213">
        <v>4.1852333333000002</v>
      </c>
      <c r="N26" s="213">
        <v>4.1380967742000001</v>
      </c>
      <c r="O26" s="213">
        <v>4.0933548386999998</v>
      </c>
      <c r="P26" s="213">
        <v>4.1506071429000002</v>
      </c>
      <c r="Q26" s="213">
        <v>4.2444516128999998</v>
      </c>
      <c r="R26" s="213">
        <v>4.2496666666999996</v>
      </c>
      <c r="S26" s="213">
        <v>4.2496129032000001</v>
      </c>
      <c r="T26" s="213">
        <v>4.2907999999999999</v>
      </c>
      <c r="U26" s="213">
        <v>4.3350645161000001</v>
      </c>
      <c r="V26" s="213">
        <v>4.3326129032000003</v>
      </c>
      <c r="W26" s="213">
        <v>4.4084000000000003</v>
      </c>
      <c r="X26" s="213">
        <v>4.4867419354999996</v>
      </c>
      <c r="Y26" s="213">
        <v>4.6263666667000001</v>
      </c>
      <c r="Z26" s="213">
        <v>4.6589354838999997</v>
      </c>
      <c r="AA26" s="213">
        <v>4.3351290323000002</v>
      </c>
      <c r="AB26" s="213">
        <v>4.4257142856999998</v>
      </c>
      <c r="AC26" s="213">
        <v>4.4773548387000002</v>
      </c>
      <c r="AD26" s="213">
        <v>4.4697666667</v>
      </c>
      <c r="AE26" s="213">
        <v>4.5211612903000002</v>
      </c>
      <c r="AF26" s="213">
        <v>4.5440333332999998</v>
      </c>
      <c r="AG26" s="213">
        <v>4.6345483870999997</v>
      </c>
      <c r="AH26" s="213">
        <v>4.7279999999999998</v>
      </c>
      <c r="AI26" s="213">
        <v>4.8055666666999999</v>
      </c>
      <c r="AJ26" s="213">
        <v>4.8665161289999999</v>
      </c>
      <c r="AK26" s="213">
        <v>4.9514666667</v>
      </c>
      <c r="AL26" s="213">
        <v>4.9272258065000001</v>
      </c>
      <c r="AM26" s="213">
        <v>4.8614838709999999</v>
      </c>
      <c r="AN26" s="213">
        <v>4.8915714285999998</v>
      </c>
      <c r="AO26" s="213">
        <v>4.9249032257999996</v>
      </c>
      <c r="AP26" s="213">
        <v>4.9446666666999999</v>
      </c>
      <c r="AQ26" s="213">
        <v>4.9837741935000004</v>
      </c>
      <c r="AR26" s="213">
        <v>5.0033666666999999</v>
      </c>
      <c r="AS26" s="213">
        <v>5.0299354839000001</v>
      </c>
      <c r="AT26" s="213">
        <v>5.1532903226000002</v>
      </c>
      <c r="AU26" s="213">
        <v>5.1467333333000003</v>
      </c>
      <c r="AV26" s="213">
        <v>5.2194838710000004</v>
      </c>
      <c r="AW26" s="213">
        <v>5.2579333332999996</v>
      </c>
      <c r="AX26" s="213">
        <v>5.2724193548000002</v>
      </c>
      <c r="AY26" s="213">
        <v>5.1921935483999997</v>
      </c>
      <c r="AZ26" s="213">
        <v>5.1615862069</v>
      </c>
      <c r="BA26" s="213">
        <v>5.1670967742</v>
      </c>
      <c r="BB26" s="213">
        <v>5.0623666667</v>
      </c>
      <c r="BC26" s="213">
        <v>4.7878709677</v>
      </c>
      <c r="BD26" s="213">
        <v>4.8505666666999998</v>
      </c>
      <c r="BE26" s="213">
        <v>4.9391290323000003</v>
      </c>
      <c r="BF26" s="213">
        <v>4.9569677418999998</v>
      </c>
      <c r="BG26" s="213">
        <v>4.950418</v>
      </c>
      <c r="BH26" s="213">
        <v>4.9129269999999998</v>
      </c>
      <c r="BI26" s="351">
        <v>4.9249530000000004</v>
      </c>
      <c r="BJ26" s="351">
        <v>4.8753380000000002</v>
      </c>
      <c r="BK26" s="351">
        <v>4.8310979999999999</v>
      </c>
      <c r="BL26" s="351">
        <v>4.8039589999999999</v>
      </c>
      <c r="BM26" s="351">
        <v>4.7910360000000001</v>
      </c>
      <c r="BN26" s="351">
        <v>4.7830729999999999</v>
      </c>
      <c r="BO26" s="351">
        <v>4.7844879999999996</v>
      </c>
      <c r="BP26" s="351">
        <v>4.8005009999999997</v>
      </c>
      <c r="BQ26" s="351">
        <v>4.8216330000000003</v>
      </c>
      <c r="BR26" s="351">
        <v>4.8512420000000001</v>
      </c>
      <c r="BS26" s="351">
        <v>4.8797280000000001</v>
      </c>
      <c r="BT26" s="351">
        <v>4.889011</v>
      </c>
      <c r="BU26" s="351">
        <v>4.9003730000000001</v>
      </c>
      <c r="BV26" s="351">
        <v>4.8858769999999998</v>
      </c>
    </row>
    <row r="27" spans="1:74" ht="11.1" customHeight="1" x14ac:dyDescent="0.2">
      <c r="A27" s="76" t="s">
        <v>558</v>
      </c>
      <c r="B27" s="185" t="s">
        <v>825</v>
      </c>
      <c r="C27" s="213">
        <v>2.5311290323</v>
      </c>
      <c r="D27" s="213">
        <v>2.3101034483</v>
      </c>
      <c r="E27" s="213">
        <v>1.9018064515999999</v>
      </c>
      <c r="F27" s="213">
        <v>1.7282333333</v>
      </c>
      <c r="G27" s="213">
        <v>1.5691612903000001</v>
      </c>
      <c r="H27" s="213">
        <v>1.6571</v>
      </c>
      <c r="I27" s="213">
        <v>1.7581935484</v>
      </c>
      <c r="J27" s="213">
        <v>1.7777096774000001</v>
      </c>
      <c r="K27" s="213">
        <v>1.6110333333</v>
      </c>
      <c r="L27" s="213">
        <v>1.5366451613000001</v>
      </c>
      <c r="M27" s="213">
        <v>1.7976666667000001</v>
      </c>
      <c r="N27" s="213">
        <v>2.3419354838999999</v>
      </c>
      <c r="O27" s="213">
        <v>2.5390967741999999</v>
      </c>
      <c r="P27" s="213">
        <v>2.2433928570999999</v>
      </c>
      <c r="Q27" s="213">
        <v>2.1791290323000001</v>
      </c>
      <c r="R27" s="213">
        <v>1.6991000000000001</v>
      </c>
      <c r="S27" s="213">
        <v>1.6039677419</v>
      </c>
      <c r="T27" s="213">
        <v>1.6776333333</v>
      </c>
      <c r="U27" s="213">
        <v>1.8289354839</v>
      </c>
      <c r="V27" s="213">
        <v>1.7854516129</v>
      </c>
      <c r="W27" s="213">
        <v>1.6837333333</v>
      </c>
      <c r="X27" s="213">
        <v>1.7243548387000001</v>
      </c>
      <c r="Y27" s="213">
        <v>2.0886999999999998</v>
      </c>
      <c r="Z27" s="213">
        <v>2.6799677419000001</v>
      </c>
      <c r="AA27" s="213">
        <v>3.1874516128999999</v>
      </c>
      <c r="AB27" s="213">
        <v>2.8468928570999998</v>
      </c>
      <c r="AC27" s="213">
        <v>2.6420645161</v>
      </c>
      <c r="AD27" s="213">
        <v>2.2766000000000002</v>
      </c>
      <c r="AE27" s="213">
        <v>1.9034516129000001</v>
      </c>
      <c r="AF27" s="213">
        <v>1.9791666667000001</v>
      </c>
      <c r="AG27" s="213">
        <v>2.1939032258000002</v>
      </c>
      <c r="AH27" s="213">
        <v>2.1543548387000002</v>
      </c>
      <c r="AI27" s="213">
        <v>2.0665666667</v>
      </c>
      <c r="AJ27" s="213">
        <v>2.1222580645</v>
      </c>
      <c r="AK27" s="213">
        <v>2.6371666667000002</v>
      </c>
      <c r="AL27" s="213">
        <v>2.8298064516000001</v>
      </c>
      <c r="AM27" s="213">
        <v>3.3930645160999999</v>
      </c>
      <c r="AN27" s="213">
        <v>3.3124285713999999</v>
      </c>
      <c r="AO27" s="213">
        <v>2.8679032258000001</v>
      </c>
      <c r="AP27" s="213">
        <v>2.2128999999999999</v>
      </c>
      <c r="AQ27" s="213">
        <v>2.0529999999999999</v>
      </c>
      <c r="AR27" s="213">
        <v>2.1189333333000002</v>
      </c>
      <c r="AS27" s="213">
        <v>2.3465806452</v>
      </c>
      <c r="AT27" s="213">
        <v>2.3750967742000002</v>
      </c>
      <c r="AU27" s="213">
        <v>2.2195666667</v>
      </c>
      <c r="AV27" s="213">
        <v>2.2555483871000002</v>
      </c>
      <c r="AW27" s="213">
        <v>2.8199333332999998</v>
      </c>
      <c r="AX27" s="213">
        <v>3.1077741935000001</v>
      </c>
      <c r="AY27" s="213">
        <v>3.2283225806</v>
      </c>
      <c r="AZ27" s="213">
        <v>3.1752413793000001</v>
      </c>
      <c r="BA27" s="213">
        <v>2.6528064516000001</v>
      </c>
      <c r="BB27" s="213">
        <v>2.2723666667</v>
      </c>
      <c r="BC27" s="213">
        <v>2.0284193548</v>
      </c>
      <c r="BD27" s="213">
        <v>2.1610333332999998</v>
      </c>
      <c r="BE27" s="213">
        <v>2.4432903225999998</v>
      </c>
      <c r="BF27" s="213">
        <v>2.3573225806</v>
      </c>
      <c r="BG27" s="213">
        <v>2.4241470000000001</v>
      </c>
      <c r="BH27" s="213">
        <v>2.8354240000000002</v>
      </c>
      <c r="BI27" s="351">
        <v>3.2934350000000001</v>
      </c>
      <c r="BJ27" s="351">
        <v>3.7465190000000002</v>
      </c>
      <c r="BK27" s="351">
        <v>3.8878720000000002</v>
      </c>
      <c r="BL27" s="351">
        <v>3.7012679999999998</v>
      </c>
      <c r="BM27" s="351">
        <v>3.2763019999999998</v>
      </c>
      <c r="BN27" s="351">
        <v>2.6763910000000002</v>
      </c>
      <c r="BO27" s="351">
        <v>2.5526230000000001</v>
      </c>
      <c r="BP27" s="351">
        <v>2.7342849999999999</v>
      </c>
      <c r="BQ27" s="351">
        <v>2.829828</v>
      </c>
      <c r="BR27" s="351">
        <v>2.8528609999999999</v>
      </c>
      <c r="BS27" s="351">
        <v>2.6512440000000002</v>
      </c>
      <c r="BT27" s="351">
        <v>2.812011</v>
      </c>
      <c r="BU27" s="351">
        <v>3.4651890000000001</v>
      </c>
      <c r="BV27" s="351">
        <v>3.8256709999999998</v>
      </c>
    </row>
    <row r="28" spans="1:74" ht="11.1" customHeight="1" x14ac:dyDescent="0.2">
      <c r="A28" s="76" t="s">
        <v>566</v>
      </c>
      <c r="B28" s="185" t="s">
        <v>442</v>
      </c>
      <c r="C28" s="213">
        <v>0.11480645161</v>
      </c>
      <c r="D28" s="213">
        <v>0.11482758621</v>
      </c>
      <c r="E28" s="213">
        <v>0.11480645161</v>
      </c>
      <c r="F28" s="213">
        <v>0.11483333333</v>
      </c>
      <c r="G28" s="213">
        <v>0.11480645161</v>
      </c>
      <c r="H28" s="213">
        <v>0.11483333333</v>
      </c>
      <c r="I28" s="213">
        <v>0.11480645161</v>
      </c>
      <c r="J28" s="213">
        <v>0.11480645161</v>
      </c>
      <c r="K28" s="213">
        <v>0.11483333333</v>
      </c>
      <c r="L28" s="213">
        <v>0.11480645161</v>
      </c>
      <c r="M28" s="213">
        <v>0.11483333333</v>
      </c>
      <c r="N28" s="213">
        <v>0.11480645161</v>
      </c>
      <c r="O28" s="213">
        <v>0.13206451613</v>
      </c>
      <c r="P28" s="213">
        <v>0.13203571428999999</v>
      </c>
      <c r="Q28" s="213">
        <v>0.13206451613</v>
      </c>
      <c r="R28" s="213">
        <v>0.13206666667</v>
      </c>
      <c r="S28" s="213">
        <v>0.13206451613</v>
      </c>
      <c r="T28" s="213">
        <v>0.13206666667</v>
      </c>
      <c r="U28" s="213">
        <v>0.13206451613</v>
      </c>
      <c r="V28" s="213">
        <v>0.13206451613</v>
      </c>
      <c r="W28" s="213">
        <v>0.13206666667</v>
      </c>
      <c r="X28" s="213">
        <v>0.13206451613</v>
      </c>
      <c r="Y28" s="213">
        <v>0.13206666667</v>
      </c>
      <c r="Z28" s="213">
        <v>0.13206451613</v>
      </c>
      <c r="AA28" s="213">
        <v>0.13809677418999999</v>
      </c>
      <c r="AB28" s="213">
        <v>0.13810714286</v>
      </c>
      <c r="AC28" s="213">
        <v>0.13809677418999999</v>
      </c>
      <c r="AD28" s="213">
        <v>0.1381</v>
      </c>
      <c r="AE28" s="213">
        <v>0.13809677418999999</v>
      </c>
      <c r="AF28" s="213">
        <v>0.1381</v>
      </c>
      <c r="AG28" s="213">
        <v>0.13809677418999999</v>
      </c>
      <c r="AH28" s="213">
        <v>0.13809677418999999</v>
      </c>
      <c r="AI28" s="213">
        <v>0.1381</v>
      </c>
      <c r="AJ28" s="213">
        <v>0.13809677418999999</v>
      </c>
      <c r="AK28" s="213">
        <v>0.1381</v>
      </c>
      <c r="AL28" s="213">
        <v>0.13809677418999999</v>
      </c>
      <c r="AM28" s="213">
        <v>0.14012903226000001</v>
      </c>
      <c r="AN28" s="213">
        <v>0.14010714286000001</v>
      </c>
      <c r="AO28" s="213">
        <v>0.14012903226000001</v>
      </c>
      <c r="AP28" s="213">
        <v>0.14013333333</v>
      </c>
      <c r="AQ28" s="213">
        <v>0.14012903226000001</v>
      </c>
      <c r="AR28" s="213">
        <v>0.14013333333</v>
      </c>
      <c r="AS28" s="213">
        <v>0.14012903226000001</v>
      </c>
      <c r="AT28" s="213">
        <v>0.14012903226000001</v>
      </c>
      <c r="AU28" s="213">
        <v>0.14013333333</v>
      </c>
      <c r="AV28" s="213">
        <v>0.14012903226000001</v>
      </c>
      <c r="AW28" s="213">
        <v>0.14013333333</v>
      </c>
      <c r="AX28" s="213">
        <v>0.14012903226000001</v>
      </c>
      <c r="AY28" s="213">
        <v>0.16112903226</v>
      </c>
      <c r="AZ28" s="213">
        <v>0.16113793102999999</v>
      </c>
      <c r="BA28" s="213">
        <v>0.16112903226</v>
      </c>
      <c r="BB28" s="213">
        <v>0.16113333332999999</v>
      </c>
      <c r="BC28" s="213">
        <v>0.16112903226</v>
      </c>
      <c r="BD28" s="213">
        <v>0.16113333332999999</v>
      </c>
      <c r="BE28" s="213">
        <v>0.16112903226</v>
      </c>
      <c r="BF28" s="213">
        <v>0.16112903226</v>
      </c>
      <c r="BG28" s="213">
        <v>0.171129</v>
      </c>
      <c r="BH28" s="213">
        <v>0.18112900000000001</v>
      </c>
      <c r="BI28" s="351">
        <v>0.171129</v>
      </c>
      <c r="BJ28" s="351">
        <v>0.17612900000000001</v>
      </c>
      <c r="BK28" s="351">
        <v>0.17612900000000001</v>
      </c>
      <c r="BL28" s="351">
        <v>0.18412899999999999</v>
      </c>
      <c r="BM28" s="351">
        <v>0.18412899999999999</v>
      </c>
      <c r="BN28" s="351">
        <v>0.18412899999999999</v>
      </c>
      <c r="BO28" s="351">
        <v>0.18612899999999999</v>
      </c>
      <c r="BP28" s="351">
        <v>0.18612899999999999</v>
      </c>
      <c r="BQ28" s="351">
        <v>0.18612899999999999</v>
      </c>
      <c r="BR28" s="351">
        <v>0.18612899999999999</v>
      </c>
      <c r="BS28" s="351">
        <v>0.18612899999999999</v>
      </c>
      <c r="BT28" s="351">
        <v>0.18612899999999999</v>
      </c>
      <c r="BU28" s="351">
        <v>0.18612899999999999</v>
      </c>
      <c r="BV28" s="351">
        <v>0.18612899999999999</v>
      </c>
    </row>
    <row r="29" spans="1:74" ht="11.1" customHeight="1" x14ac:dyDescent="0.2">
      <c r="A29" s="77" t="s">
        <v>557</v>
      </c>
      <c r="B29" s="186" t="s">
        <v>795</v>
      </c>
      <c r="C29" s="213">
        <v>99.732096773999999</v>
      </c>
      <c r="D29" s="213">
        <v>91.457241378999996</v>
      </c>
      <c r="E29" s="213">
        <v>76.009612903000004</v>
      </c>
      <c r="F29" s="213">
        <v>69.461600000000004</v>
      </c>
      <c r="G29" s="213">
        <v>63.412838710000003</v>
      </c>
      <c r="H29" s="213">
        <v>66.688500000000005</v>
      </c>
      <c r="I29" s="213">
        <v>70.536000000000001</v>
      </c>
      <c r="J29" s="213">
        <v>71.237870967999996</v>
      </c>
      <c r="K29" s="213">
        <v>64.925066666999996</v>
      </c>
      <c r="L29" s="213">
        <v>62.103322581</v>
      </c>
      <c r="M29" s="213">
        <v>71.981466667000007</v>
      </c>
      <c r="N29" s="213">
        <v>92.460419354999999</v>
      </c>
      <c r="O29" s="213">
        <v>93.994290323000001</v>
      </c>
      <c r="P29" s="213">
        <v>83.579178571</v>
      </c>
      <c r="Q29" s="213">
        <v>81.397741934999999</v>
      </c>
      <c r="R29" s="213">
        <v>64.401366667000005</v>
      </c>
      <c r="S29" s="213">
        <v>61.032548386999999</v>
      </c>
      <c r="T29" s="213">
        <v>63.681333332999998</v>
      </c>
      <c r="U29" s="213">
        <v>69.083709677000002</v>
      </c>
      <c r="V29" s="213">
        <v>67.541032258000001</v>
      </c>
      <c r="W29" s="213">
        <v>64.015533332999993</v>
      </c>
      <c r="X29" s="213">
        <v>65.532548387000006</v>
      </c>
      <c r="Y29" s="213">
        <v>78.575233333</v>
      </c>
      <c r="Z29" s="213">
        <v>99.548870968000003</v>
      </c>
      <c r="AA29" s="213">
        <v>107.77206452</v>
      </c>
      <c r="AB29" s="213">
        <v>96.811392857000001</v>
      </c>
      <c r="AC29" s="213">
        <v>90.216387096999995</v>
      </c>
      <c r="AD29" s="213">
        <v>78.349366666999998</v>
      </c>
      <c r="AE29" s="213">
        <v>66.290935484000002</v>
      </c>
      <c r="AF29" s="213">
        <v>68.771466666999999</v>
      </c>
      <c r="AG29" s="213">
        <v>75.829612902999997</v>
      </c>
      <c r="AH29" s="213">
        <v>74.639838710000006</v>
      </c>
      <c r="AI29" s="213">
        <v>71.868766667000003</v>
      </c>
      <c r="AJ29" s="213">
        <v>73.737193547999993</v>
      </c>
      <c r="AK29" s="213">
        <v>90.531400000000005</v>
      </c>
      <c r="AL29" s="213">
        <v>96.758354839000006</v>
      </c>
      <c r="AM29" s="213">
        <v>110.2322459</v>
      </c>
      <c r="AN29" s="213">
        <v>107.61261557</v>
      </c>
      <c r="AO29" s="213">
        <v>94.265529258000001</v>
      </c>
      <c r="AP29" s="213">
        <v>73.630576966999996</v>
      </c>
      <c r="AQ29" s="213">
        <v>68.739434484</v>
      </c>
      <c r="AR29" s="213">
        <v>70.5547301</v>
      </c>
      <c r="AS29" s="213">
        <v>77.123005355000004</v>
      </c>
      <c r="AT29" s="213">
        <v>78.392581581000002</v>
      </c>
      <c r="AU29" s="213">
        <v>73.437921067000005</v>
      </c>
      <c r="AV29" s="213">
        <v>74.344429226000003</v>
      </c>
      <c r="AW29" s="213">
        <v>92.595998367000007</v>
      </c>
      <c r="AX29" s="213">
        <v>102.02933271000001</v>
      </c>
      <c r="AY29" s="213">
        <v>106.32457519</v>
      </c>
      <c r="AZ29" s="213">
        <v>104.57604545</v>
      </c>
      <c r="BA29" s="213">
        <v>87.369872032000004</v>
      </c>
      <c r="BB29" s="213">
        <v>74.840244666999993</v>
      </c>
      <c r="BC29" s="213">
        <v>66.805504644999999</v>
      </c>
      <c r="BD29" s="213">
        <v>71.173380033000001</v>
      </c>
      <c r="BE29" s="213">
        <v>80.469828355000004</v>
      </c>
      <c r="BF29" s="213">
        <v>77.638309000000007</v>
      </c>
      <c r="BG29" s="213">
        <v>72.620941000000002</v>
      </c>
      <c r="BH29" s="213">
        <v>75.858433000000005</v>
      </c>
      <c r="BI29" s="351">
        <v>86.496110000000002</v>
      </c>
      <c r="BJ29" s="351">
        <v>100.37430000000001</v>
      </c>
      <c r="BK29" s="351">
        <v>104.1999</v>
      </c>
      <c r="BL29" s="351">
        <v>97.616950000000003</v>
      </c>
      <c r="BM29" s="351">
        <v>84.993669999999995</v>
      </c>
      <c r="BN29" s="351">
        <v>70.001779999999997</v>
      </c>
      <c r="BO29" s="351">
        <v>62.415999999999997</v>
      </c>
      <c r="BP29" s="351">
        <v>66.521850000000001</v>
      </c>
      <c r="BQ29" s="351">
        <v>71.994770000000003</v>
      </c>
      <c r="BR29" s="351">
        <v>71.832679999999996</v>
      </c>
      <c r="BS29" s="351">
        <v>68.834819999999993</v>
      </c>
      <c r="BT29" s="351">
        <v>71.354889999999997</v>
      </c>
      <c r="BU29" s="351">
        <v>86.219030000000004</v>
      </c>
      <c r="BV29" s="351">
        <v>97.37979</v>
      </c>
    </row>
    <row r="30" spans="1:74" ht="11.1" customHeight="1" x14ac:dyDescent="0.2">
      <c r="A30" s="77"/>
      <c r="B30" s="186"/>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351"/>
      <c r="BL30" s="351"/>
      <c r="BM30" s="351"/>
      <c r="BN30" s="351"/>
      <c r="BO30" s="351"/>
      <c r="BP30" s="351"/>
      <c r="BQ30" s="351"/>
      <c r="BR30" s="351"/>
      <c r="BS30" s="351"/>
      <c r="BT30" s="351"/>
      <c r="BU30" s="351"/>
      <c r="BV30" s="351"/>
    </row>
    <row r="31" spans="1:74" ht="11.1" customHeight="1" x14ac:dyDescent="0.2">
      <c r="A31" s="71"/>
      <c r="B31" s="79" t="s">
        <v>794</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388"/>
      <c r="BJ31" s="388"/>
      <c r="BK31" s="388"/>
      <c r="BL31" s="388"/>
      <c r="BM31" s="388"/>
      <c r="BN31" s="388"/>
      <c r="BO31" s="388"/>
      <c r="BP31" s="388"/>
      <c r="BQ31" s="388"/>
      <c r="BR31" s="388"/>
      <c r="BS31" s="388"/>
      <c r="BT31" s="388"/>
      <c r="BU31" s="388"/>
      <c r="BV31" s="388"/>
    </row>
    <row r="32" spans="1:74" ht="11.1" customHeight="1" x14ac:dyDescent="0.2">
      <c r="A32" s="76" t="s">
        <v>550</v>
      </c>
      <c r="B32" s="185" t="s">
        <v>443</v>
      </c>
      <c r="C32" s="257">
        <v>2938.0889999999999</v>
      </c>
      <c r="D32" s="257">
        <v>2534.2919999999999</v>
      </c>
      <c r="E32" s="257">
        <v>2486.3220000000001</v>
      </c>
      <c r="F32" s="257">
        <v>2645.56</v>
      </c>
      <c r="G32" s="257">
        <v>2966.2649999999999</v>
      </c>
      <c r="H32" s="257">
        <v>3186.0320000000002</v>
      </c>
      <c r="I32" s="257">
        <v>3318.1390000000001</v>
      </c>
      <c r="J32" s="257">
        <v>3441.3249999999998</v>
      </c>
      <c r="K32" s="257">
        <v>3705.1610000000001</v>
      </c>
      <c r="L32" s="257">
        <v>4012.723</v>
      </c>
      <c r="M32" s="257">
        <v>3976.5810000000001</v>
      </c>
      <c r="N32" s="257">
        <v>3296.944</v>
      </c>
      <c r="O32" s="257">
        <v>2622.1579999999999</v>
      </c>
      <c r="P32" s="257">
        <v>2337.3310000000001</v>
      </c>
      <c r="Q32" s="257">
        <v>2062.5039999999999</v>
      </c>
      <c r="R32" s="257">
        <v>2291.25</v>
      </c>
      <c r="S32" s="257">
        <v>2626.5070000000001</v>
      </c>
      <c r="T32" s="257">
        <v>2906.808</v>
      </c>
      <c r="U32" s="257">
        <v>3054.1509999999998</v>
      </c>
      <c r="V32" s="257">
        <v>3249.8960000000002</v>
      </c>
      <c r="W32" s="257">
        <v>3567.2280000000001</v>
      </c>
      <c r="X32" s="257">
        <v>3816.4960000000001</v>
      </c>
      <c r="Y32" s="257">
        <v>3709.2629999999999</v>
      </c>
      <c r="Z32" s="257">
        <v>3032.6010000000001</v>
      </c>
      <c r="AA32" s="257">
        <v>2140.556</v>
      </c>
      <c r="AB32" s="257">
        <v>1672.662</v>
      </c>
      <c r="AC32" s="257">
        <v>1390.279</v>
      </c>
      <c r="AD32" s="257">
        <v>1426.799</v>
      </c>
      <c r="AE32" s="257">
        <v>1847.454</v>
      </c>
      <c r="AF32" s="257">
        <v>2195.2260000000001</v>
      </c>
      <c r="AG32" s="257">
        <v>2381.2689999999998</v>
      </c>
      <c r="AH32" s="257">
        <v>2616.8409999999999</v>
      </c>
      <c r="AI32" s="257">
        <v>2950.3679999999999</v>
      </c>
      <c r="AJ32" s="257">
        <v>3236.2539999999999</v>
      </c>
      <c r="AK32" s="257">
        <v>3030.0790000000002</v>
      </c>
      <c r="AL32" s="257">
        <v>2708.3180000000002</v>
      </c>
      <c r="AM32" s="257">
        <v>1993.9960000000001</v>
      </c>
      <c r="AN32" s="257">
        <v>1426.21</v>
      </c>
      <c r="AO32" s="257">
        <v>1184.8900000000001</v>
      </c>
      <c r="AP32" s="257">
        <v>1559.4010000000001</v>
      </c>
      <c r="AQ32" s="257">
        <v>2031.0309999999999</v>
      </c>
      <c r="AR32" s="257">
        <v>2460.748</v>
      </c>
      <c r="AS32" s="257">
        <v>2714.1959999999999</v>
      </c>
      <c r="AT32" s="257">
        <v>2997.81</v>
      </c>
      <c r="AU32" s="257">
        <v>3414.9389999999999</v>
      </c>
      <c r="AV32" s="257">
        <v>3762.0430000000001</v>
      </c>
      <c r="AW32" s="257">
        <v>3610.029</v>
      </c>
      <c r="AX32" s="257">
        <v>3188.2429999999999</v>
      </c>
      <c r="AY32" s="257">
        <v>2616.3850000000002</v>
      </c>
      <c r="AZ32" s="257">
        <v>2081.136</v>
      </c>
      <c r="BA32" s="257">
        <v>2029.6320000000001</v>
      </c>
      <c r="BB32" s="257">
        <v>2332.797</v>
      </c>
      <c r="BC32" s="257">
        <v>2777.8890000000001</v>
      </c>
      <c r="BD32" s="257">
        <v>3133.0949999999998</v>
      </c>
      <c r="BE32" s="257">
        <v>3293.549</v>
      </c>
      <c r="BF32" s="257">
        <v>3522.2159999999999</v>
      </c>
      <c r="BG32" s="257">
        <v>3839.8544286000001</v>
      </c>
      <c r="BH32" s="257">
        <v>3952.2202857000002</v>
      </c>
      <c r="BI32" s="368">
        <v>3729.98</v>
      </c>
      <c r="BJ32" s="368">
        <v>3093.576</v>
      </c>
      <c r="BK32" s="368">
        <v>2332.6379999999999</v>
      </c>
      <c r="BL32" s="368">
        <v>1757.434</v>
      </c>
      <c r="BM32" s="368">
        <v>1532.7280000000001</v>
      </c>
      <c r="BN32" s="368">
        <v>1783.903</v>
      </c>
      <c r="BO32" s="368">
        <v>2254.81</v>
      </c>
      <c r="BP32" s="368">
        <v>2576.4229999999998</v>
      </c>
      <c r="BQ32" s="368">
        <v>2768.71</v>
      </c>
      <c r="BR32" s="368">
        <v>2973.6260000000002</v>
      </c>
      <c r="BS32" s="368">
        <v>3312.8580000000002</v>
      </c>
      <c r="BT32" s="368">
        <v>3557.0169999999998</v>
      </c>
      <c r="BU32" s="368">
        <v>3255.3249999999998</v>
      </c>
      <c r="BV32" s="368">
        <v>2641.355</v>
      </c>
    </row>
    <row r="33" spans="1:74" ht="11.1" customHeight="1" x14ac:dyDescent="0.2">
      <c r="A33" s="613" t="s">
        <v>1025</v>
      </c>
      <c r="B33" s="614" t="s">
        <v>1030</v>
      </c>
      <c r="C33" s="257">
        <v>627.86800000000005</v>
      </c>
      <c r="D33" s="257">
        <v>481.19099999999997</v>
      </c>
      <c r="E33" s="257">
        <v>436.46100000000001</v>
      </c>
      <c r="F33" s="257">
        <v>463.35300000000001</v>
      </c>
      <c r="G33" s="257">
        <v>556.928</v>
      </c>
      <c r="H33" s="257">
        <v>654.32500000000005</v>
      </c>
      <c r="I33" s="257">
        <v>734.84400000000005</v>
      </c>
      <c r="J33" s="257">
        <v>804.40300000000002</v>
      </c>
      <c r="K33" s="257">
        <v>898.34900000000005</v>
      </c>
      <c r="L33" s="257">
        <v>939.61400000000003</v>
      </c>
      <c r="M33" s="257">
        <v>898.59400000000005</v>
      </c>
      <c r="N33" s="257">
        <v>720.84900000000005</v>
      </c>
      <c r="O33" s="257">
        <v>527.73299999999995</v>
      </c>
      <c r="P33" s="257">
        <v>406.20499999999998</v>
      </c>
      <c r="Q33" s="257">
        <v>259.73700000000002</v>
      </c>
      <c r="R33" s="257">
        <v>335.06599999999997</v>
      </c>
      <c r="S33" s="257">
        <v>448.48</v>
      </c>
      <c r="T33" s="257">
        <v>562.86199999999997</v>
      </c>
      <c r="U33" s="257">
        <v>661.58900000000006</v>
      </c>
      <c r="V33" s="257">
        <v>777.40800000000002</v>
      </c>
      <c r="W33" s="257">
        <v>866.15</v>
      </c>
      <c r="X33" s="257">
        <v>924.05</v>
      </c>
      <c r="Y33" s="257">
        <v>867.03899999999999</v>
      </c>
      <c r="Z33" s="257">
        <v>710.23800000000006</v>
      </c>
      <c r="AA33" s="257">
        <v>492.67099999999999</v>
      </c>
      <c r="AB33" s="257">
        <v>363.14400000000001</v>
      </c>
      <c r="AC33" s="257">
        <v>229.11099999999999</v>
      </c>
      <c r="AD33" s="257">
        <v>231.15299999999999</v>
      </c>
      <c r="AE33" s="257">
        <v>348.459</v>
      </c>
      <c r="AF33" s="257">
        <v>464.94799999999998</v>
      </c>
      <c r="AG33" s="257">
        <v>569.19299999999998</v>
      </c>
      <c r="AH33" s="257">
        <v>663.58699999999999</v>
      </c>
      <c r="AI33" s="257">
        <v>778.03200000000004</v>
      </c>
      <c r="AJ33" s="257">
        <v>830.21699999999998</v>
      </c>
      <c r="AK33" s="257">
        <v>750.03499999999997</v>
      </c>
      <c r="AL33" s="257">
        <v>659.14800000000002</v>
      </c>
      <c r="AM33" s="257">
        <v>467.721</v>
      </c>
      <c r="AN33" s="257">
        <v>311.51100000000002</v>
      </c>
      <c r="AO33" s="257">
        <v>216.22300000000001</v>
      </c>
      <c r="AP33" s="257">
        <v>294.22199999999998</v>
      </c>
      <c r="AQ33" s="257">
        <v>418.642</v>
      </c>
      <c r="AR33" s="257">
        <v>537.44399999999996</v>
      </c>
      <c r="AS33" s="257">
        <v>611.43700000000001</v>
      </c>
      <c r="AT33" s="257">
        <v>724.87400000000002</v>
      </c>
      <c r="AU33" s="257">
        <v>844.64700000000005</v>
      </c>
      <c r="AV33" s="257">
        <v>932.38099999999997</v>
      </c>
      <c r="AW33" s="257">
        <v>885.82100000000003</v>
      </c>
      <c r="AX33" s="257">
        <v>763.80600000000004</v>
      </c>
      <c r="AY33" s="257">
        <v>591.51300000000003</v>
      </c>
      <c r="AZ33" s="257">
        <v>437.649</v>
      </c>
      <c r="BA33" s="257">
        <v>385.30200000000002</v>
      </c>
      <c r="BB33" s="257">
        <v>427.642</v>
      </c>
      <c r="BC33" s="257">
        <v>553.024</v>
      </c>
      <c r="BD33" s="257">
        <v>654.83199999999999</v>
      </c>
      <c r="BE33" s="257">
        <v>721.28499999999997</v>
      </c>
      <c r="BF33" s="257">
        <v>803.30200000000002</v>
      </c>
      <c r="BG33" s="257">
        <v>887</v>
      </c>
      <c r="BH33" s="257">
        <v>947.14285714000005</v>
      </c>
      <c r="BI33" s="368">
        <v>859.68309999999997</v>
      </c>
      <c r="BJ33" s="368">
        <v>660.36739999999998</v>
      </c>
      <c r="BK33" s="368">
        <v>457.81169999999997</v>
      </c>
      <c r="BL33" s="368">
        <v>275.94349999999997</v>
      </c>
      <c r="BM33" s="368">
        <v>178.20660000000001</v>
      </c>
      <c r="BN33" s="368">
        <v>228.33199999999999</v>
      </c>
      <c r="BO33" s="368">
        <v>363.27969999999999</v>
      </c>
      <c r="BP33" s="368">
        <v>463.26870000000002</v>
      </c>
      <c r="BQ33" s="368">
        <v>537.86300000000006</v>
      </c>
      <c r="BR33" s="368">
        <v>623.25059999999996</v>
      </c>
      <c r="BS33" s="368">
        <v>717.65809999999999</v>
      </c>
      <c r="BT33" s="368">
        <v>759.94110000000001</v>
      </c>
      <c r="BU33" s="368">
        <v>652.05100000000004</v>
      </c>
      <c r="BV33" s="368">
        <v>467.29020000000003</v>
      </c>
    </row>
    <row r="34" spans="1:74" ht="11.1" customHeight="1" x14ac:dyDescent="0.2">
      <c r="A34" s="613" t="s">
        <v>1026</v>
      </c>
      <c r="B34" s="614" t="s">
        <v>1031</v>
      </c>
      <c r="C34" s="257">
        <v>764.67499999999995</v>
      </c>
      <c r="D34" s="257">
        <v>608.13900000000001</v>
      </c>
      <c r="E34" s="257">
        <v>543.495</v>
      </c>
      <c r="F34" s="257">
        <v>566.51300000000003</v>
      </c>
      <c r="G34" s="257">
        <v>671.28399999999999</v>
      </c>
      <c r="H34" s="257">
        <v>763.16099999999994</v>
      </c>
      <c r="I34" s="257">
        <v>834.06399999999996</v>
      </c>
      <c r="J34" s="257">
        <v>920.52800000000002</v>
      </c>
      <c r="K34" s="257">
        <v>1041.7809999999999</v>
      </c>
      <c r="L34" s="257">
        <v>1133.663</v>
      </c>
      <c r="M34" s="257">
        <v>1112.086</v>
      </c>
      <c r="N34" s="257">
        <v>905.71100000000001</v>
      </c>
      <c r="O34" s="257">
        <v>698.42499999999995</v>
      </c>
      <c r="P34" s="257">
        <v>588.73400000000004</v>
      </c>
      <c r="Q34" s="257">
        <v>476.93900000000002</v>
      </c>
      <c r="R34" s="257">
        <v>524.35</v>
      </c>
      <c r="S34" s="257">
        <v>608.79399999999998</v>
      </c>
      <c r="T34" s="257">
        <v>700.95500000000004</v>
      </c>
      <c r="U34" s="257">
        <v>763.673</v>
      </c>
      <c r="V34" s="257">
        <v>868.20500000000004</v>
      </c>
      <c r="W34" s="257">
        <v>992.73800000000006</v>
      </c>
      <c r="X34" s="257">
        <v>1100.5899999999999</v>
      </c>
      <c r="Y34" s="257">
        <v>1053.8789999999999</v>
      </c>
      <c r="Z34" s="257">
        <v>828.77099999999996</v>
      </c>
      <c r="AA34" s="257">
        <v>553.64</v>
      </c>
      <c r="AB34" s="257">
        <v>380.86700000000002</v>
      </c>
      <c r="AC34" s="257">
        <v>261.48</v>
      </c>
      <c r="AD34" s="257">
        <v>234.88900000000001</v>
      </c>
      <c r="AE34" s="257">
        <v>343.39100000000002</v>
      </c>
      <c r="AF34" s="257">
        <v>458.62099999999998</v>
      </c>
      <c r="AG34" s="257">
        <v>571.33199999999999</v>
      </c>
      <c r="AH34" s="257">
        <v>704.78899999999999</v>
      </c>
      <c r="AI34" s="257">
        <v>846.18700000000001</v>
      </c>
      <c r="AJ34" s="257">
        <v>971.39099999999996</v>
      </c>
      <c r="AK34" s="257">
        <v>907.56700000000001</v>
      </c>
      <c r="AL34" s="257">
        <v>777.11300000000006</v>
      </c>
      <c r="AM34" s="257">
        <v>521.36400000000003</v>
      </c>
      <c r="AN34" s="257">
        <v>337.01499999999999</v>
      </c>
      <c r="AO34" s="257">
        <v>241.81299999999999</v>
      </c>
      <c r="AP34" s="257">
        <v>305.166</v>
      </c>
      <c r="AQ34" s="257">
        <v>439.20800000000003</v>
      </c>
      <c r="AR34" s="257">
        <v>579.34699999999998</v>
      </c>
      <c r="AS34" s="257">
        <v>696.24599999999998</v>
      </c>
      <c r="AT34" s="257">
        <v>834.22900000000004</v>
      </c>
      <c r="AU34" s="257">
        <v>990.12099999999998</v>
      </c>
      <c r="AV34" s="257">
        <v>1102.942</v>
      </c>
      <c r="AW34" s="257">
        <v>1029.8109999999999</v>
      </c>
      <c r="AX34" s="257">
        <v>884.81100000000004</v>
      </c>
      <c r="AY34" s="257">
        <v>717.29200000000003</v>
      </c>
      <c r="AZ34" s="257">
        <v>541.32799999999997</v>
      </c>
      <c r="BA34" s="257">
        <v>471.60899999999998</v>
      </c>
      <c r="BB34" s="257">
        <v>523.59299999999996</v>
      </c>
      <c r="BC34" s="257">
        <v>640.82799999999997</v>
      </c>
      <c r="BD34" s="257">
        <v>746.98599999999999</v>
      </c>
      <c r="BE34" s="257">
        <v>827.11599999999999</v>
      </c>
      <c r="BF34" s="257">
        <v>934.70100000000002</v>
      </c>
      <c r="BG34" s="257">
        <v>1053.7142856999999</v>
      </c>
      <c r="BH34" s="257">
        <v>1119.8857143</v>
      </c>
      <c r="BI34" s="368">
        <v>1040.248</v>
      </c>
      <c r="BJ34" s="368">
        <v>834.13559999999995</v>
      </c>
      <c r="BK34" s="368">
        <v>589.89099999999996</v>
      </c>
      <c r="BL34" s="368">
        <v>401.31990000000002</v>
      </c>
      <c r="BM34" s="368">
        <v>291.26909999999998</v>
      </c>
      <c r="BN34" s="368">
        <v>357.23899999999998</v>
      </c>
      <c r="BO34" s="368">
        <v>481.5693</v>
      </c>
      <c r="BP34" s="368">
        <v>583.0489</v>
      </c>
      <c r="BQ34" s="368">
        <v>676.51379999999995</v>
      </c>
      <c r="BR34" s="368">
        <v>787.72609999999997</v>
      </c>
      <c r="BS34" s="368">
        <v>918.71680000000003</v>
      </c>
      <c r="BT34" s="368">
        <v>1006.723</v>
      </c>
      <c r="BU34" s="368">
        <v>900.36739999999998</v>
      </c>
      <c r="BV34" s="368">
        <v>707.45740000000001</v>
      </c>
    </row>
    <row r="35" spans="1:74" ht="11.1" customHeight="1" x14ac:dyDescent="0.2">
      <c r="A35" s="613" t="s">
        <v>1027</v>
      </c>
      <c r="B35" s="614" t="s">
        <v>1032</v>
      </c>
      <c r="C35" s="257">
        <v>1089.4359999999999</v>
      </c>
      <c r="D35" s="257">
        <v>1014.478</v>
      </c>
      <c r="E35" s="257">
        <v>1071.277</v>
      </c>
      <c r="F35" s="257">
        <v>1150.2809999999999</v>
      </c>
      <c r="G35" s="257">
        <v>1227.482</v>
      </c>
      <c r="H35" s="257">
        <v>1226.6369999999999</v>
      </c>
      <c r="I35" s="257">
        <v>1192.9960000000001</v>
      </c>
      <c r="J35" s="257">
        <v>1148.991</v>
      </c>
      <c r="K35" s="257">
        <v>1175.818</v>
      </c>
      <c r="L35" s="257">
        <v>1324.854</v>
      </c>
      <c r="M35" s="257">
        <v>1351.828</v>
      </c>
      <c r="N35" s="257">
        <v>1161.9100000000001</v>
      </c>
      <c r="O35" s="257">
        <v>996.60500000000002</v>
      </c>
      <c r="P35" s="257">
        <v>972.01</v>
      </c>
      <c r="Q35" s="257">
        <v>937.82</v>
      </c>
      <c r="R35" s="257">
        <v>1014.331</v>
      </c>
      <c r="S35" s="257">
        <v>1102.2829999999999</v>
      </c>
      <c r="T35" s="257">
        <v>1138.6559999999999</v>
      </c>
      <c r="U35" s="257">
        <v>1101.54</v>
      </c>
      <c r="V35" s="257">
        <v>1068.3869999999999</v>
      </c>
      <c r="W35" s="257">
        <v>1137.421</v>
      </c>
      <c r="X35" s="257">
        <v>1214.3679999999999</v>
      </c>
      <c r="Y35" s="257">
        <v>1218.71</v>
      </c>
      <c r="Z35" s="257">
        <v>1016.042</v>
      </c>
      <c r="AA35" s="257">
        <v>709.21100000000001</v>
      </c>
      <c r="AB35" s="257">
        <v>614.99699999999996</v>
      </c>
      <c r="AC35" s="257">
        <v>613.20299999999997</v>
      </c>
      <c r="AD35" s="257">
        <v>648.99599999999998</v>
      </c>
      <c r="AE35" s="257">
        <v>777.95399999999995</v>
      </c>
      <c r="AF35" s="257">
        <v>845.21900000000005</v>
      </c>
      <c r="AG35" s="257">
        <v>813.43899999999996</v>
      </c>
      <c r="AH35" s="257">
        <v>802.06399999999996</v>
      </c>
      <c r="AI35" s="257">
        <v>845.36599999999999</v>
      </c>
      <c r="AJ35" s="257">
        <v>948.33299999999997</v>
      </c>
      <c r="AK35" s="257">
        <v>913.93200000000002</v>
      </c>
      <c r="AL35" s="257">
        <v>879.34500000000003</v>
      </c>
      <c r="AM35" s="257">
        <v>696.52300000000002</v>
      </c>
      <c r="AN35" s="257">
        <v>562.56100000000004</v>
      </c>
      <c r="AO35" s="257">
        <v>519.04499999999996</v>
      </c>
      <c r="AP35" s="257">
        <v>695.03499999999997</v>
      </c>
      <c r="AQ35" s="257">
        <v>825.66899999999998</v>
      </c>
      <c r="AR35" s="257">
        <v>917.25599999999997</v>
      </c>
      <c r="AS35" s="257">
        <v>941.72699999999998</v>
      </c>
      <c r="AT35" s="257">
        <v>948.79399999999998</v>
      </c>
      <c r="AU35" s="257">
        <v>1049.0540000000001</v>
      </c>
      <c r="AV35" s="257">
        <v>1191.8009999999999</v>
      </c>
      <c r="AW35" s="257">
        <v>1180.4459999999999</v>
      </c>
      <c r="AX35" s="257">
        <v>1094.683</v>
      </c>
      <c r="AY35" s="257">
        <v>934.55100000000004</v>
      </c>
      <c r="AZ35" s="257">
        <v>777.98900000000003</v>
      </c>
      <c r="BA35" s="257">
        <v>856.99599999999998</v>
      </c>
      <c r="BB35" s="257">
        <v>1021.981</v>
      </c>
      <c r="BC35" s="257">
        <v>1140.3</v>
      </c>
      <c r="BD35" s="257">
        <v>1221.2280000000001</v>
      </c>
      <c r="BE35" s="257">
        <v>1206.979</v>
      </c>
      <c r="BF35" s="257">
        <v>1233.355</v>
      </c>
      <c r="BG35" s="257">
        <v>1316.8571429000001</v>
      </c>
      <c r="BH35" s="257">
        <v>1295</v>
      </c>
      <c r="BI35" s="368">
        <v>1267.9090000000001</v>
      </c>
      <c r="BJ35" s="368">
        <v>1121.3389999999999</v>
      </c>
      <c r="BK35" s="368">
        <v>902.23889999999994</v>
      </c>
      <c r="BL35" s="368">
        <v>746.55200000000002</v>
      </c>
      <c r="BM35" s="368">
        <v>736.41189999999995</v>
      </c>
      <c r="BN35" s="368">
        <v>841.62540000000001</v>
      </c>
      <c r="BO35" s="368">
        <v>993.42089999999996</v>
      </c>
      <c r="BP35" s="368">
        <v>1061.1600000000001</v>
      </c>
      <c r="BQ35" s="368">
        <v>1056.5119999999999</v>
      </c>
      <c r="BR35" s="368">
        <v>1049.3520000000001</v>
      </c>
      <c r="BS35" s="368">
        <v>1130.54</v>
      </c>
      <c r="BT35" s="368">
        <v>1223.6320000000001</v>
      </c>
      <c r="BU35" s="368">
        <v>1149.4090000000001</v>
      </c>
      <c r="BV35" s="368">
        <v>1000.322</v>
      </c>
    </row>
    <row r="36" spans="1:74" ht="11.1" customHeight="1" x14ac:dyDescent="0.2">
      <c r="A36" s="613" t="s">
        <v>1028</v>
      </c>
      <c r="B36" s="709" t="s">
        <v>1033</v>
      </c>
      <c r="C36" s="257">
        <v>155.61799999999999</v>
      </c>
      <c r="D36" s="257">
        <v>143.12899999999999</v>
      </c>
      <c r="E36" s="257">
        <v>144.05600000000001</v>
      </c>
      <c r="F36" s="257">
        <v>151.738</v>
      </c>
      <c r="G36" s="257">
        <v>176.251</v>
      </c>
      <c r="H36" s="257">
        <v>196.01300000000001</v>
      </c>
      <c r="I36" s="257">
        <v>207.988</v>
      </c>
      <c r="J36" s="257">
        <v>218.798</v>
      </c>
      <c r="K36" s="257">
        <v>232.21700000000001</v>
      </c>
      <c r="L36" s="257">
        <v>248.10900000000001</v>
      </c>
      <c r="M36" s="257">
        <v>251.25299999999999</v>
      </c>
      <c r="N36" s="257">
        <v>204.43600000000001</v>
      </c>
      <c r="O36" s="257">
        <v>159.19999999999999</v>
      </c>
      <c r="P36" s="257">
        <v>140.52500000000001</v>
      </c>
      <c r="Q36" s="257">
        <v>141.654</v>
      </c>
      <c r="R36" s="257">
        <v>151.00299999999999</v>
      </c>
      <c r="S36" s="257">
        <v>166.70099999999999</v>
      </c>
      <c r="T36" s="257">
        <v>183.84100000000001</v>
      </c>
      <c r="U36" s="257">
        <v>197.392</v>
      </c>
      <c r="V36" s="257">
        <v>201.68199999999999</v>
      </c>
      <c r="W36" s="257">
        <v>218.381</v>
      </c>
      <c r="X36" s="257">
        <v>220.62</v>
      </c>
      <c r="Y36" s="257">
        <v>220.64</v>
      </c>
      <c r="Z36" s="257">
        <v>176.93100000000001</v>
      </c>
      <c r="AA36" s="257">
        <v>135.05099999999999</v>
      </c>
      <c r="AB36" s="257">
        <v>100.727</v>
      </c>
      <c r="AC36" s="257">
        <v>86.992000000000004</v>
      </c>
      <c r="AD36" s="257">
        <v>91.147999999999996</v>
      </c>
      <c r="AE36" s="257">
        <v>119.907</v>
      </c>
      <c r="AF36" s="257">
        <v>139.99</v>
      </c>
      <c r="AG36" s="257">
        <v>148.05199999999999</v>
      </c>
      <c r="AH36" s="257">
        <v>163.47499999999999</v>
      </c>
      <c r="AI36" s="257">
        <v>179.38399999999999</v>
      </c>
      <c r="AJ36" s="257">
        <v>183.09100000000001</v>
      </c>
      <c r="AK36" s="257">
        <v>167.887</v>
      </c>
      <c r="AL36" s="257">
        <v>141.46</v>
      </c>
      <c r="AM36" s="257">
        <v>103.471</v>
      </c>
      <c r="AN36" s="257">
        <v>73.132000000000005</v>
      </c>
      <c r="AO36" s="257">
        <v>63.338999999999999</v>
      </c>
      <c r="AP36" s="257">
        <v>76.438000000000002</v>
      </c>
      <c r="AQ36" s="257">
        <v>101.82</v>
      </c>
      <c r="AR36" s="257">
        <v>135.13999999999999</v>
      </c>
      <c r="AS36" s="257">
        <v>158.78299999999999</v>
      </c>
      <c r="AT36" s="257">
        <v>177.92099999999999</v>
      </c>
      <c r="AU36" s="257">
        <v>200.48599999999999</v>
      </c>
      <c r="AV36" s="257">
        <v>206.239</v>
      </c>
      <c r="AW36" s="257">
        <v>196.303</v>
      </c>
      <c r="AX36" s="257">
        <v>167.4</v>
      </c>
      <c r="AY36" s="257">
        <v>134.99700000000001</v>
      </c>
      <c r="AZ36" s="257">
        <v>99.387</v>
      </c>
      <c r="BA36" s="257">
        <v>91.873000000000005</v>
      </c>
      <c r="BB36" s="257">
        <v>109.496</v>
      </c>
      <c r="BC36" s="257">
        <v>143.38399999999999</v>
      </c>
      <c r="BD36" s="257">
        <v>177.05500000000001</v>
      </c>
      <c r="BE36" s="257">
        <v>200.209</v>
      </c>
      <c r="BF36" s="257">
        <v>214.78200000000001</v>
      </c>
      <c r="BG36" s="257">
        <v>234.57142856999999</v>
      </c>
      <c r="BH36" s="257">
        <v>240</v>
      </c>
      <c r="BI36" s="368">
        <v>223.8015</v>
      </c>
      <c r="BJ36" s="368">
        <v>179.5848</v>
      </c>
      <c r="BK36" s="368">
        <v>143.7533</v>
      </c>
      <c r="BL36" s="368">
        <v>125.9542</v>
      </c>
      <c r="BM36" s="368">
        <v>117.2157</v>
      </c>
      <c r="BN36" s="368">
        <v>122.52679999999999</v>
      </c>
      <c r="BO36" s="368">
        <v>138.5044</v>
      </c>
      <c r="BP36" s="368">
        <v>156.089</v>
      </c>
      <c r="BQ36" s="368">
        <v>170.96860000000001</v>
      </c>
      <c r="BR36" s="368">
        <v>183.9581</v>
      </c>
      <c r="BS36" s="368">
        <v>198.97190000000001</v>
      </c>
      <c r="BT36" s="368">
        <v>208.10890000000001</v>
      </c>
      <c r="BU36" s="368">
        <v>200.91059999999999</v>
      </c>
      <c r="BV36" s="368">
        <v>163.26679999999999</v>
      </c>
    </row>
    <row r="37" spans="1:74" ht="11.1" customHeight="1" x14ac:dyDescent="0.2">
      <c r="A37" s="613" t="s">
        <v>1029</v>
      </c>
      <c r="B37" s="709" t="s">
        <v>1034</v>
      </c>
      <c r="C37" s="257">
        <v>276.19600000000003</v>
      </c>
      <c r="D37" s="257">
        <v>262.56599999999997</v>
      </c>
      <c r="E37" s="257">
        <v>265.79199999999997</v>
      </c>
      <c r="F37" s="257">
        <v>286.99299999999999</v>
      </c>
      <c r="G37" s="257">
        <v>305.68099999999998</v>
      </c>
      <c r="H37" s="257">
        <v>315.78899999999999</v>
      </c>
      <c r="I37" s="257">
        <v>316.16399999999999</v>
      </c>
      <c r="J37" s="257">
        <v>314.524</v>
      </c>
      <c r="K37" s="257">
        <v>321.43799999999999</v>
      </c>
      <c r="L37" s="257">
        <v>331.21899999999999</v>
      </c>
      <c r="M37" s="257">
        <v>328.428</v>
      </c>
      <c r="N37" s="257">
        <v>271.43599999999998</v>
      </c>
      <c r="O37" s="257">
        <v>209.80699999999999</v>
      </c>
      <c r="P37" s="257">
        <v>200.87700000000001</v>
      </c>
      <c r="Q37" s="257">
        <v>218.946</v>
      </c>
      <c r="R37" s="257">
        <v>238.01499999999999</v>
      </c>
      <c r="S37" s="257">
        <v>270.23899999999998</v>
      </c>
      <c r="T37" s="257">
        <v>288.37700000000001</v>
      </c>
      <c r="U37" s="257">
        <v>295.416</v>
      </c>
      <c r="V37" s="257">
        <v>297.19600000000003</v>
      </c>
      <c r="W37" s="257">
        <v>313.89800000000002</v>
      </c>
      <c r="X37" s="257">
        <v>317.75</v>
      </c>
      <c r="Y37" s="257">
        <v>311.49900000000002</v>
      </c>
      <c r="Z37" s="257">
        <v>264.43200000000002</v>
      </c>
      <c r="AA37" s="257">
        <v>216.35599999999999</v>
      </c>
      <c r="AB37" s="257">
        <v>181.286</v>
      </c>
      <c r="AC37" s="257">
        <v>168.87299999999999</v>
      </c>
      <c r="AD37" s="257">
        <v>190.017</v>
      </c>
      <c r="AE37" s="257">
        <v>226.291</v>
      </c>
      <c r="AF37" s="257">
        <v>253.24600000000001</v>
      </c>
      <c r="AG37" s="257">
        <v>244.18799999999999</v>
      </c>
      <c r="AH37" s="257">
        <v>246.06700000000001</v>
      </c>
      <c r="AI37" s="257">
        <v>263.00299999999999</v>
      </c>
      <c r="AJ37" s="257">
        <v>264.084</v>
      </c>
      <c r="AK37" s="257">
        <v>252.029</v>
      </c>
      <c r="AL37" s="257">
        <v>214.17400000000001</v>
      </c>
      <c r="AM37" s="257">
        <v>170.928</v>
      </c>
      <c r="AN37" s="257">
        <v>110.759</v>
      </c>
      <c r="AO37" s="257">
        <v>114.514</v>
      </c>
      <c r="AP37" s="257">
        <v>158.43899999999999</v>
      </c>
      <c r="AQ37" s="257">
        <v>214.374</v>
      </c>
      <c r="AR37" s="257">
        <v>258.71600000000001</v>
      </c>
      <c r="AS37" s="257">
        <v>271.65100000000001</v>
      </c>
      <c r="AT37" s="257">
        <v>276.31900000000002</v>
      </c>
      <c r="AU37" s="257">
        <v>294.11599999999999</v>
      </c>
      <c r="AV37" s="257">
        <v>292.34100000000001</v>
      </c>
      <c r="AW37" s="257">
        <v>282.58199999999999</v>
      </c>
      <c r="AX37" s="257">
        <v>244.91399999999999</v>
      </c>
      <c r="AY37" s="257">
        <v>209.90100000000001</v>
      </c>
      <c r="AZ37" s="257">
        <v>199.06700000000001</v>
      </c>
      <c r="BA37" s="257">
        <v>200.44800000000001</v>
      </c>
      <c r="BB37" s="257">
        <v>227.10300000000001</v>
      </c>
      <c r="BC37" s="257">
        <v>276.32100000000003</v>
      </c>
      <c r="BD37" s="257">
        <v>307.63900000000001</v>
      </c>
      <c r="BE37" s="257">
        <v>310.85300000000001</v>
      </c>
      <c r="BF37" s="257">
        <v>306.63600000000002</v>
      </c>
      <c r="BG37" s="257">
        <v>317.42857142999998</v>
      </c>
      <c r="BH37" s="257">
        <v>320.08571429</v>
      </c>
      <c r="BI37" s="368">
        <v>308.2319</v>
      </c>
      <c r="BJ37" s="368">
        <v>268.04329999999999</v>
      </c>
      <c r="BK37" s="368">
        <v>208.83690000000001</v>
      </c>
      <c r="BL37" s="368">
        <v>177.55850000000001</v>
      </c>
      <c r="BM37" s="368">
        <v>179.51859999999999</v>
      </c>
      <c r="BN37" s="368">
        <v>204.0735</v>
      </c>
      <c r="BO37" s="368">
        <v>247.92959999999999</v>
      </c>
      <c r="BP37" s="368">
        <v>282.75040000000001</v>
      </c>
      <c r="BQ37" s="368">
        <v>296.74590000000001</v>
      </c>
      <c r="BR37" s="368">
        <v>299.2328</v>
      </c>
      <c r="BS37" s="368">
        <v>316.8648</v>
      </c>
      <c r="BT37" s="368">
        <v>328.50569999999999</v>
      </c>
      <c r="BU37" s="368">
        <v>322.48129999999998</v>
      </c>
      <c r="BV37" s="368">
        <v>272.91210000000001</v>
      </c>
    </row>
    <row r="38" spans="1:74" ht="11.1" customHeight="1" x14ac:dyDescent="0.2">
      <c r="A38" s="613" t="s">
        <v>1035</v>
      </c>
      <c r="B38" s="708" t="s">
        <v>432</v>
      </c>
      <c r="C38" s="253">
        <v>24.295000000000002</v>
      </c>
      <c r="D38" s="253">
        <v>24.79</v>
      </c>
      <c r="E38" s="253">
        <v>25.241</v>
      </c>
      <c r="F38" s="253">
        <v>26.681999999999999</v>
      </c>
      <c r="G38" s="253">
        <v>28.638999999999999</v>
      </c>
      <c r="H38" s="253">
        <v>30.108000000000001</v>
      </c>
      <c r="I38" s="253">
        <v>32.084000000000003</v>
      </c>
      <c r="J38" s="253">
        <v>34.081000000000003</v>
      </c>
      <c r="K38" s="253">
        <v>35.558999999999997</v>
      </c>
      <c r="L38" s="253">
        <v>35.262999999999998</v>
      </c>
      <c r="M38" s="253">
        <v>34.392000000000003</v>
      </c>
      <c r="N38" s="253">
        <v>32.601999999999997</v>
      </c>
      <c r="O38" s="253">
        <v>30.388999999999999</v>
      </c>
      <c r="P38" s="253">
        <v>28.981000000000002</v>
      </c>
      <c r="Q38" s="253">
        <v>27.408999999999999</v>
      </c>
      <c r="R38" s="253">
        <v>28.484999999999999</v>
      </c>
      <c r="S38" s="253">
        <v>30.01</v>
      </c>
      <c r="T38" s="253">
        <v>32.118000000000002</v>
      </c>
      <c r="U38" s="253">
        <v>34.540999999999997</v>
      </c>
      <c r="V38" s="253">
        <v>37.018000000000001</v>
      </c>
      <c r="W38" s="253">
        <v>38.642000000000003</v>
      </c>
      <c r="X38" s="253">
        <v>39.118000000000002</v>
      </c>
      <c r="Y38" s="253">
        <v>37.497</v>
      </c>
      <c r="Z38" s="253">
        <v>36.188000000000002</v>
      </c>
      <c r="AA38" s="253">
        <v>33.628999999999998</v>
      </c>
      <c r="AB38" s="253">
        <v>31.640999999999998</v>
      </c>
      <c r="AC38" s="253">
        <v>30.620999999999999</v>
      </c>
      <c r="AD38" s="253">
        <v>30.597000000000001</v>
      </c>
      <c r="AE38" s="253">
        <v>31.452999999999999</v>
      </c>
      <c r="AF38" s="253">
        <v>33.203000000000003</v>
      </c>
      <c r="AG38" s="253">
        <v>35.064999999999998</v>
      </c>
      <c r="AH38" s="253">
        <v>36.859000000000002</v>
      </c>
      <c r="AI38" s="253">
        <v>38.396000000000001</v>
      </c>
      <c r="AJ38" s="253">
        <v>39.137999999999998</v>
      </c>
      <c r="AK38" s="253">
        <v>38.628999999999998</v>
      </c>
      <c r="AL38" s="253">
        <v>37.076999999999998</v>
      </c>
      <c r="AM38" s="253">
        <v>33.99</v>
      </c>
      <c r="AN38" s="253">
        <v>31.233000000000001</v>
      </c>
      <c r="AO38" s="253">
        <v>29.957000000000001</v>
      </c>
      <c r="AP38" s="253">
        <v>30.100999999999999</v>
      </c>
      <c r="AQ38" s="253">
        <v>31.32</v>
      </c>
      <c r="AR38" s="253">
        <v>32.844999999999999</v>
      </c>
      <c r="AS38" s="253">
        <v>34.353000000000002</v>
      </c>
      <c r="AT38" s="253">
        <v>35.673000000000002</v>
      </c>
      <c r="AU38" s="253">
        <v>36.515999999999998</v>
      </c>
      <c r="AV38" s="253">
        <v>36.338999999999999</v>
      </c>
      <c r="AW38" s="253">
        <v>35.067</v>
      </c>
      <c r="AX38" s="253">
        <v>32.628</v>
      </c>
      <c r="AY38" s="253">
        <v>28.131</v>
      </c>
      <c r="AZ38" s="253">
        <v>25.716000000000001</v>
      </c>
      <c r="BA38" s="253">
        <v>23.402999999999999</v>
      </c>
      <c r="BB38" s="253">
        <v>22.981999999999999</v>
      </c>
      <c r="BC38" s="253">
        <v>24.030999999999999</v>
      </c>
      <c r="BD38" s="253">
        <v>25.356000000000002</v>
      </c>
      <c r="BE38" s="253">
        <v>27.109000000000002</v>
      </c>
      <c r="BF38" s="253">
        <v>29.44</v>
      </c>
      <c r="BG38" s="253">
        <v>30.283000000000001</v>
      </c>
      <c r="BH38" s="253">
        <v>30.106000000000002</v>
      </c>
      <c r="BI38" s="338">
        <v>30.106000000000002</v>
      </c>
      <c r="BJ38" s="338">
        <v>30.106000000000002</v>
      </c>
      <c r="BK38" s="338">
        <v>30.106000000000002</v>
      </c>
      <c r="BL38" s="338">
        <v>30.106000000000002</v>
      </c>
      <c r="BM38" s="338">
        <v>30.106000000000002</v>
      </c>
      <c r="BN38" s="338">
        <v>30.106000000000002</v>
      </c>
      <c r="BO38" s="338">
        <v>30.106000000000002</v>
      </c>
      <c r="BP38" s="338">
        <v>30.106000000000002</v>
      </c>
      <c r="BQ38" s="338">
        <v>30.106000000000002</v>
      </c>
      <c r="BR38" s="338">
        <v>30.106000000000002</v>
      </c>
      <c r="BS38" s="338">
        <v>30.106000000000002</v>
      </c>
      <c r="BT38" s="338">
        <v>30.106000000000002</v>
      </c>
      <c r="BU38" s="338">
        <v>30.106000000000002</v>
      </c>
      <c r="BV38" s="338">
        <v>30.106000000000002</v>
      </c>
    </row>
    <row r="39" spans="1:74" s="281" customFormat="1" ht="11.1" customHeight="1" x14ac:dyDescent="0.2">
      <c r="A39" s="76"/>
      <c r="B39" s="279"/>
      <c r="C39" s="280"/>
      <c r="D39" s="280"/>
      <c r="E39" s="280"/>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80"/>
      <c r="BF39" s="280"/>
      <c r="BG39" s="280"/>
      <c r="BH39" s="389"/>
      <c r="BI39" s="389"/>
      <c r="BJ39" s="389"/>
      <c r="BK39" s="389"/>
      <c r="BL39" s="389"/>
      <c r="BM39" s="389"/>
      <c r="BN39" s="389"/>
      <c r="BO39" s="389"/>
      <c r="BP39" s="389"/>
      <c r="BQ39" s="389"/>
      <c r="BR39" s="389"/>
      <c r="BS39" s="389"/>
      <c r="BT39" s="389"/>
      <c r="BU39" s="389"/>
      <c r="BV39" s="389"/>
    </row>
    <row r="40" spans="1:74" s="281" customFormat="1" ht="12" customHeight="1" x14ac:dyDescent="0.2">
      <c r="A40" s="76"/>
      <c r="B40" s="808" t="s">
        <v>826</v>
      </c>
      <c r="C40" s="805"/>
      <c r="D40" s="805"/>
      <c r="E40" s="805"/>
      <c r="F40" s="805"/>
      <c r="G40" s="805"/>
      <c r="H40" s="805"/>
      <c r="I40" s="805"/>
      <c r="J40" s="805"/>
      <c r="K40" s="805"/>
      <c r="L40" s="805"/>
      <c r="M40" s="805"/>
      <c r="N40" s="805"/>
      <c r="O40" s="805"/>
      <c r="P40" s="805"/>
      <c r="Q40" s="805"/>
      <c r="AY40" s="519"/>
      <c r="AZ40" s="519"/>
      <c r="BA40" s="519"/>
      <c r="BB40" s="519"/>
      <c r="BC40" s="519"/>
      <c r="BD40" s="647"/>
      <c r="BE40" s="647"/>
      <c r="BF40" s="647"/>
      <c r="BG40" s="519"/>
      <c r="BH40" s="519"/>
      <c r="BI40" s="519"/>
      <c r="BJ40" s="519"/>
    </row>
    <row r="41" spans="1:74" s="442" customFormat="1" ht="12" customHeight="1" x14ac:dyDescent="0.2">
      <c r="A41" s="441"/>
      <c r="B41" s="833" t="s">
        <v>876</v>
      </c>
      <c r="C41" s="795"/>
      <c r="D41" s="795"/>
      <c r="E41" s="795"/>
      <c r="F41" s="795"/>
      <c r="G41" s="795"/>
      <c r="H41" s="795"/>
      <c r="I41" s="795"/>
      <c r="J41" s="795"/>
      <c r="K41" s="795"/>
      <c r="L41" s="795"/>
      <c r="M41" s="795"/>
      <c r="N41" s="795"/>
      <c r="O41" s="795"/>
      <c r="P41" s="795"/>
      <c r="Q41" s="791"/>
      <c r="AY41" s="520"/>
      <c r="AZ41" s="520"/>
      <c r="BA41" s="520"/>
      <c r="BB41" s="625"/>
      <c r="BC41" s="520"/>
      <c r="BD41" s="648"/>
      <c r="BE41" s="648"/>
      <c r="BF41" s="648"/>
      <c r="BG41" s="520"/>
      <c r="BH41" s="520"/>
      <c r="BI41" s="520"/>
      <c r="BJ41" s="520"/>
    </row>
    <row r="42" spans="1:74" s="442" customFormat="1" ht="12" customHeight="1" x14ac:dyDescent="0.2">
      <c r="A42" s="441"/>
      <c r="B42" s="842" t="s">
        <v>880</v>
      </c>
      <c r="C42" s="795"/>
      <c r="D42" s="795"/>
      <c r="E42" s="795"/>
      <c r="F42" s="795"/>
      <c r="G42" s="795"/>
      <c r="H42" s="795"/>
      <c r="I42" s="795"/>
      <c r="J42" s="795"/>
      <c r="K42" s="795"/>
      <c r="L42" s="795"/>
      <c r="M42" s="795"/>
      <c r="N42" s="795"/>
      <c r="O42" s="795"/>
      <c r="P42" s="795"/>
      <c r="Q42" s="791"/>
      <c r="Y42" s="710"/>
      <c r="Z42" s="710"/>
      <c r="AA42" s="710"/>
      <c r="AB42" s="710"/>
      <c r="AY42" s="520"/>
      <c r="AZ42" s="520"/>
      <c r="BA42" s="520"/>
      <c r="BB42" s="520"/>
      <c r="BC42" s="520"/>
      <c r="BD42" s="648"/>
      <c r="BE42" s="648"/>
      <c r="BF42" s="648"/>
      <c r="BG42" s="520"/>
      <c r="BH42" s="520"/>
      <c r="BI42" s="520"/>
      <c r="BJ42" s="520"/>
    </row>
    <row r="43" spans="1:74" s="442" customFormat="1" ht="12" customHeight="1" x14ac:dyDescent="0.2">
      <c r="A43" s="441"/>
      <c r="B43" s="842" t="s">
        <v>881</v>
      </c>
      <c r="C43" s="795"/>
      <c r="D43" s="795"/>
      <c r="E43" s="795"/>
      <c r="F43" s="795"/>
      <c r="G43" s="795"/>
      <c r="H43" s="795"/>
      <c r="I43" s="795"/>
      <c r="J43" s="795"/>
      <c r="K43" s="795"/>
      <c r="L43" s="795"/>
      <c r="M43" s="795"/>
      <c r="N43" s="795"/>
      <c r="O43" s="795"/>
      <c r="P43" s="795"/>
      <c r="Q43" s="791"/>
      <c r="AY43" s="520"/>
      <c r="AZ43" s="520"/>
      <c r="BA43" s="520"/>
      <c r="BB43" s="520"/>
      <c r="BC43" s="520"/>
      <c r="BD43" s="648"/>
      <c r="BE43" s="648"/>
      <c r="BF43" s="648"/>
      <c r="BG43" s="520"/>
      <c r="BH43" s="520"/>
      <c r="BI43" s="520"/>
      <c r="BJ43" s="520"/>
    </row>
    <row r="44" spans="1:74" s="442" customFormat="1" ht="12" customHeight="1" x14ac:dyDescent="0.2">
      <c r="A44" s="441"/>
      <c r="B44" s="840" t="s">
        <v>1036</v>
      </c>
      <c r="C44" s="791"/>
      <c r="D44" s="791"/>
      <c r="E44" s="791"/>
      <c r="F44" s="791"/>
      <c r="G44" s="791"/>
      <c r="H44" s="791"/>
      <c r="I44" s="791"/>
      <c r="J44" s="791"/>
      <c r="K44" s="791"/>
      <c r="L44" s="791"/>
      <c r="M44" s="791"/>
      <c r="N44" s="791"/>
      <c r="O44" s="791"/>
      <c r="P44" s="791"/>
      <c r="Q44" s="791"/>
      <c r="AY44" s="520"/>
      <c r="AZ44" s="520"/>
      <c r="BA44" s="520"/>
      <c r="BB44" s="520"/>
      <c r="BC44" s="520"/>
      <c r="BD44" s="648"/>
      <c r="BE44" s="648"/>
      <c r="BF44" s="648"/>
      <c r="BG44" s="520"/>
      <c r="BH44" s="520"/>
      <c r="BI44" s="520"/>
      <c r="BJ44" s="520"/>
    </row>
    <row r="45" spans="1:74" s="442" customFormat="1" ht="12" customHeight="1" x14ac:dyDescent="0.2">
      <c r="A45" s="441"/>
      <c r="B45" s="794" t="s">
        <v>851</v>
      </c>
      <c r="C45" s="795"/>
      <c r="D45" s="795"/>
      <c r="E45" s="795"/>
      <c r="F45" s="795"/>
      <c r="G45" s="795"/>
      <c r="H45" s="795"/>
      <c r="I45" s="795"/>
      <c r="J45" s="795"/>
      <c r="K45" s="795"/>
      <c r="L45" s="795"/>
      <c r="M45" s="795"/>
      <c r="N45" s="795"/>
      <c r="O45" s="795"/>
      <c r="P45" s="795"/>
      <c r="Q45" s="791"/>
      <c r="AY45" s="520"/>
      <c r="AZ45" s="520"/>
      <c r="BA45" s="520"/>
      <c r="BB45" s="520"/>
      <c r="BC45" s="520"/>
      <c r="BD45" s="648"/>
      <c r="BE45" s="648"/>
      <c r="BF45" s="648"/>
      <c r="BG45" s="520"/>
      <c r="BH45" s="520"/>
      <c r="BI45" s="520"/>
      <c r="BJ45" s="520"/>
    </row>
    <row r="46" spans="1:74" s="442" customFormat="1" ht="12" customHeight="1" x14ac:dyDescent="0.2">
      <c r="A46" s="441"/>
      <c r="B46" s="841" t="s">
        <v>885</v>
      </c>
      <c r="C46" s="841"/>
      <c r="D46" s="841"/>
      <c r="E46" s="841"/>
      <c r="F46" s="841"/>
      <c r="G46" s="841"/>
      <c r="H46" s="841"/>
      <c r="I46" s="841"/>
      <c r="J46" s="841"/>
      <c r="K46" s="841"/>
      <c r="L46" s="841"/>
      <c r="M46" s="841"/>
      <c r="N46" s="841"/>
      <c r="O46" s="841"/>
      <c r="P46" s="841"/>
      <c r="Q46" s="791"/>
      <c r="AY46" s="520"/>
      <c r="AZ46" s="520"/>
      <c r="BA46" s="520"/>
      <c r="BB46" s="520"/>
      <c r="BC46" s="520"/>
      <c r="BD46" s="648"/>
      <c r="BE46" s="648"/>
      <c r="BF46" s="648"/>
      <c r="BG46" s="520"/>
      <c r="BH46" s="520"/>
      <c r="BI46" s="520"/>
      <c r="BJ46" s="520"/>
    </row>
    <row r="47" spans="1:74" s="442" customFormat="1" ht="22.35" customHeight="1" x14ac:dyDescent="0.2">
      <c r="A47" s="441"/>
      <c r="B47" s="794" t="s">
        <v>886</v>
      </c>
      <c r="C47" s="795"/>
      <c r="D47" s="795"/>
      <c r="E47" s="795"/>
      <c r="F47" s="795"/>
      <c r="G47" s="795"/>
      <c r="H47" s="795"/>
      <c r="I47" s="795"/>
      <c r="J47" s="795"/>
      <c r="K47" s="795"/>
      <c r="L47" s="795"/>
      <c r="M47" s="795"/>
      <c r="N47" s="795"/>
      <c r="O47" s="795"/>
      <c r="P47" s="795"/>
      <c r="Q47" s="791"/>
      <c r="AY47" s="520"/>
      <c r="AZ47" s="520"/>
      <c r="BA47" s="520"/>
      <c r="BB47" s="520"/>
      <c r="BC47" s="520"/>
      <c r="BD47" s="648"/>
      <c r="BE47" s="648"/>
      <c r="BF47" s="648"/>
      <c r="BG47" s="520"/>
      <c r="BH47" s="520"/>
      <c r="BI47" s="520"/>
      <c r="BJ47" s="520"/>
    </row>
    <row r="48" spans="1:74" s="442" customFormat="1" ht="12" customHeight="1" x14ac:dyDescent="0.2">
      <c r="A48" s="441"/>
      <c r="B48" s="789" t="s">
        <v>855</v>
      </c>
      <c r="C48" s="790"/>
      <c r="D48" s="790"/>
      <c r="E48" s="790"/>
      <c r="F48" s="790"/>
      <c r="G48" s="790"/>
      <c r="H48" s="790"/>
      <c r="I48" s="790"/>
      <c r="J48" s="790"/>
      <c r="K48" s="790"/>
      <c r="L48" s="790"/>
      <c r="M48" s="790"/>
      <c r="N48" s="790"/>
      <c r="O48" s="790"/>
      <c r="P48" s="790"/>
      <c r="Q48" s="791"/>
      <c r="AY48" s="520"/>
      <c r="AZ48" s="520"/>
      <c r="BA48" s="520"/>
      <c r="BB48" s="520"/>
      <c r="BC48" s="520"/>
      <c r="BD48" s="648"/>
      <c r="BE48" s="648"/>
      <c r="BF48" s="648"/>
      <c r="BG48" s="520"/>
      <c r="BH48" s="520"/>
      <c r="BI48" s="520"/>
      <c r="BJ48" s="520"/>
    </row>
    <row r="49" spans="1:74" s="443" customFormat="1" ht="12" customHeight="1" x14ac:dyDescent="0.2">
      <c r="A49" s="429"/>
      <c r="B49" s="811" t="s">
        <v>949</v>
      </c>
      <c r="C49" s="791"/>
      <c r="D49" s="791"/>
      <c r="E49" s="791"/>
      <c r="F49" s="791"/>
      <c r="G49" s="791"/>
      <c r="H49" s="791"/>
      <c r="I49" s="791"/>
      <c r="J49" s="791"/>
      <c r="K49" s="791"/>
      <c r="L49" s="791"/>
      <c r="M49" s="791"/>
      <c r="N49" s="791"/>
      <c r="O49" s="791"/>
      <c r="P49" s="791"/>
      <c r="Q49" s="791"/>
      <c r="AY49" s="521"/>
      <c r="AZ49" s="521"/>
      <c r="BA49" s="521"/>
      <c r="BB49" s="521"/>
      <c r="BC49" s="521"/>
      <c r="BD49" s="649"/>
      <c r="BE49" s="649"/>
      <c r="BF49" s="649"/>
      <c r="BG49" s="521"/>
      <c r="BH49" s="521"/>
      <c r="BI49" s="521"/>
      <c r="BJ49" s="521"/>
    </row>
    <row r="50" spans="1:74" x14ac:dyDescent="0.2">
      <c r="BK50" s="390"/>
      <c r="BL50" s="390"/>
      <c r="BM50" s="390"/>
      <c r="BN50" s="390"/>
      <c r="BO50" s="390"/>
      <c r="BP50" s="390"/>
      <c r="BQ50" s="390"/>
      <c r="BR50" s="390"/>
      <c r="BS50" s="390"/>
      <c r="BT50" s="390"/>
      <c r="BU50" s="390"/>
      <c r="BV50" s="390"/>
    </row>
    <row r="51" spans="1:74" x14ac:dyDescent="0.2">
      <c r="BK51" s="390"/>
      <c r="BL51" s="390"/>
      <c r="BM51" s="390"/>
      <c r="BN51" s="390"/>
      <c r="BO51" s="390"/>
      <c r="BP51" s="390"/>
      <c r="BQ51" s="390"/>
      <c r="BR51" s="390"/>
      <c r="BS51" s="390"/>
      <c r="BT51" s="390"/>
      <c r="BU51" s="390"/>
      <c r="BV51" s="390"/>
    </row>
    <row r="52" spans="1:74" x14ac:dyDescent="0.2">
      <c r="BK52" s="390"/>
      <c r="BL52" s="390"/>
      <c r="BM52" s="390"/>
      <c r="BN52" s="390"/>
      <c r="BO52" s="390"/>
      <c r="BP52" s="390"/>
      <c r="BQ52" s="390"/>
      <c r="BR52" s="390"/>
      <c r="BS52" s="390"/>
      <c r="BT52" s="390"/>
      <c r="BU52" s="390"/>
      <c r="BV52" s="390"/>
    </row>
    <row r="53" spans="1:74" x14ac:dyDescent="0.2">
      <c r="BK53" s="390"/>
      <c r="BL53" s="390"/>
      <c r="BM53" s="390"/>
      <c r="BN53" s="390"/>
      <c r="BO53" s="390"/>
      <c r="BP53" s="390"/>
      <c r="BQ53" s="390"/>
      <c r="BR53" s="390"/>
      <c r="BS53" s="390"/>
      <c r="BT53" s="390"/>
      <c r="BU53" s="390"/>
      <c r="BV53" s="390"/>
    </row>
    <row r="54" spans="1:74" x14ac:dyDescent="0.2">
      <c r="BK54" s="390"/>
      <c r="BL54" s="390"/>
      <c r="BM54" s="390"/>
      <c r="BN54" s="390"/>
      <c r="BO54" s="390"/>
      <c r="BP54" s="390"/>
      <c r="BQ54" s="390"/>
      <c r="BR54" s="390"/>
      <c r="BS54" s="390"/>
      <c r="BT54" s="390"/>
      <c r="BU54" s="390"/>
      <c r="BV54" s="390"/>
    </row>
    <row r="55" spans="1:74" x14ac:dyDescent="0.2">
      <c r="BK55" s="390"/>
      <c r="BL55" s="390"/>
      <c r="BM55" s="390"/>
      <c r="BN55" s="390"/>
      <c r="BO55" s="390"/>
      <c r="BP55" s="390"/>
      <c r="BQ55" s="390"/>
      <c r="BR55" s="390"/>
      <c r="BS55" s="390"/>
      <c r="BT55" s="390"/>
      <c r="BU55" s="390"/>
      <c r="BV55" s="390"/>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row r="144" spans="63:74" x14ac:dyDescent="0.2">
      <c r="BK144" s="390"/>
      <c r="BL144" s="390"/>
      <c r="BM144" s="390"/>
      <c r="BN144" s="390"/>
      <c r="BO144" s="390"/>
      <c r="BP144" s="390"/>
      <c r="BQ144" s="390"/>
      <c r="BR144" s="390"/>
      <c r="BS144" s="390"/>
      <c r="BT144" s="390"/>
      <c r="BU144" s="390"/>
      <c r="BV144" s="390"/>
    </row>
    <row r="145" spans="63:74" x14ac:dyDescent="0.2">
      <c r="BK145" s="390"/>
      <c r="BL145" s="390"/>
      <c r="BM145" s="390"/>
      <c r="BN145" s="390"/>
      <c r="BO145" s="390"/>
      <c r="BP145" s="390"/>
      <c r="BQ145" s="390"/>
      <c r="BR145" s="390"/>
      <c r="BS145" s="390"/>
      <c r="BT145" s="390"/>
      <c r="BU145" s="390"/>
      <c r="BV145" s="390"/>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88"/>
      <c r="AZ178" s="388"/>
      <c r="BA178" s="388"/>
      <c r="BB178" s="388"/>
      <c r="BC178" s="388"/>
      <c r="BD178" s="82"/>
      <c r="BE178" s="82"/>
      <c r="BF178" s="82"/>
      <c r="BG178" s="388"/>
      <c r="BH178" s="388"/>
      <c r="BI178" s="388"/>
      <c r="BJ178" s="388"/>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88"/>
      <c r="AZ179" s="388"/>
      <c r="BA179" s="388"/>
      <c r="BB179" s="388"/>
      <c r="BC179" s="388"/>
      <c r="BD179" s="82"/>
      <c r="BE179" s="82"/>
      <c r="BF179" s="82"/>
      <c r="BG179" s="388"/>
      <c r="BH179" s="388"/>
      <c r="BI179" s="388"/>
      <c r="BJ179" s="388"/>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88"/>
      <c r="AZ180" s="388"/>
      <c r="BA180" s="388"/>
      <c r="BB180" s="388"/>
      <c r="BC180" s="388"/>
      <c r="BD180" s="82"/>
      <c r="BE180" s="82"/>
      <c r="BF180" s="82"/>
      <c r="BG180" s="388"/>
      <c r="BH180" s="388"/>
      <c r="BI180" s="388"/>
      <c r="BJ180" s="388"/>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88"/>
      <c r="AZ181" s="388"/>
      <c r="BA181" s="388"/>
      <c r="BB181" s="388"/>
      <c r="BC181" s="388"/>
      <c r="BD181" s="82"/>
      <c r="BE181" s="82"/>
      <c r="BF181" s="82"/>
      <c r="BG181" s="388"/>
      <c r="BH181" s="388"/>
      <c r="BI181" s="388"/>
      <c r="BJ181" s="388"/>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88"/>
      <c r="AZ182" s="388"/>
      <c r="BA182" s="388"/>
      <c r="BB182" s="388"/>
      <c r="BC182" s="388"/>
      <c r="BD182" s="82"/>
      <c r="BE182" s="82"/>
      <c r="BF182" s="82"/>
      <c r="BG182" s="388"/>
      <c r="BH182" s="388"/>
      <c r="BI182" s="388"/>
      <c r="BJ182" s="388"/>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2"/>
      <c r="AZ183" s="522"/>
      <c r="BA183" s="522"/>
      <c r="BB183" s="522"/>
      <c r="BC183" s="522"/>
      <c r="BD183" s="650"/>
      <c r="BE183" s="650"/>
      <c r="BF183" s="650"/>
      <c r="BG183" s="522"/>
      <c r="BH183" s="522"/>
      <c r="BI183" s="522"/>
      <c r="BJ183" s="522"/>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88"/>
      <c r="AZ184" s="388"/>
      <c r="BA184" s="388"/>
      <c r="BB184" s="388"/>
      <c r="BC184" s="388"/>
      <c r="BD184" s="82"/>
      <c r="BE184" s="82"/>
      <c r="BF184" s="82"/>
      <c r="BG184" s="388"/>
      <c r="BH184" s="388"/>
      <c r="BI184" s="388"/>
      <c r="BJ184" s="388"/>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88"/>
      <c r="AZ185" s="388"/>
      <c r="BA185" s="388"/>
      <c r="BB185" s="388"/>
      <c r="BC185" s="388"/>
      <c r="BD185" s="82"/>
      <c r="BE185" s="82"/>
      <c r="BF185" s="82"/>
      <c r="BG185" s="388"/>
      <c r="BH185" s="388"/>
      <c r="BI185" s="388"/>
      <c r="BJ185" s="388"/>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88"/>
      <c r="AZ186" s="388"/>
      <c r="BA186" s="388"/>
      <c r="BB186" s="388"/>
      <c r="BC186" s="388"/>
      <c r="BD186" s="82"/>
      <c r="BE186" s="82"/>
      <c r="BF186" s="82"/>
      <c r="BG186" s="388"/>
      <c r="BH186" s="388"/>
      <c r="BI186" s="388"/>
      <c r="BJ186" s="388"/>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88"/>
      <c r="AZ187" s="388"/>
      <c r="BA187" s="388"/>
      <c r="BB187" s="388"/>
      <c r="BC187" s="388"/>
      <c r="BD187" s="82"/>
      <c r="BE187" s="82"/>
      <c r="BF187" s="82"/>
      <c r="BG187" s="388"/>
      <c r="BH187" s="388"/>
      <c r="BI187" s="388"/>
      <c r="BJ187" s="388"/>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2.5703125" style="6" customWidth="1"/>
    <col min="2" max="2" width="20" style="6" customWidth="1"/>
    <col min="3" max="50" width="6.5703125" style="6" customWidth="1"/>
    <col min="51" max="55" width="6.5703125" style="386" customWidth="1"/>
    <col min="56" max="59" width="6.5703125" style="651" customWidth="1"/>
    <col min="60" max="62" width="6.5703125" style="386" customWidth="1"/>
    <col min="63" max="74" width="6.5703125" style="6" customWidth="1"/>
    <col min="75" max="16384" width="9.5703125" style="6"/>
  </cols>
  <sheetData>
    <row r="1" spans="1:74" ht="13.35" customHeight="1" x14ac:dyDescent="0.2">
      <c r="A1" s="797" t="s">
        <v>809</v>
      </c>
      <c r="B1" s="845" t="s">
        <v>1419</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85"/>
    </row>
    <row r="2" spans="1:74" s="72" customFormat="1" ht="12.75"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646"/>
      <c r="BH2" s="390"/>
      <c r="BI2" s="390"/>
      <c r="BJ2" s="390"/>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84"/>
      <c r="B5" s="86" t="s">
        <v>92</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19"/>
      <c r="AZ5" s="419"/>
      <c r="BA5" s="419"/>
      <c r="BB5" s="419"/>
      <c r="BC5" s="419"/>
      <c r="BD5" s="87"/>
      <c r="BE5" s="87"/>
      <c r="BF5" s="87"/>
      <c r="BG5" s="87"/>
      <c r="BH5" s="87"/>
      <c r="BI5" s="87"/>
      <c r="BJ5" s="419"/>
      <c r="BK5" s="419"/>
      <c r="BL5" s="419"/>
      <c r="BM5" s="419"/>
      <c r="BN5" s="419"/>
      <c r="BO5" s="419"/>
      <c r="BP5" s="419"/>
      <c r="BQ5" s="419"/>
      <c r="BR5" s="419"/>
      <c r="BS5" s="419"/>
      <c r="BT5" s="419"/>
      <c r="BU5" s="419"/>
      <c r="BV5" s="419"/>
    </row>
    <row r="6" spans="1:74" ht="11.1" customHeight="1" x14ac:dyDescent="0.2">
      <c r="A6" s="84" t="s">
        <v>747</v>
      </c>
      <c r="B6" s="188" t="s">
        <v>8</v>
      </c>
      <c r="C6" s="213">
        <v>2.3720370000000002</v>
      </c>
      <c r="D6" s="213">
        <v>2.0665710000000002</v>
      </c>
      <c r="E6" s="213">
        <v>1.7964310000000001</v>
      </c>
      <c r="F6" s="213">
        <v>1.991763</v>
      </c>
      <c r="G6" s="213">
        <v>1.996958</v>
      </c>
      <c r="H6" s="213">
        <v>2.6878929999999999</v>
      </c>
      <c r="I6" s="213">
        <v>2.9320580000000001</v>
      </c>
      <c r="J6" s="213">
        <v>2.9320580000000001</v>
      </c>
      <c r="K6" s="213">
        <v>3.1086879999999999</v>
      </c>
      <c r="L6" s="213">
        <v>3.0931030000000002</v>
      </c>
      <c r="M6" s="213">
        <v>2.6473719999999998</v>
      </c>
      <c r="N6" s="213">
        <v>3.7310490000000001</v>
      </c>
      <c r="O6" s="213">
        <v>3.4262480000000002</v>
      </c>
      <c r="P6" s="213">
        <v>2.9575239999999998</v>
      </c>
      <c r="Q6" s="213">
        <v>2.9865599999999999</v>
      </c>
      <c r="R6" s="213">
        <v>3.2178110000000002</v>
      </c>
      <c r="S6" s="213">
        <v>3.2665500000000001</v>
      </c>
      <c r="T6" s="213">
        <v>3.0850749999999998</v>
      </c>
      <c r="U6" s="213">
        <v>3.094408</v>
      </c>
      <c r="V6" s="213">
        <v>3.0072999999999999</v>
      </c>
      <c r="W6" s="213">
        <v>3.086112</v>
      </c>
      <c r="X6" s="213">
        <v>2.9855230000000001</v>
      </c>
      <c r="Y6" s="213">
        <v>3.125518</v>
      </c>
      <c r="Z6" s="213">
        <v>2.9253770000000001</v>
      </c>
      <c r="AA6" s="213">
        <v>3.8302200000000002</v>
      </c>
      <c r="AB6" s="213">
        <v>2.7714599999999998</v>
      </c>
      <c r="AC6" s="213">
        <v>2.795334</v>
      </c>
      <c r="AD6" s="213">
        <v>2.9022480000000002</v>
      </c>
      <c r="AE6" s="213">
        <v>2.9064000000000001</v>
      </c>
      <c r="AF6" s="213">
        <v>3.0797460000000001</v>
      </c>
      <c r="AG6" s="213">
        <v>2.9406539999999999</v>
      </c>
      <c r="AH6" s="213">
        <v>3.073518</v>
      </c>
      <c r="AI6" s="213">
        <v>3.1088100000000001</v>
      </c>
      <c r="AJ6" s="213">
        <v>3.4004880000000002</v>
      </c>
      <c r="AK6" s="213">
        <v>4.2464579999999996</v>
      </c>
      <c r="AL6" s="213">
        <v>4.1945579999999998</v>
      </c>
      <c r="AM6" s="213">
        <v>3.230251</v>
      </c>
      <c r="AN6" s="213">
        <v>2.7959489999999998</v>
      </c>
      <c r="AO6" s="213">
        <v>3.0629719999999998</v>
      </c>
      <c r="AP6" s="213">
        <v>2.7502330000000001</v>
      </c>
      <c r="AQ6" s="213">
        <v>2.740882</v>
      </c>
      <c r="AR6" s="213">
        <v>2.4925609999999998</v>
      </c>
      <c r="AS6" s="213">
        <v>2.4582739999999998</v>
      </c>
      <c r="AT6" s="213">
        <v>2.3076189999999999</v>
      </c>
      <c r="AU6" s="213">
        <v>2.658801</v>
      </c>
      <c r="AV6" s="213">
        <v>2.4219089999999999</v>
      </c>
      <c r="AW6" s="213">
        <v>2.7564669999999998</v>
      </c>
      <c r="AX6" s="213">
        <v>2.3055409999999998</v>
      </c>
      <c r="AY6" s="213">
        <v>2.0987800000000001</v>
      </c>
      <c r="AZ6" s="213">
        <v>1.9844900000000001</v>
      </c>
      <c r="BA6" s="213">
        <v>1.85981</v>
      </c>
      <c r="BB6" s="213">
        <v>1.80786</v>
      </c>
      <c r="BC6" s="213">
        <v>1.8161719999999999</v>
      </c>
      <c r="BD6" s="213">
        <v>1.694609</v>
      </c>
      <c r="BE6" s="213">
        <v>1.8359129999999999</v>
      </c>
      <c r="BF6" s="213">
        <v>2.3896999999999999</v>
      </c>
      <c r="BG6" s="213">
        <v>1.996958</v>
      </c>
      <c r="BH6" s="213">
        <v>2.4821710000000001</v>
      </c>
      <c r="BI6" s="351">
        <v>3.2189800000000002</v>
      </c>
      <c r="BJ6" s="351">
        <v>3.4452099999999999</v>
      </c>
      <c r="BK6" s="351">
        <v>3.551107</v>
      </c>
      <c r="BL6" s="351">
        <v>3.4709439999999998</v>
      </c>
      <c r="BM6" s="351">
        <v>3.383019</v>
      </c>
      <c r="BN6" s="351">
        <v>3.1395559999999998</v>
      </c>
      <c r="BO6" s="351">
        <v>3.1472560000000001</v>
      </c>
      <c r="BP6" s="351">
        <v>3.154785</v>
      </c>
      <c r="BQ6" s="351">
        <v>3.1808320000000001</v>
      </c>
      <c r="BR6" s="351">
        <v>3.1713580000000001</v>
      </c>
      <c r="BS6" s="351">
        <v>3.18153</v>
      </c>
      <c r="BT6" s="351">
        <v>3.194582</v>
      </c>
      <c r="BU6" s="351">
        <v>3.231579</v>
      </c>
      <c r="BV6" s="351">
        <v>3.302937</v>
      </c>
    </row>
    <row r="7" spans="1:74" ht="11.1" customHeight="1" x14ac:dyDescent="0.2">
      <c r="A7" s="84"/>
      <c r="B7" s="88" t="s">
        <v>1041</v>
      </c>
      <c r="C7" s="229"/>
      <c r="D7" s="229"/>
      <c r="E7" s="229"/>
      <c r="F7" s="229"/>
      <c r="G7" s="229"/>
      <c r="H7" s="229"/>
      <c r="I7" s="229"/>
      <c r="J7" s="229"/>
      <c r="K7" s="229"/>
      <c r="L7" s="229"/>
      <c r="M7" s="229"/>
      <c r="N7" s="229"/>
      <c r="O7" s="229"/>
      <c r="P7" s="229"/>
      <c r="Q7" s="229"/>
      <c r="R7" s="229"/>
      <c r="S7" s="229"/>
      <c r="T7" s="229"/>
      <c r="U7" s="229"/>
      <c r="V7" s="229"/>
      <c r="W7" s="229"/>
      <c r="X7" s="229"/>
      <c r="Y7" s="229"/>
      <c r="Z7" s="229"/>
      <c r="AA7" s="229"/>
      <c r="AB7" s="229"/>
      <c r="AC7" s="229"/>
      <c r="AD7" s="229"/>
      <c r="AE7" s="229"/>
      <c r="AF7" s="229"/>
      <c r="AG7" s="229"/>
      <c r="AH7" s="229"/>
      <c r="AI7" s="229"/>
      <c r="AJ7" s="229"/>
      <c r="AK7" s="229"/>
      <c r="AL7" s="229"/>
      <c r="AM7" s="229"/>
      <c r="AN7" s="229"/>
      <c r="AO7" s="229"/>
      <c r="AP7" s="229"/>
      <c r="AQ7" s="229"/>
      <c r="AR7" s="229"/>
      <c r="AS7" s="229"/>
      <c r="AT7" s="229"/>
      <c r="AU7" s="229"/>
      <c r="AV7" s="229"/>
      <c r="AW7" s="229"/>
      <c r="AX7" s="229"/>
      <c r="AY7" s="229"/>
      <c r="AZ7" s="229"/>
      <c r="BA7" s="229"/>
      <c r="BB7" s="229"/>
      <c r="BC7" s="229"/>
      <c r="BD7" s="229"/>
      <c r="BE7" s="229"/>
      <c r="BF7" s="229"/>
      <c r="BG7" s="229"/>
      <c r="BH7" s="229"/>
      <c r="BI7" s="383"/>
      <c r="BJ7" s="383"/>
      <c r="BK7" s="383"/>
      <c r="BL7" s="383"/>
      <c r="BM7" s="383"/>
      <c r="BN7" s="383"/>
      <c r="BO7" s="383"/>
      <c r="BP7" s="383"/>
      <c r="BQ7" s="383"/>
      <c r="BR7" s="383"/>
      <c r="BS7" s="383"/>
      <c r="BT7" s="383"/>
      <c r="BU7" s="383"/>
      <c r="BV7" s="383"/>
    </row>
    <row r="8" spans="1:74" ht="11.1" customHeight="1" x14ac:dyDescent="0.2">
      <c r="A8" s="84" t="s">
        <v>662</v>
      </c>
      <c r="B8" s="189" t="s">
        <v>444</v>
      </c>
      <c r="C8" s="213">
        <v>11.708628060000001</v>
      </c>
      <c r="D8" s="213">
        <v>11.729880100000001</v>
      </c>
      <c r="E8" s="213">
        <v>11.76674375</v>
      </c>
      <c r="F8" s="213">
        <v>12.32954595</v>
      </c>
      <c r="G8" s="213">
        <v>13.295388129999999</v>
      </c>
      <c r="H8" s="213">
        <v>15.177822839999999</v>
      </c>
      <c r="I8" s="213">
        <v>17.155360179999999</v>
      </c>
      <c r="J8" s="213">
        <v>18.303130899999999</v>
      </c>
      <c r="K8" s="213">
        <v>17.767641040000001</v>
      </c>
      <c r="L8" s="213">
        <v>15.055882690000001</v>
      </c>
      <c r="M8" s="213">
        <v>13.45701547</v>
      </c>
      <c r="N8" s="213">
        <v>12.83137762</v>
      </c>
      <c r="O8" s="213">
        <v>12.76872618</v>
      </c>
      <c r="P8" s="213">
        <v>13.107236820000001</v>
      </c>
      <c r="Q8" s="213">
        <v>12.73868764</v>
      </c>
      <c r="R8" s="213">
        <v>13.336267380000001</v>
      </c>
      <c r="S8" s="213">
        <v>14.51441114</v>
      </c>
      <c r="T8" s="213">
        <v>15.318883469999999</v>
      </c>
      <c r="U8" s="213">
        <v>17.860130439999999</v>
      </c>
      <c r="V8" s="213">
        <v>18.561951709999999</v>
      </c>
      <c r="W8" s="213">
        <v>17.905836950000001</v>
      </c>
      <c r="X8" s="213">
        <v>15.199058689999999</v>
      </c>
      <c r="Y8" s="213">
        <v>13.38193791</v>
      </c>
      <c r="Z8" s="213">
        <v>13.40248729</v>
      </c>
      <c r="AA8" s="213">
        <v>13.55757296</v>
      </c>
      <c r="AB8" s="213">
        <v>15.14397434</v>
      </c>
      <c r="AC8" s="213">
        <v>14.874174139999999</v>
      </c>
      <c r="AD8" s="213">
        <v>16.26639583</v>
      </c>
      <c r="AE8" s="213">
        <v>16.763194810000002</v>
      </c>
      <c r="AF8" s="213">
        <v>17.114342019999999</v>
      </c>
      <c r="AG8" s="213">
        <v>18.662701129999999</v>
      </c>
      <c r="AH8" s="213">
        <v>19.6873416</v>
      </c>
      <c r="AI8" s="213">
        <v>18.82623903</v>
      </c>
      <c r="AJ8" s="213">
        <v>15.382985659999999</v>
      </c>
      <c r="AK8" s="213">
        <v>13.74808434</v>
      </c>
      <c r="AL8" s="213">
        <v>14.737107610000001</v>
      </c>
      <c r="AM8" s="213">
        <v>14.53261238</v>
      </c>
      <c r="AN8" s="213">
        <v>14.286612379999999</v>
      </c>
      <c r="AO8" s="213">
        <v>14.418115739999999</v>
      </c>
      <c r="AP8" s="213">
        <v>15.13652315</v>
      </c>
      <c r="AQ8" s="213">
        <v>15.380931159999999</v>
      </c>
      <c r="AR8" s="213">
        <v>16.59362084</v>
      </c>
      <c r="AS8" s="213">
        <v>18.904978</v>
      </c>
      <c r="AT8" s="213">
        <v>19.67530841</v>
      </c>
      <c r="AU8" s="213">
        <v>18.623387730000001</v>
      </c>
      <c r="AV8" s="213">
        <v>15.868380760000001</v>
      </c>
      <c r="AW8" s="213">
        <v>13.65162336</v>
      </c>
      <c r="AX8" s="213">
        <v>13.849805269999999</v>
      </c>
      <c r="AY8" s="213">
        <v>13.724000159999999</v>
      </c>
      <c r="AZ8" s="213">
        <v>13.704046849999999</v>
      </c>
      <c r="BA8" s="213">
        <v>13.918948840000001</v>
      </c>
      <c r="BB8" s="213">
        <v>14.34230502</v>
      </c>
      <c r="BC8" s="213">
        <v>14.168703069999999</v>
      </c>
      <c r="BD8" s="213">
        <v>15.65547563</v>
      </c>
      <c r="BE8" s="213">
        <v>17.80503058</v>
      </c>
      <c r="BF8" s="213">
        <v>19.179284500000001</v>
      </c>
      <c r="BG8" s="213">
        <v>18.08023</v>
      </c>
      <c r="BH8" s="213">
        <v>14.913309999999999</v>
      </c>
      <c r="BI8" s="351">
        <v>13.70438</v>
      </c>
      <c r="BJ8" s="351">
        <v>13.454879999999999</v>
      </c>
      <c r="BK8" s="351">
        <v>13.240080000000001</v>
      </c>
      <c r="BL8" s="351">
        <v>13.25831</v>
      </c>
      <c r="BM8" s="351">
        <v>13.32705</v>
      </c>
      <c r="BN8" s="351">
        <v>13.71776</v>
      </c>
      <c r="BO8" s="351">
        <v>14.425660000000001</v>
      </c>
      <c r="BP8" s="351">
        <v>15.348459999999999</v>
      </c>
      <c r="BQ8" s="351">
        <v>17.02468</v>
      </c>
      <c r="BR8" s="351">
        <v>17.503409999999999</v>
      </c>
      <c r="BS8" s="351">
        <v>16.834389999999999</v>
      </c>
      <c r="BT8" s="351">
        <v>14.051629999999999</v>
      </c>
      <c r="BU8" s="351">
        <v>13.17098</v>
      </c>
      <c r="BV8" s="351">
        <v>13.0177</v>
      </c>
    </row>
    <row r="9" spans="1:74" ht="11.1" customHeight="1" x14ac:dyDescent="0.2">
      <c r="A9" s="84" t="s">
        <v>663</v>
      </c>
      <c r="B9" s="187" t="s">
        <v>477</v>
      </c>
      <c r="C9" s="213">
        <v>8.8651019929999997</v>
      </c>
      <c r="D9" s="213">
        <v>8.5629676420000003</v>
      </c>
      <c r="E9" s="213">
        <v>9.2214454870000004</v>
      </c>
      <c r="F9" s="213">
        <v>9.6324801410000003</v>
      </c>
      <c r="G9" s="213">
        <v>10.662777520000001</v>
      </c>
      <c r="H9" s="213">
        <v>13.823025149999999</v>
      </c>
      <c r="I9" s="213">
        <v>15.50737251</v>
      </c>
      <c r="J9" s="213">
        <v>16.811784230000001</v>
      </c>
      <c r="K9" s="213">
        <v>16.24766224</v>
      </c>
      <c r="L9" s="213">
        <v>13.422996169999999</v>
      </c>
      <c r="M9" s="213">
        <v>10.478608749999999</v>
      </c>
      <c r="N9" s="213">
        <v>9.2738357679999996</v>
      </c>
      <c r="O9" s="213">
        <v>9.4274988709999992</v>
      </c>
      <c r="P9" s="213">
        <v>10.13715474</v>
      </c>
      <c r="Q9" s="213">
        <v>10.146659100000001</v>
      </c>
      <c r="R9" s="213">
        <v>10.53436129</v>
      </c>
      <c r="S9" s="213">
        <v>12.96101393</v>
      </c>
      <c r="T9" s="213">
        <v>14.90538349</v>
      </c>
      <c r="U9" s="213">
        <v>17.393042139999999</v>
      </c>
      <c r="V9" s="213">
        <v>17.64246223</v>
      </c>
      <c r="W9" s="213">
        <v>16.537157440000001</v>
      </c>
      <c r="X9" s="213">
        <v>15.422492979999999</v>
      </c>
      <c r="Y9" s="213">
        <v>11.85208312</v>
      </c>
      <c r="Z9" s="213">
        <v>10.21583642</v>
      </c>
      <c r="AA9" s="213">
        <v>9.4682768339999992</v>
      </c>
      <c r="AB9" s="213">
        <v>10.492630030000001</v>
      </c>
      <c r="AC9" s="213">
        <v>10.767813139999999</v>
      </c>
      <c r="AD9" s="213">
        <v>10.278861149999999</v>
      </c>
      <c r="AE9" s="213">
        <v>13.016514519999999</v>
      </c>
      <c r="AF9" s="213">
        <v>16.917364070000001</v>
      </c>
      <c r="AG9" s="213">
        <v>18.058015180000002</v>
      </c>
      <c r="AH9" s="213">
        <v>18.752129920000002</v>
      </c>
      <c r="AI9" s="213">
        <v>17.977783039999998</v>
      </c>
      <c r="AJ9" s="213">
        <v>14.293622750000001</v>
      </c>
      <c r="AK9" s="213">
        <v>11.03841482</v>
      </c>
      <c r="AL9" s="213">
        <v>10.655338779999999</v>
      </c>
      <c r="AM9" s="213">
        <v>10.937078229999999</v>
      </c>
      <c r="AN9" s="213">
        <v>10.616879900000001</v>
      </c>
      <c r="AO9" s="213">
        <v>10.468574200000001</v>
      </c>
      <c r="AP9" s="213">
        <v>11.69929716</v>
      </c>
      <c r="AQ9" s="213">
        <v>13.320750370000001</v>
      </c>
      <c r="AR9" s="213">
        <v>15.774605190000001</v>
      </c>
      <c r="AS9" s="213">
        <v>18.134135659999998</v>
      </c>
      <c r="AT9" s="213">
        <v>18.796729859999999</v>
      </c>
      <c r="AU9" s="213">
        <v>18.113434940000001</v>
      </c>
      <c r="AV9" s="213">
        <v>15.15716149</v>
      </c>
      <c r="AW9" s="213">
        <v>11.456245320000001</v>
      </c>
      <c r="AX9" s="213">
        <v>10.290180019999999</v>
      </c>
      <c r="AY9" s="213">
        <v>10.62296222</v>
      </c>
      <c r="AZ9" s="213">
        <v>10.768252929999999</v>
      </c>
      <c r="BA9" s="213">
        <v>11.01005376</v>
      </c>
      <c r="BB9" s="213">
        <v>11.21611929</v>
      </c>
      <c r="BC9" s="213">
        <v>11.213393330000001</v>
      </c>
      <c r="BD9" s="213">
        <v>15.193154590000001</v>
      </c>
      <c r="BE9" s="213">
        <v>17.560644119999999</v>
      </c>
      <c r="BF9" s="213">
        <v>18.415907740000002</v>
      </c>
      <c r="BG9" s="213">
        <v>17.173839999999998</v>
      </c>
      <c r="BH9" s="213">
        <v>14.18571</v>
      </c>
      <c r="BI9" s="351">
        <v>11.21414</v>
      </c>
      <c r="BJ9" s="351">
        <v>9.9566040000000005</v>
      </c>
      <c r="BK9" s="351">
        <v>9.7349929999999993</v>
      </c>
      <c r="BL9" s="351">
        <v>9.8447460000000007</v>
      </c>
      <c r="BM9" s="351">
        <v>10.24081</v>
      </c>
      <c r="BN9" s="351">
        <v>10.79702</v>
      </c>
      <c r="BO9" s="351">
        <v>12.781980000000001</v>
      </c>
      <c r="BP9" s="351">
        <v>15.60205</v>
      </c>
      <c r="BQ9" s="351">
        <v>16.80678</v>
      </c>
      <c r="BR9" s="351">
        <v>17.431529999999999</v>
      </c>
      <c r="BS9" s="351">
        <v>16.805969999999999</v>
      </c>
      <c r="BT9" s="351">
        <v>14.154489999999999</v>
      </c>
      <c r="BU9" s="351">
        <v>11.465949999999999</v>
      </c>
      <c r="BV9" s="351">
        <v>10.32766</v>
      </c>
    </row>
    <row r="10" spans="1:74" ht="11.1" customHeight="1" x14ac:dyDescent="0.2">
      <c r="A10" s="84" t="s">
        <v>664</v>
      </c>
      <c r="B10" s="189" t="s">
        <v>445</v>
      </c>
      <c r="C10" s="213">
        <v>6.485816528</v>
      </c>
      <c r="D10" s="213">
        <v>6.7431362520000002</v>
      </c>
      <c r="E10" s="213">
        <v>7.3957815560000002</v>
      </c>
      <c r="F10" s="213">
        <v>7.7290952019999999</v>
      </c>
      <c r="G10" s="213">
        <v>10.275944000000001</v>
      </c>
      <c r="H10" s="213">
        <v>14.096790439999999</v>
      </c>
      <c r="I10" s="213">
        <v>17.422533749999999</v>
      </c>
      <c r="J10" s="213">
        <v>18.779172549999998</v>
      </c>
      <c r="K10" s="213">
        <v>17.284549909999999</v>
      </c>
      <c r="L10" s="213">
        <v>12.30303868</v>
      </c>
      <c r="M10" s="213">
        <v>8.7376741070000001</v>
      </c>
      <c r="N10" s="213">
        <v>7.1330221629999997</v>
      </c>
      <c r="O10" s="213">
        <v>7.5460100389999996</v>
      </c>
      <c r="P10" s="213">
        <v>8.1689126289999994</v>
      </c>
      <c r="Q10" s="213">
        <v>7.7849936230000001</v>
      </c>
      <c r="R10" s="213">
        <v>9.9699624849999999</v>
      </c>
      <c r="S10" s="213">
        <v>11.24884288</v>
      </c>
      <c r="T10" s="213">
        <v>16.662568709999999</v>
      </c>
      <c r="U10" s="213">
        <v>18.40760551</v>
      </c>
      <c r="V10" s="213">
        <v>18.831033810000001</v>
      </c>
      <c r="W10" s="213">
        <v>16.749065460000001</v>
      </c>
      <c r="X10" s="213">
        <v>11.103147720000001</v>
      </c>
      <c r="Y10" s="213">
        <v>7.8761079069999997</v>
      </c>
      <c r="Z10" s="213">
        <v>7.0267126080000004</v>
      </c>
      <c r="AA10" s="213">
        <v>6.8706640979999998</v>
      </c>
      <c r="AB10" s="213">
        <v>7.4291156320000002</v>
      </c>
      <c r="AC10" s="213">
        <v>7.3738993580000001</v>
      </c>
      <c r="AD10" s="213">
        <v>7.7361563459999996</v>
      </c>
      <c r="AE10" s="213">
        <v>12.83567203</v>
      </c>
      <c r="AF10" s="213">
        <v>16.752985949999999</v>
      </c>
      <c r="AG10" s="213">
        <v>18.897927429999999</v>
      </c>
      <c r="AH10" s="213">
        <v>18.94052774</v>
      </c>
      <c r="AI10" s="213">
        <v>17.544028829999998</v>
      </c>
      <c r="AJ10" s="213">
        <v>9.846609247</v>
      </c>
      <c r="AK10" s="213">
        <v>7.4883318460000003</v>
      </c>
      <c r="AL10" s="213">
        <v>7.7500008200000003</v>
      </c>
      <c r="AM10" s="213">
        <v>7.1557758270000003</v>
      </c>
      <c r="AN10" s="213">
        <v>7.2795161119999996</v>
      </c>
      <c r="AO10" s="213">
        <v>7.3764134690000001</v>
      </c>
      <c r="AP10" s="213">
        <v>8.7208014630000008</v>
      </c>
      <c r="AQ10" s="213">
        <v>10.833792320000001</v>
      </c>
      <c r="AR10" s="213">
        <v>15.66756745</v>
      </c>
      <c r="AS10" s="213">
        <v>18.842145309999999</v>
      </c>
      <c r="AT10" s="213">
        <v>19.76593974</v>
      </c>
      <c r="AU10" s="213">
        <v>18.59309571</v>
      </c>
      <c r="AV10" s="213">
        <v>10.173924080000001</v>
      </c>
      <c r="AW10" s="213">
        <v>7.276111845</v>
      </c>
      <c r="AX10" s="213">
        <v>7.133547997</v>
      </c>
      <c r="AY10" s="213">
        <v>6.9065063899999997</v>
      </c>
      <c r="AZ10" s="213">
        <v>6.7693345679999997</v>
      </c>
      <c r="BA10" s="213">
        <v>7.419350552</v>
      </c>
      <c r="BB10" s="213">
        <v>7.8771870799999997</v>
      </c>
      <c r="BC10" s="213">
        <v>9.675800701</v>
      </c>
      <c r="BD10" s="213">
        <v>15.31818693</v>
      </c>
      <c r="BE10" s="213">
        <v>19.02490122</v>
      </c>
      <c r="BF10" s="213">
        <v>19.976452909999999</v>
      </c>
      <c r="BG10" s="213">
        <v>17.440159999999999</v>
      </c>
      <c r="BH10" s="213">
        <v>9.1760850000000005</v>
      </c>
      <c r="BI10" s="351">
        <v>7.4388290000000001</v>
      </c>
      <c r="BJ10" s="351">
        <v>7.1018800000000004</v>
      </c>
      <c r="BK10" s="351">
        <v>7.1963299999999997</v>
      </c>
      <c r="BL10" s="351">
        <v>7.863556</v>
      </c>
      <c r="BM10" s="351">
        <v>8.3422149999999995</v>
      </c>
      <c r="BN10" s="351">
        <v>9.4916850000000004</v>
      </c>
      <c r="BO10" s="351">
        <v>11.811730000000001</v>
      </c>
      <c r="BP10" s="351">
        <v>15.010160000000001</v>
      </c>
      <c r="BQ10" s="351">
        <v>17.077919999999999</v>
      </c>
      <c r="BR10" s="351">
        <v>17.611820000000002</v>
      </c>
      <c r="BS10" s="351">
        <v>15.72945</v>
      </c>
      <c r="BT10" s="351">
        <v>10.916309999999999</v>
      </c>
      <c r="BU10" s="351">
        <v>8.4357539999999993</v>
      </c>
      <c r="BV10" s="351">
        <v>7.6320329999999998</v>
      </c>
    </row>
    <row r="11" spans="1:74" ht="11.1" customHeight="1" x14ac:dyDescent="0.2">
      <c r="A11" s="84" t="s">
        <v>665</v>
      </c>
      <c r="B11" s="189" t="s">
        <v>446</v>
      </c>
      <c r="C11" s="213">
        <v>7.1305342789999999</v>
      </c>
      <c r="D11" s="213">
        <v>7.259256733</v>
      </c>
      <c r="E11" s="213">
        <v>8.0908575089999992</v>
      </c>
      <c r="F11" s="213">
        <v>8.5990363740000006</v>
      </c>
      <c r="G11" s="213">
        <v>11.26900436</v>
      </c>
      <c r="H11" s="213">
        <v>15.034064730000001</v>
      </c>
      <c r="I11" s="213">
        <v>17.760377869999999</v>
      </c>
      <c r="J11" s="213">
        <v>18.50372668</v>
      </c>
      <c r="K11" s="213">
        <v>17.173509670000001</v>
      </c>
      <c r="L11" s="213">
        <v>13.754697520000001</v>
      </c>
      <c r="M11" s="213">
        <v>10.33897803</v>
      </c>
      <c r="N11" s="213">
        <v>7.8103746279999999</v>
      </c>
      <c r="O11" s="213">
        <v>7.9533677740000002</v>
      </c>
      <c r="P11" s="213">
        <v>8.4976755500000003</v>
      </c>
      <c r="Q11" s="213">
        <v>8.5440848660000004</v>
      </c>
      <c r="R11" s="213">
        <v>9.7987291509999999</v>
      </c>
      <c r="S11" s="213">
        <v>12.32398422</v>
      </c>
      <c r="T11" s="213">
        <v>16.105137119999998</v>
      </c>
      <c r="U11" s="213">
        <v>18.759036479999999</v>
      </c>
      <c r="V11" s="213">
        <v>19.177985</v>
      </c>
      <c r="W11" s="213">
        <v>18.004237960000001</v>
      </c>
      <c r="X11" s="213">
        <v>12.79197081</v>
      </c>
      <c r="Y11" s="213">
        <v>9.2800525589999996</v>
      </c>
      <c r="Z11" s="213">
        <v>8.6038449939999992</v>
      </c>
      <c r="AA11" s="213">
        <v>7.8196747540000002</v>
      </c>
      <c r="AB11" s="213">
        <v>8.3219000360000006</v>
      </c>
      <c r="AC11" s="213">
        <v>8.5099764919999998</v>
      </c>
      <c r="AD11" s="213">
        <v>8.8743253370000001</v>
      </c>
      <c r="AE11" s="213">
        <v>11.75356652</v>
      </c>
      <c r="AF11" s="213">
        <v>16.370872330000001</v>
      </c>
      <c r="AG11" s="213">
        <v>19.18941495</v>
      </c>
      <c r="AH11" s="213">
        <v>19.409127999999999</v>
      </c>
      <c r="AI11" s="213">
        <v>17.347548799999998</v>
      </c>
      <c r="AJ11" s="213">
        <v>11.65007802</v>
      </c>
      <c r="AK11" s="213">
        <v>8.5349609809999993</v>
      </c>
      <c r="AL11" s="213">
        <v>8.6117045030000003</v>
      </c>
      <c r="AM11" s="213">
        <v>8.1084759589999997</v>
      </c>
      <c r="AN11" s="213">
        <v>7.7108470059999998</v>
      </c>
      <c r="AO11" s="213">
        <v>7.7769638570000001</v>
      </c>
      <c r="AP11" s="213">
        <v>9.0918286409999993</v>
      </c>
      <c r="AQ11" s="213">
        <v>10.79027658</v>
      </c>
      <c r="AR11" s="213">
        <v>14.9229596</v>
      </c>
      <c r="AS11" s="213">
        <v>18.34780138</v>
      </c>
      <c r="AT11" s="213">
        <v>18.331501509999999</v>
      </c>
      <c r="AU11" s="213">
        <v>17.631966930000001</v>
      </c>
      <c r="AV11" s="213">
        <v>10.6788942</v>
      </c>
      <c r="AW11" s="213">
        <v>7.7447460919999997</v>
      </c>
      <c r="AX11" s="213">
        <v>7.363424996</v>
      </c>
      <c r="AY11" s="213">
        <v>7.2406321279999997</v>
      </c>
      <c r="AZ11" s="213">
        <v>5.9122365690000001</v>
      </c>
      <c r="BA11" s="213">
        <v>7.5462436390000001</v>
      </c>
      <c r="BB11" s="213">
        <v>8.0675694329999992</v>
      </c>
      <c r="BC11" s="213">
        <v>10.69872814</v>
      </c>
      <c r="BD11" s="213">
        <v>14.566742469999999</v>
      </c>
      <c r="BE11" s="213">
        <v>17.525001379999999</v>
      </c>
      <c r="BF11" s="213">
        <v>18.740892290000001</v>
      </c>
      <c r="BG11" s="213">
        <v>16.894680000000001</v>
      </c>
      <c r="BH11" s="213">
        <v>10.002219999999999</v>
      </c>
      <c r="BI11" s="351">
        <v>7.8971280000000004</v>
      </c>
      <c r="BJ11" s="351">
        <v>7.2336220000000004</v>
      </c>
      <c r="BK11" s="351">
        <v>7.2703449999999998</v>
      </c>
      <c r="BL11" s="351">
        <v>7.7486920000000001</v>
      </c>
      <c r="BM11" s="351">
        <v>8.1848720000000004</v>
      </c>
      <c r="BN11" s="351">
        <v>9.4353730000000002</v>
      </c>
      <c r="BO11" s="351">
        <v>11.39893</v>
      </c>
      <c r="BP11" s="351">
        <v>15.046559999999999</v>
      </c>
      <c r="BQ11" s="351">
        <v>17.333020000000001</v>
      </c>
      <c r="BR11" s="351">
        <v>17.904389999999999</v>
      </c>
      <c r="BS11" s="351">
        <v>16.33792</v>
      </c>
      <c r="BT11" s="351">
        <v>12.42578</v>
      </c>
      <c r="BU11" s="351">
        <v>9.2984200000000001</v>
      </c>
      <c r="BV11" s="351">
        <v>8.1227940000000007</v>
      </c>
    </row>
    <row r="12" spans="1:74" ht="11.1" customHeight="1" x14ac:dyDescent="0.2">
      <c r="A12" s="84" t="s">
        <v>666</v>
      </c>
      <c r="B12" s="189" t="s">
        <v>447</v>
      </c>
      <c r="C12" s="213">
        <v>9.7492652819999996</v>
      </c>
      <c r="D12" s="213">
        <v>9.6273683079999994</v>
      </c>
      <c r="E12" s="213">
        <v>11.611648969999999</v>
      </c>
      <c r="F12" s="213">
        <v>12.897175130000001</v>
      </c>
      <c r="G12" s="213">
        <v>15.71932786</v>
      </c>
      <c r="H12" s="213">
        <v>19.808467369999999</v>
      </c>
      <c r="I12" s="213">
        <v>22.775471979999999</v>
      </c>
      <c r="J12" s="213">
        <v>23.278647419999999</v>
      </c>
      <c r="K12" s="213">
        <v>23.35748766</v>
      </c>
      <c r="L12" s="213">
        <v>19.860198789999998</v>
      </c>
      <c r="M12" s="213">
        <v>13.743433919999999</v>
      </c>
      <c r="N12" s="213">
        <v>11.063063570000001</v>
      </c>
      <c r="O12" s="213">
        <v>11.336023129999999</v>
      </c>
      <c r="P12" s="213">
        <v>12.738350949999999</v>
      </c>
      <c r="Q12" s="213">
        <v>11.74491001</v>
      </c>
      <c r="R12" s="213">
        <v>15.78631156</v>
      </c>
      <c r="S12" s="213">
        <v>20.790129759999999</v>
      </c>
      <c r="T12" s="213">
        <v>23.690579570000001</v>
      </c>
      <c r="U12" s="213">
        <v>25.670202960000001</v>
      </c>
      <c r="V12" s="213">
        <v>26.647280089999999</v>
      </c>
      <c r="W12" s="213">
        <v>24.895863309999999</v>
      </c>
      <c r="X12" s="213">
        <v>20.44791481</v>
      </c>
      <c r="Y12" s="213">
        <v>12.87964186</v>
      </c>
      <c r="Z12" s="213">
        <v>11.12882104</v>
      </c>
      <c r="AA12" s="213">
        <v>10.329024670000001</v>
      </c>
      <c r="AB12" s="213">
        <v>12.33050235</v>
      </c>
      <c r="AC12" s="213">
        <v>10.760332</v>
      </c>
      <c r="AD12" s="213">
        <v>12.20666376</v>
      </c>
      <c r="AE12" s="213">
        <v>17.742127329999999</v>
      </c>
      <c r="AF12" s="213">
        <v>22.337542150000001</v>
      </c>
      <c r="AG12" s="213">
        <v>23.684923049999998</v>
      </c>
      <c r="AH12" s="213">
        <v>24.531572570000002</v>
      </c>
      <c r="AI12" s="213">
        <v>24.431261030000002</v>
      </c>
      <c r="AJ12" s="213">
        <v>18.11056881</v>
      </c>
      <c r="AK12" s="213">
        <v>11.52700535</v>
      </c>
      <c r="AL12" s="213">
        <v>11.32542509</v>
      </c>
      <c r="AM12" s="213">
        <v>11.198099579999999</v>
      </c>
      <c r="AN12" s="213">
        <v>11.689314230000001</v>
      </c>
      <c r="AO12" s="213">
        <v>11.456805170000001</v>
      </c>
      <c r="AP12" s="213">
        <v>14.348392860000001</v>
      </c>
      <c r="AQ12" s="213">
        <v>19.785123689999999</v>
      </c>
      <c r="AR12" s="213">
        <v>22.95608155</v>
      </c>
      <c r="AS12" s="213">
        <v>25.365398450000001</v>
      </c>
      <c r="AT12" s="213">
        <v>24.945984339999999</v>
      </c>
      <c r="AU12" s="213">
        <v>24.92402396</v>
      </c>
      <c r="AV12" s="213">
        <v>21.25154624</v>
      </c>
      <c r="AW12" s="213">
        <v>11.90224658</v>
      </c>
      <c r="AX12" s="213">
        <v>11.402080890000001</v>
      </c>
      <c r="AY12" s="213">
        <v>12.02135863</v>
      </c>
      <c r="AZ12" s="213">
        <v>11.709506210000001</v>
      </c>
      <c r="BA12" s="213">
        <v>12.9766245</v>
      </c>
      <c r="BB12" s="213">
        <v>13.794475690000001</v>
      </c>
      <c r="BC12" s="213">
        <v>14.999033409999999</v>
      </c>
      <c r="BD12" s="213">
        <v>20.109658240000002</v>
      </c>
      <c r="BE12" s="213">
        <v>23.916315650000001</v>
      </c>
      <c r="BF12" s="213">
        <v>24.937255019999998</v>
      </c>
      <c r="BG12" s="213">
        <v>23.636220000000002</v>
      </c>
      <c r="BH12" s="213">
        <v>18.570450000000001</v>
      </c>
      <c r="BI12" s="351">
        <v>13.068210000000001</v>
      </c>
      <c r="BJ12" s="351">
        <v>11.58047</v>
      </c>
      <c r="BK12" s="351">
        <v>11.313840000000001</v>
      </c>
      <c r="BL12" s="351">
        <v>11.316599999999999</v>
      </c>
      <c r="BM12" s="351">
        <v>11.78914</v>
      </c>
      <c r="BN12" s="351">
        <v>13.90503</v>
      </c>
      <c r="BO12" s="351">
        <v>17.541340000000002</v>
      </c>
      <c r="BP12" s="351">
        <v>21.005520000000001</v>
      </c>
      <c r="BQ12" s="351">
        <v>22.657859999999999</v>
      </c>
      <c r="BR12" s="351">
        <v>23.081700000000001</v>
      </c>
      <c r="BS12" s="351">
        <v>22.391020000000001</v>
      </c>
      <c r="BT12" s="351">
        <v>17.572669999999999</v>
      </c>
      <c r="BU12" s="351">
        <v>12.72587</v>
      </c>
      <c r="BV12" s="351">
        <v>11.359529999999999</v>
      </c>
    </row>
    <row r="13" spans="1:74" ht="11.1" customHeight="1" x14ac:dyDescent="0.2">
      <c r="A13" s="84" t="s">
        <v>667</v>
      </c>
      <c r="B13" s="189" t="s">
        <v>448</v>
      </c>
      <c r="C13" s="213">
        <v>8.5647697419999993</v>
      </c>
      <c r="D13" s="213">
        <v>8.2193885570000003</v>
      </c>
      <c r="E13" s="213">
        <v>9.1002532009999992</v>
      </c>
      <c r="F13" s="213">
        <v>10.889142270000001</v>
      </c>
      <c r="G13" s="213">
        <v>14.2431298</v>
      </c>
      <c r="H13" s="213">
        <v>16.911297279999999</v>
      </c>
      <c r="I13" s="213">
        <v>19.046655080000001</v>
      </c>
      <c r="J13" s="213">
        <v>20.352199720000002</v>
      </c>
      <c r="K13" s="213">
        <v>19.250153829999999</v>
      </c>
      <c r="L13" s="213">
        <v>18.796215010000001</v>
      </c>
      <c r="M13" s="213">
        <v>13.170340510000001</v>
      </c>
      <c r="N13" s="213">
        <v>9.6316103329999994</v>
      </c>
      <c r="O13" s="213">
        <v>9.7897600170000008</v>
      </c>
      <c r="P13" s="213">
        <v>10.893897239999999</v>
      </c>
      <c r="Q13" s="213">
        <v>10.863130699999999</v>
      </c>
      <c r="R13" s="213">
        <v>13.130260440000001</v>
      </c>
      <c r="S13" s="213">
        <v>16.621351870000002</v>
      </c>
      <c r="T13" s="213">
        <v>19.45387547</v>
      </c>
      <c r="U13" s="213">
        <v>20.711686799999999</v>
      </c>
      <c r="V13" s="213">
        <v>21.353847080000001</v>
      </c>
      <c r="W13" s="213">
        <v>19.914321699999999</v>
      </c>
      <c r="X13" s="213">
        <v>16.924195260000001</v>
      </c>
      <c r="Y13" s="213">
        <v>11.60827484</v>
      </c>
      <c r="Z13" s="213">
        <v>9.9958671960000007</v>
      </c>
      <c r="AA13" s="213">
        <v>9.143719291</v>
      </c>
      <c r="AB13" s="213">
        <v>9.9816874500000008</v>
      </c>
      <c r="AC13" s="213">
        <v>10.41686425</v>
      </c>
      <c r="AD13" s="213">
        <v>10.439783520000001</v>
      </c>
      <c r="AE13" s="213">
        <v>14.72996919</v>
      </c>
      <c r="AF13" s="213">
        <v>20.270801339999998</v>
      </c>
      <c r="AG13" s="213">
        <v>21.182289839999999</v>
      </c>
      <c r="AH13" s="213">
        <v>22.370210190000002</v>
      </c>
      <c r="AI13" s="213">
        <v>20.835247979999998</v>
      </c>
      <c r="AJ13" s="213">
        <v>16.185354060000002</v>
      </c>
      <c r="AK13" s="213">
        <v>10.53741527</v>
      </c>
      <c r="AL13" s="213">
        <v>9.7385900539999994</v>
      </c>
      <c r="AM13" s="213">
        <v>9.8106687469999994</v>
      </c>
      <c r="AN13" s="213">
        <v>9.6582358930000005</v>
      </c>
      <c r="AO13" s="213">
        <v>9.5074483549999993</v>
      </c>
      <c r="AP13" s="213">
        <v>11.776977860000001</v>
      </c>
      <c r="AQ13" s="213">
        <v>16.878471940000001</v>
      </c>
      <c r="AR13" s="213">
        <v>20.376812820000001</v>
      </c>
      <c r="AS13" s="213">
        <v>21.406677290000001</v>
      </c>
      <c r="AT13" s="213">
        <v>22.025850259999999</v>
      </c>
      <c r="AU13" s="213">
        <v>21.493753359999999</v>
      </c>
      <c r="AV13" s="213">
        <v>17.51259095</v>
      </c>
      <c r="AW13" s="213">
        <v>9.6030034680000007</v>
      </c>
      <c r="AX13" s="213">
        <v>9.8203327189999996</v>
      </c>
      <c r="AY13" s="213">
        <v>9.8535727509999997</v>
      </c>
      <c r="AZ13" s="213">
        <v>9.3271597400000008</v>
      </c>
      <c r="BA13" s="213">
        <v>10.06792742</v>
      </c>
      <c r="BB13" s="213">
        <v>11.468854779999999</v>
      </c>
      <c r="BC13" s="213">
        <v>13.98659818</v>
      </c>
      <c r="BD13" s="213">
        <v>17.163110249999999</v>
      </c>
      <c r="BE13" s="213">
        <v>20.42458486</v>
      </c>
      <c r="BF13" s="213">
        <v>21.82179159</v>
      </c>
      <c r="BG13" s="213">
        <v>21.315349999999999</v>
      </c>
      <c r="BH13" s="213">
        <v>16.79486</v>
      </c>
      <c r="BI13" s="351">
        <v>10.33548</v>
      </c>
      <c r="BJ13" s="351">
        <v>9.4531980000000004</v>
      </c>
      <c r="BK13" s="351">
        <v>9.5135550000000002</v>
      </c>
      <c r="BL13" s="351">
        <v>9.8969450000000005</v>
      </c>
      <c r="BM13" s="351">
        <v>10.68378</v>
      </c>
      <c r="BN13" s="351">
        <v>12.70173</v>
      </c>
      <c r="BO13" s="351">
        <v>16.414580000000001</v>
      </c>
      <c r="BP13" s="351">
        <v>20.024010000000001</v>
      </c>
      <c r="BQ13" s="351">
        <v>21.926300000000001</v>
      </c>
      <c r="BR13" s="351">
        <v>22.844609999999999</v>
      </c>
      <c r="BS13" s="351">
        <v>22.218669999999999</v>
      </c>
      <c r="BT13" s="351">
        <v>18.957799999999999</v>
      </c>
      <c r="BU13" s="351">
        <v>14.17211</v>
      </c>
      <c r="BV13" s="351">
        <v>12.073689999999999</v>
      </c>
    </row>
    <row r="14" spans="1:74" ht="11.1" customHeight="1" x14ac:dyDescent="0.2">
      <c r="A14" s="84" t="s">
        <v>668</v>
      </c>
      <c r="B14" s="189" t="s">
        <v>449</v>
      </c>
      <c r="C14" s="213">
        <v>7.916613516</v>
      </c>
      <c r="D14" s="213">
        <v>7.8878008050000004</v>
      </c>
      <c r="E14" s="213">
        <v>9.9470926940000002</v>
      </c>
      <c r="F14" s="213">
        <v>11.494070239999999</v>
      </c>
      <c r="G14" s="213">
        <v>15.876316729999999</v>
      </c>
      <c r="H14" s="213">
        <v>16.68216717</v>
      </c>
      <c r="I14" s="213">
        <v>19.522539009999999</v>
      </c>
      <c r="J14" s="213">
        <v>22.59338644</v>
      </c>
      <c r="K14" s="213">
        <v>21.02829509</v>
      </c>
      <c r="L14" s="213">
        <v>20.35328977</v>
      </c>
      <c r="M14" s="213">
        <v>18.167141749999999</v>
      </c>
      <c r="N14" s="213">
        <v>10.26588432</v>
      </c>
      <c r="O14" s="213">
        <v>9.2855150159999997</v>
      </c>
      <c r="P14" s="213">
        <v>10.52796129</v>
      </c>
      <c r="Q14" s="213">
        <v>11.96660988</v>
      </c>
      <c r="R14" s="213">
        <v>14.79660168</v>
      </c>
      <c r="S14" s="213">
        <v>16.52884018</v>
      </c>
      <c r="T14" s="213">
        <v>18.55035839</v>
      </c>
      <c r="U14" s="213">
        <v>20.910019550000001</v>
      </c>
      <c r="V14" s="213">
        <v>23.25372862</v>
      </c>
      <c r="W14" s="213">
        <v>21.636803709999999</v>
      </c>
      <c r="X14" s="213">
        <v>20.506007709999999</v>
      </c>
      <c r="Y14" s="213">
        <v>13.549094289999999</v>
      </c>
      <c r="Z14" s="213">
        <v>10.96035414</v>
      </c>
      <c r="AA14" s="213">
        <v>8.6075912100000007</v>
      </c>
      <c r="AB14" s="213">
        <v>9.2831314769999995</v>
      </c>
      <c r="AC14" s="213">
        <v>10.8851067</v>
      </c>
      <c r="AD14" s="213">
        <v>11.81707589</v>
      </c>
      <c r="AE14" s="213">
        <v>15.177522980000001</v>
      </c>
      <c r="AF14" s="213">
        <v>19.943393270000001</v>
      </c>
      <c r="AG14" s="213">
        <v>21.473810239999999</v>
      </c>
      <c r="AH14" s="213">
        <v>23.202106520000001</v>
      </c>
      <c r="AI14" s="213">
        <v>21.62345453</v>
      </c>
      <c r="AJ14" s="213">
        <v>17.332446579999999</v>
      </c>
      <c r="AK14" s="213">
        <v>10.49249448</v>
      </c>
      <c r="AL14" s="213">
        <v>8.4613568699999995</v>
      </c>
      <c r="AM14" s="213">
        <v>8.2398201130000004</v>
      </c>
      <c r="AN14" s="213">
        <v>8.1640240209999995</v>
      </c>
      <c r="AO14" s="213">
        <v>8.3418454549999996</v>
      </c>
      <c r="AP14" s="213">
        <v>10.589067890000001</v>
      </c>
      <c r="AQ14" s="213">
        <v>15.109936769999999</v>
      </c>
      <c r="AR14" s="213">
        <v>17.907007220000001</v>
      </c>
      <c r="AS14" s="213">
        <v>20.44670447</v>
      </c>
      <c r="AT14" s="213">
        <v>21.93660174</v>
      </c>
      <c r="AU14" s="213">
        <v>22.12657793</v>
      </c>
      <c r="AV14" s="213">
        <v>20.456105189999999</v>
      </c>
      <c r="AW14" s="213">
        <v>9.7759056280000003</v>
      </c>
      <c r="AX14" s="213">
        <v>8.8598843909999996</v>
      </c>
      <c r="AY14" s="213">
        <v>8.4645335930000005</v>
      </c>
      <c r="AZ14" s="213">
        <v>8.1648443260000008</v>
      </c>
      <c r="BA14" s="213">
        <v>9.214887075</v>
      </c>
      <c r="BB14" s="213">
        <v>11.898675600000001</v>
      </c>
      <c r="BC14" s="213">
        <v>14.59505757</v>
      </c>
      <c r="BD14" s="213">
        <v>17.970447180000001</v>
      </c>
      <c r="BE14" s="213">
        <v>19.06483879</v>
      </c>
      <c r="BF14" s="213">
        <v>21.569366089999999</v>
      </c>
      <c r="BG14" s="213">
        <v>20.695720000000001</v>
      </c>
      <c r="BH14" s="213">
        <v>17.124949999999998</v>
      </c>
      <c r="BI14" s="351">
        <v>9.8454370000000004</v>
      </c>
      <c r="BJ14" s="351">
        <v>7.9002990000000004</v>
      </c>
      <c r="BK14" s="351">
        <v>8.2567140000000006</v>
      </c>
      <c r="BL14" s="351">
        <v>8.9745229999999996</v>
      </c>
      <c r="BM14" s="351">
        <v>10.184290000000001</v>
      </c>
      <c r="BN14" s="351">
        <v>12.830069999999999</v>
      </c>
      <c r="BO14" s="351">
        <v>15.91154</v>
      </c>
      <c r="BP14" s="351">
        <v>18.387260000000001</v>
      </c>
      <c r="BQ14" s="351">
        <v>20.064150000000001</v>
      </c>
      <c r="BR14" s="351">
        <v>21.719570000000001</v>
      </c>
      <c r="BS14" s="351">
        <v>20.751709999999999</v>
      </c>
      <c r="BT14" s="351">
        <v>18.905339999999999</v>
      </c>
      <c r="BU14" s="351">
        <v>13.23691</v>
      </c>
      <c r="BV14" s="351">
        <v>9.7406740000000003</v>
      </c>
    </row>
    <row r="15" spans="1:74" ht="11.1" customHeight="1" x14ac:dyDescent="0.2">
      <c r="A15" s="84" t="s">
        <v>669</v>
      </c>
      <c r="B15" s="189" t="s">
        <v>450</v>
      </c>
      <c r="C15" s="213">
        <v>7.9005274300000004</v>
      </c>
      <c r="D15" s="213">
        <v>8.2926679209999996</v>
      </c>
      <c r="E15" s="213">
        <v>8.7739948410000004</v>
      </c>
      <c r="F15" s="213">
        <v>8.7813350900000007</v>
      </c>
      <c r="G15" s="213">
        <v>9.3208108050000007</v>
      </c>
      <c r="H15" s="213">
        <v>12.582978580000001</v>
      </c>
      <c r="I15" s="213">
        <v>14.017451210000001</v>
      </c>
      <c r="J15" s="213">
        <v>14.46532558</v>
      </c>
      <c r="K15" s="213">
        <v>12.999683170000001</v>
      </c>
      <c r="L15" s="213">
        <v>10.52777627</v>
      </c>
      <c r="M15" s="213">
        <v>8.9927087530000005</v>
      </c>
      <c r="N15" s="213">
        <v>7.7864388910000004</v>
      </c>
      <c r="O15" s="213">
        <v>7.8577387859999996</v>
      </c>
      <c r="P15" s="213">
        <v>8.3422289000000003</v>
      </c>
      <c r="Q15" s="213">
        <v>8.9036976229999993</v>
      </c>
      <c r="R15" s="213">
        <v>9.2567879919999996</v>
      </c>
      <c r="S15" s="213">
        <v>10.17287061</v>
      </c>
      <c r="T15" s="213">
        <v>12.56793693</v>
      </c>
      <c r="U15" s="213">
        <v>14.50733305</v>
      </c>
      <c r="V15" s="213">
        <v>14.559898929999999</v>
      </c>
      <c r="W15" s="213">
        <v>13.019423489999999</v>
      </c>
      <c r="X15" s="213">
        <v>9.6195561830000003</v>
      </c>
      <c r="Y15" s="213">
        <v>8.7583557120000002</v>
      </c>
      <c r="Z15" s="213">
        <v>8.3203822340000002</v>
      </c>
      <c r="AA15" s="213">
        <v>8.1293775670000006</v>
      </c>
      <c r="AB15" s="213">
        <v>8.2006581619999999</v>
      </c>
      <c r="AC15" s="213">
        <v>8.5068065609999994</v>
      </c>
      <c r="AD15" s="213">
        <v>8.9404594230000001</v>
      </c>
      <c r="AE15" s="213">
        <v>11.14071079</v>
      </c>
      <c r="AF15" s="213">
        <v>13.32093409</v>
      </c>
      <c r="AG15" s="213">
        <v>14.97300776</v>
      </c>
      <c r="AH15" s="213">
        <v>13.97040868</v>
      </c>
      <c r="AI15" s="213">
        <v>13.36280365</v>
      </c>
      <c r="AJ15" s="213">
        <v>9.3627079379999998</v>
      </c>
      <c r="AK15" s="213">
        <v>7.4243533350000002</v>
      </c>
      <c r="AL15" s="213">
        <v>7.349087097</v>
      </c>
      <c r="AM15" s="213">
        <v>7.5174341609999997</v>
      </c>
      <c r="AN15" s="213">
        <v>7.6454356399999996</v>
      </c>
      <c r="AO15" s="213">
        <v>7.8019197880000002</v>
      </c>
      <c r="AP15" s="213">
        <v>8.5686690639999998</v>
      </c>
      <c r="AQ15" s="213">
        <v>9.16829377</v>
      </c>
      <c r="AR15" s="213">
        <v>11.367727540000001</v>
      </c>
      <c r="AS15" s="213">
        <v>12.7855588</v>
      </c>
      <c r="AT15" s="213">
        <v>13.78314213</v>
      </c>
      <c r="AU15" s="213">
        <v>12.926851040000001</v>
      </c>
      <c r="AV15" s="213">
        <v>8.8144378959999994</v>
      </c>
      <c r="AW15" s="213">
        <v>7.4186780920000004</v>
      </c>
      <c r="AX15" s="213">
        <v>7.3939343720000004</v>
      </c>
      <c r="AY15" s="213">
        <v>7.4869898399999997</v>
      </c>
      <c r="AZ15" s="213">
        <v>7.4220914650000003</v>
      </c>
      <c r="BA15" s="213">
        <v>7.824676545</v>
      </c>
      <c r="BB15" s="213">
        <v>8.2904874950000007</v>
      </c>
      <c r="BC15" s="213">
        <v>9.8750419610000009</v>
      </c>
      <c r="BD15" s="213">
        <v>11.44017507</v>
      </c>
      <c r="BE15" s="213">
        <v>12.64979473</v>
      </c>
      <c r="BF15" s="213">
        <v>13.269156089999999</v>
      </c>
      <c r="BG15" s="213">
        <v>12.38453</v>
      </c>
      <c r="BH15" s="213">
        <v>9.4095650000000006</v>
      </c>
      <c r="BI15" s="351">
        <v>7.5446</v>
      </c>
      <c r="BJ15" s="351">
        <v>7.3747069999999999</v>
      </c>
      <c r="BK15" s="351">
        <v>7.4015959999999996</v>
      </c>
      <c r="BL15" s="351">
        <v>7.8239749999999999</v>
      </c>
      <c r="BM15" s="351">
        <v>8.1388309999999997</v>
      </c>
      <c r="BN15" s="351">
        <v>8.8156459999999992</v>
      </c>
      <c r="BO15" s="351">
        <v>9.8969310000000004</v>
      </c>
      <c r="BP15" s="351">
        <v>12.147349999999999</v>
      </c>
      <c r="BQ15" s="351">
        <v>13.82084</v>
      </c>
      <c r="BR15" s="351">
        <v>14.15282</v>
      </c>
      <c r="BS15" s="351">
        <v>13.133380000000001</v>
      </c>
      <c r="BT15" s="351">
        <v>10.24859</v>
      </c>
      <c r="BU15" s="351">
        <v>8.3462890000000005</v>
      </c>
      <c r="BV15" s="351">
        <v>8.017576</v>
      </c>
    </row>
    <row r="16" spans="1:74" ht="11.1" customHeight="1" x14ac:dyDescent="0.2">
      <c r="A16" s="84" t="s">
        <v>670</v>
      </c>
      <c r="B16" s="189" t="s">
        <v>451</v>
      </c>
      <c r="C16" s="213">
        <v>11.00013262</v>
      </c>
      <c r="D16" s="213">
        <v>11.19315761</v>
      </c>
      <c r="E16" s="213">
        <v>10.60800081</v>
      </c>
      <c r="F16" s="213">
        <v>10.672914069999999</v>
      </c>
      <c r="G16" s="213">
        <v>11.67569237</v>
      </c>
      <c r="H16" s="213">
        <v>11.795160940000001</v>
      </c>
      <c r="I16" s="213">
        <v>12.42731055</v>
      </c>
      <c r="J16" s="213">
        <v>13.2446872</v>
      </c>
      <c r="K16" s="213">
        <v>13.356075819999999</v>
      </c>
      <c r="L16" s="213">
        <v>12.73724105</v>
      </c>
      <c r="M16" s="213">
        <v>11.96491048</v>
      </c>
      <c r="N16" s="213">
        <v>12.11928062</v>
      </c>
      <c r="O16" s="213">
        <v>12.178232339999999</v>
      </c>
      <c r="P16" s="213">
        <v>11.90023017</v>
      </c>
      <c r="Q16" s="213">
        <v>11.76913057</v>
      </c>
      <c r="R16" s="213">
        <v>12.01303901</v>
      </c>
      <c r="S16" s="213">
        <v>12.78191584</v>
      </c>
      <c r="T16" s="213">
        <v>13.37095877</v>
      </c>
      <c r="U16" s="213">
        <v>12.970883880000001</v>
      </c>
      <c r="V16" s="213">
        <v>13.05279264</v>
      </c>
      <c r="W16" s="213">
        <v>12.623812060000001</v>
      </c>
      <c r="X16" s="213">
        <v>11.79033405</v>
      </c>
      <c r="Y16" s="213">
        <v>11.05829378</v>
      </c>
      <c r="Z16" s="213">
        <v>11.20333237</v>
      </c>
      <c r="AA16" s="213">
        <v>11.68045648</v>
      </c>
      <c r="AB16" s="213">
        <v>11.47607404</v>
      </c>
      <c r="AC16" s="213">
        <v>11.698392050000001</v>
      </c>
      <c r="AD16" s="213">
        <v>11.380155520000001</v>
      </c>
      <c r="AE16" s="213">
        <v>12.56631823</v>
      </c>
      <c r="AF16" s="213">
        <v>12.433381089999999</v>
      </c>
      <c r="AG16" s="213">
        <v>12.801966289999999</v>
      </c>
      <c r="AH16" s="213">
        <v>13.41361727</v>
      </c>
      <c r="AI16" s="213">
        <v>12.567433429999999</v>
      </c>
      <c r="AJ16" s="213">
        <v>11.803446839999999</v>
      </c>
      <c r="AK16" s="213">
        <v>11.18144646</v>
      </c>
      <c r="AL16" s="213">
        <v>12.07542898</v>
      </c>
      <c r="AM16" s="213">
        <v>12.4019008</v>
      </c>
      <c r="AN16" s="213">
        <v>11.924033420000001</v>
      </c>
      <c r="AO16" s="213">
        <v>12.219955479999999</v>
      </c>
      <c r="AP16" s="213">
        <v>12.35417683</v>
      </c>
      <c r="AQ16" s="213">
        <v>12.600050830000001</v>
      </c>
      <c r="AR16" s="213">
        <v>12.456229520000001</v>
      </c>
      <c r="AS16" s="213">
        <v>13.60933998</v>
      </c>
      <c r="AT16" s="213">
        <v>13.262694099999999</v>
      </c>
      <c r="AU16" s="213">
        <v>12.70656737</v>
      </c>
      <c r="AV16" s="213">
        <v>11.86728993</v>
      </c>
      <c r="AW16" s="213">
        <v>11.40359192</v>
      </c>
      <c r="AX16" s="213">
        <v>12.095955399999999</v>
      </c>
      <c r="AY16" s="213">
        <v>13.896744180000001</v>
      </c>
      <c r="AZ16" s="213">
        <v>13.426893870000001</v>
      </c>
      <c r="BA16" s="213">
        <v>12.7789433</v>
      </c>
      <c r="BB16" s="213">
        <v>14.97921244</v>
      </c>
      <c r="BC16" s="213">
        <v>14.103668819999999</v>
      </c>
      <c r="BD16" s="213">
        <v>14.032173159999999</v>
      </c>
      <c r="BE16" s="213">
        <v>14.36180665</v>
      </c>
      <c r="BF16" s="213">
        <v>14.48387909</v>
      </c>
      <c r="BG16" s="213">
        <v>14.098699999999999</v>
      </c>
      <c r="BH16" s="213">
        <v>13.529920000000001</v>
      </c>
      <c r="BI16" s="351">
        <v>12.51839</v>
      </c>
      <c r="BJ16" s="351">
        <v>12.930680000000001</v>
      </c>
      <c r="BK16" s="351">
        <v>13.22776</v>
      </c>
      <c r="BL16" s="351">
        <v>13.26497</v>
      </c>
      <c r="BM16" s="351">
        <v>13.360810000000001</v>
      </c>
      <c r="BN16" s="351">
        <v>13.55949</v>
      </c>
      <c r="BO16" s="351">
        <v>14.375170000000001</v>
      </c>
      <c r="BP16" s="351">
        <v>14.67967</v>
      </c>
      <c r="BQ16" s="351">
        <v>14.81049</v>
      </c>
      <c r="BR16" s="351">
        <v>14.968109999999999</v>
      </c>
      <c r="BS16" s="351">
        <v>14.733000000000001</v>
      </c>
      <c r="BT16" s="351">
        <v>14.30904</v>
      </c>
      <c r="BU16" s="351">
        <v>13.412940000000001</v>
      </c>
      <c r="BV16" s="351">
        <v>13.74831</v>
      </c>
    </row>
    <row r="17" spans="1:74" ht="11.1" customHeight="1" x14ac:dyDescent="0.2">
      <c r="A17" s="84" t="s">
        <v>540</v>
      </c>
      <c r="B17" s="189" t="s">
        <v>425</v>
      </c>
      <c r="C17" s="213">
        <v>8.2799999999999994</v>
      </c>
      <c r="D17" s="213">
        <v>8.36</v>
      </c>
      <c r="E17" s="213">
        <v>9.19</v>
      </c>
      <c r="F17" s="213">
        <v>9.65</v>
      </c>
      <c r="G17" s="213">
        <v>11.62</v>
      </c>
      <c r="H17" s="213">
        <v>14.43</v>
      </c>
      <c r="I17" s="213">
        <v>16.559999999999999</v>
      </c>
      <c r="J17" s="213">
        <v>17.600000000000001</v>
      </c>
      <c r="K17" s="213">
        <v>16.78</v>
      </c>
      <c r="L17" s="213">
        <v>13.74</v>
      </c>
      <c r="M17" s="213">
        <v>10.77</v>
      </c>
      <c r="N17" s="213">
        <v>9.06</v>
      </c>
      <c r="O17" s="213">
        <v>9.32</v>
      </c>
      <c r="P17" s="213">
        <v>10.01</v>
      </c>
      <c r="Q17" s="213">
        <v>9.86</v>
      </c>
      <c r="R17" s="213">
        <v>11.34</v>
      </c>
      <c r="S17" s="213">
        <v>13.25</v>
      </c>
      <c r="T17" s="213">
        <v>16.059999999999999</v>
      </c>
      <c r="U17" s="213">
        <v>17.86</v>
      </c>
      <c r="V17" s="213">
        <v>18.22</v>
      </c>
      <c r="W17" s="213">
        <v>16.920000000000002</v>
      </c>
      <c r="X17" s="213">
        <v>13.39</v>
      </c>
      <c r="Y17" s="213">
        <v>10.14</v>
      </c>
      <c r="Z17" s="213">
        <v>9.2899999999999991</v>
      </c>
      <c r="AA17" s="213">
        <v>8.9</v>
      </c>
      <c r="AB17" s="213">
        <v>9.6300000000000008</v>
      </c>
      <c r="AC17" s="213">
        <v>9.76</v>
      </c>
      <c r="AD17" s="213">
        <v>10.050000000000001</v>
      </c>
      <c r="AE17" s="213">
        <v>13.52</v>
      </c>
      <c r="AF17" s="213">
        <v>16.47</v>
      </c>
      <c r="AG17" s="213">
        <v>17.850000000000001</v>
      </c>
      <c r="AH17" s="213">
        <v>18.559999999999999</v>
      </c>
      <c r="AI17" s="213">
        <v>17.23</v>
      </c>
      <c r="AJ17" s="213">
        <v>12.22</v>
      </c>
      <c r="AK17" s="213">
        <v>9.42</v>
      </c>
      <c r="AL17" s="213">
        <v>9.6199999999999992</v>
      </c>
      <c r="AM17" s="213">
        <v>9.36</v>
      </c>
      <c r="AN17" s="213">
        <v>9.4</v>
      </c>
      <c r="AO17" s="213">
        <v>9.42</v>
      </c>
      <c r="AP17" s="213">
        <v>10.85</v>
      </c>
      <c r="AQ17" s="213">
        <v>12.76</v>
      </c>
      <c r="AR17" s="213">
        <v>15.55</v>
      </c>
      <c r="AS17" s="213">
        <v>17.739999999999998</v>
      </c>
      <c r="AT17" s="213">
        <v>18.38</v>
      </c>
      <c r="AU17" s="213">
        <v>17.61</v>
      </c>
      <c r="AV17" s="213">
        <v>12.5</v>
      </c>
      <c r="AW17" s="213">
        <v>9.33</v>
      </c>
      <c r="AX17" s="213">
        <v>9.3000000000000007</v>
      </c>
      <c r="AY17" s="213">
        <v>9.51</v>
      </c>
      <c r="AZ17" s="213">
        <v>9.1199999999999992</v>
      </c>
      <c r="BA17" s="213">
        <v>9.85</v>
      </c>
      <c r="BB17" s="213">
        <v>10.66</v>
      </c>
      <c r="BC17" s="213">
        <v>11.85</v>
      </c>
      <c r="BD17" s="213">
        <v>15.37</v>
      </c>
      <c r="BE17" s="213">
        <v>17.57</v>
      </c>
      <c r="BF17" s="213">
        <v>18.41</v>
      </c>
      <c r="BG17" s="213">
        <v>17.28396</v>
      </c>
      <c r="BH17" s="213">
        <v>12.419029999999999</v>
      </c>
      <c r="BI17" s="351">
        <v>9.7796090000000007</v>
      </c>
      <c r="BJ17" s="351">
        <v>9.2293050000000001</v>
      </c>
      <c r="BK17" s="351">
        <v>9.1686029999999992</v>
      </c>
      <c r="BL17" s="351">
        <v>9.5417989999999993</v>
      </c>
      <c r="BM17" s="351">
        <v>10.06697</v>
      </c>
      <c r="BN17" s="351">
        <v>11.172700000000001</v>
      </c>
      <c r="BO17" s="351">
        <v>13.272</v>
      </c>
      <c r="BP17" s="351">
        <v>15.87317</v>
      </c>
      <c r="BQ17" s="351">
        <v>17.333780000000001</v>
      </c>
      <c r="BR17" s="351">
        <v>17.962070000000001</v>
      </c>
      <c r="BS17" s="351">
        <v>16.931840000000001</v>
      </c>
      <c r="BT17" s="351">
        <v>13.52018</v>
      </c>
      <c r="BU17" s="351">
        <v>10.74094</v>
      </c>
      <c r="BV17" s="351">
        <v>9.8898930000000007</v>
      </c>
    </row>
    <row r="18" spans="1:74" ht="11.1" customHeight="1" x14ac:dyDescent="0.2">
      <c r="A18" s="84"/>
      <c r="B18" s="88" t="s">
        <v>1042</v>
      </c>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c r="AU18" s="230"/>
      <c r="AV18" s="230"/>
      <c r="AW18" s="230"/>
      <c r="AX18" s="230"/>
      <c r="AY18" s="230"/>
      <c r="AZ18" s="230"/>
      <c r="BA18" s="230"/>
      <c r="BB18" s="230"/>
      <c r="BC18" s="230"/>
      <c r="BD18" s="230"/>
      <c r="BE18" s="230"/>
      <c r="BF18" s="230"/>
      <c r="BG18" s="230"/>
      <c r="BH18" s="230"/>
      <c r="BI18" s="384"/>
      <c r="BJ18" s="384"/>
      <c r="BK18" s="384"/>
      <c r="BL18" s="384"/>
      <c r="BM18" s="384"/>
      <c r="BN18" s="384"/>
      <c r="BO18" s="384"/>
      <c r="BP18" s="384"/>
      <c r="BQ18" s="384"/>
      <c r="BR18" s="384"/>
      <c r="BS18" s="384"/>
      <c r="BT18" s="384"/>
      <c r="BU18" s="384"/>
      <c r="BV18" s="384"/>
    </row>
    <row r="19" spans="1:74" ht="11.1" customHeight="1" x14ac:dyDescent="0.2">
      <c r="A19" s="84" t="s">
        <v>671</v>
      </c>
      <c r="B19" s="189" t="s">
        <v>444</v>
      </c>
      <c r="C19" s="213">
        <v>8.8438091199999995</v>
      </c>
      <c r="D19" s="213">
        <v>8.7964741380000007</v>
      </c>
      <c r="E19" s="213">
        <v>8.77048731</v>
      </c>
      <c r="F19" s="213">
        <v>9.3908153349999992</v>
      </c>
      <c r="G19" s="213">
        <v>9.5196524650000001</v>
      </c>
      <c r="H19" s="213">
        <v>10.05904555</v>
      </c>
      <c r="I19" s="213">
        <v>10.242276479999999</v>
      </c>
      <c r="J19" s="213">
        <v>10.688144080000001</v>
      </c>
      <c r="K19" s="213">
        <v>10.31750422</v>
      </c>
      <c r="L19" s="213">
        <v>9.8424160829999998</v>
      </c>
      <c r="M19" s="213">
        <v>9.4953731000000001</v>
      </c>
      <c r="N19" s="213">
        <v>9.4696665499999995</v>
      </c>
      <c r="O19" s="213">
        <v>9.5931426290000008</v>
      </c>
      <c r="P19" s="213">
        <v>9.9854696670000003</v>
      </c>
      <c r="Q19" s="213">
        <v>9.4599479479999999</v>
      </c>
      <c r="R19" s="213">
        <v>9.8296195040000001</v>
      </c>
      <c r="S19" s="213">
        <v>10.37786228</v>
      </c>
      <c r="T19" s="213">
        <v>10.34649705</v>
      </c>
      <c r="U19" s="213">
        <v>10.743619280000001</v>
      </c>
      <c r="V19" s="213">
        <v>10.84145977</v>
      </c>
      <c r="W19" s="213">
        <v>10.49107912</v>
      </c>
      <c r="X19" s="213">
        <v>9.9154192969999997</v>
      </c>
      <c r="Y19" s="213">
        <v>9.5022677869999992</v>
      </c>
      <c r="Z19" s="213">
        <v>9.9073746479999993</v>
      </c>
      <c r="AA19" s="213">
        <v>10.51822694</v>
      </c>
      <c r="AB19" s="213">
        <v>11.35234082</v>
      </c>
      <c r="AC19" s="213">
        <v>12.11169945</v>
      </c>
      <c r="AD19" s="213">
        <v>12.20189553</v>
      </c>
      <c r="AE19" s="213">
        <v>12.24700947</v>
      </c>
      <c r="AF19" s="213">
        <v>10.78482288</v>
      </c>
      <c r="AG19" s="213">
        <v>10.988833639999999</v>
      </c>
      <c r="AH19" s="213">
        <v>10.9073443</v>
      </c>
      <c r="AI19" s="213">
        <v>11.060715480000001</v>
      </c>
      <c r="AJ19" s="213">
        <v>10.223200650000001</v>
      </c>
      <c r="AK19" s="213">
        <v>10.132444789999999</v>
      </c>
      <c r="AL19" s="213">
        <v>11.419295809999999</v>
      </c>
      <c r="AM19" s="213">
        <v>10.807900780000001</v>
      </c>
      <c r="AN19" s="213">
        <v>10.70081465</v>
      </c>
      <c r="AO19" s="213">
        <v>10.953221299999999</v>
      </c>
      <c r="AP19" s="213">
        <v>11.07155912</v>
      </c>
      <c r="AQ19" s="213">
        <v>11.032624370000001</v>
      </c>
      <c r="AR19" s="213">
        <v>11.00152883</v>
      </c>
      <c r="AS19" s="213">
        <v>11.23331159</v>
      </c>
      <c r="AT19" s="213">
        <v>12.04342626</v>
      </c>
      <c r="AU19" s="213">
        <v>10.92773326</v>
      </c>
      <c r="AV19" s="213">
        <v>10.2914251</v>
      </c>
      <c r="AW19" s="213">
        <v>9.5681629949999998</v>
      </c>
      <c r="AX19" s="213">
        <v>9.9237210979999997</v>
      </c>
      <c r="AY19" s="213">
        <v>9.7987968510000005</v>
      </c>
      <c r="AZ19" s="213">
        <v>10.18991694</v>
      </c>
      <c r="BA19" s="213">
        <v>9.8195549670000002</v>
      </c>
      <c r="BB19" s="213">
        <v>10.39307891</v>
      </c>
      <c r="BC19" s="213">
        <v>9.7862666639999993</v>
      </c>
      <c r="BD19" s="213">
        <v>11.51635074</v>
      </c>
      <c r="BE19" s="213">
        <v>10.575179110000001</v>
      </c>
      <c r="BF19" s="213">
        <v>10.82136096</v>
      </c>
      <c r="BG19" s="213">
        <v>10.402509999999999</v>
      </c>
      <c r="BH19" s="213">
        <v>9.6158579999999994</v>
      </c>
      <c r="BI19" s="351">
        <v>9.3637650000000008</v>
      </c>
      <c r="BJ19" s="351">
        <v>10.043469999999999</v>
      </c>
      <c r="BK19" s="351">
        <v>10.065289999999999</v>
      </c>
      <c r="BL19" s="351">
        <v>9.9650110000000005</v>
      </c>
      <c r="BM19" s="351">
        <v>9.7668180000000007</v>
      </c>
      <c r="BN19" s="351">
        <v>10.233459999999999</v>
      </c>
      <c r="BO19" s="351">
        <v>10.4483</v>
      </c>
      <c r="BP19" s="351">
        <v>10.63509</v>
      </c>
      <c r="BQ19" s="351">
        <v>10.832890000000001</v>
      </c>
      <c r="BR19" s="351">
        <v>10.992649999999999</v>
      </c>
      <c r="BS19" s="351">
        <v>10.776730000000001</v>
      </c>
      <c r="BT19" s="351">
        <v>10.17037</v>
      </c>
      <c r="BU19" s="351">
        <v>9.9968219999999999</v>
      </c>
      <c r="BV19" s="351">
        <v>10.59154</v>
      </c>
    </row>
    <row r="20" spans="1:74" ht="11.1" customHeight="1" x14ac:dyDescent="0.2">
      <c r="A20" s="84" t="s">
        <v>672</v>
      </c>
      <c r="B20" s="187" t="s">
        <v>477</v>
      </c>
      <c r="C20" s="213">
        <v>6.9498748250000002</v>
      </c>
      <c r="D20" s="213">
        <v>6.9571643180000002</v>
      </c>
      <c r="E20" s="213">
        <v>6.8602306620000002</v>
      </c>
      <c r="F20" s="213">
        <v>6.5237488829999997</v>
      </c>
      <c r="G20" s="213">
        <v>6.4465875820000003</v>
      </c>
      <c r="H20" s="213">
        <v>6.3374758140000003</v>
      </c>
      <c r="I20" s="213">
        <v>6.25555065</v>
      </c>
      <c r="J20" s="213">
        <v>5.9203295320000002</v>
      </c>
      <c r="K20" s="213">
        <v>6.0284618459999999</v>
      </c>
      <c r="L20" s="213">
        <v>6.2694763379999996</v>
      </c>
      <c r="M20" s="213">
        <v>6.7011599239999997</v>
      </c>
      <c r="N20" s="213">
        <v>7.0619127009999998</v>
      </c>
      <c r="O20" s="213">
        <v>7.5827631679999996</v>
      </c>
      <c r="P20" s="213">
        <v>7.9284054859999999</v>
      </c>
      <c r="Q20" s="213">
        <v>7.7082973160000003</v>
      </c>
      <c r="R20" s="213">
        <v>7.4107825900000002</v>
      </c>
      <c r="S20" s="213">
        <v>7.4887876379999998</v>
      </c>
      <c r="T20" s="213">
        <v>7.4759827740000002</v>
      </c>
      <c r="U20" s="213">
        <v>7.3486460400000002</v>
      </c>
      <c r="V20" s="213">
        <v>6.6758443280000002</v>
      </c>
      <c r="W20" s="213">
        <v>6.637818309</v>
      </c>
      <c r="X20" s="213">
        <v>7.2886995590000003</v>
      </c>
      <c r="Y20" s="213">
        <v>7.3187249269999999</v>
      </c>
      <c r="Z20" s="213">
        <v>7.5810660509999996</v>
      </c>
      <c r="AA20" s="213">
        <v>7.7877435779999997</v>
      </c>
      <c r="AB20" s="213">
        <v>8.3376309299999996</v>
      </c>
      <c r="AC20" s="213">
        <v>8.2827174869999993</v>
      </c>
      <c r="AD20" s="213">
        <v>7.5239622979999998</v>
      </c>
      <c r="AE20" s="213">
        <v>7.8049792120000001</v>
      </c>
      <c r="AF20" s="213">
        <v>7.7298439029999999</v>
      </c>
      <c r="AG20" s="213">
        <v>7.6007308440000001</v>
      </c>
      <c r="AH20" s="213">
        <v>7.4445247180000003</v>
      </c>
      <c r="AI20" s="213">
        <v>7.2713272690000004</v>
      </c>
      <c r="AJ20" s="213">
        <v>7.3926811130000001</v>
      </c>
      <c r="AK20" s="213">
        <v>7.5529548990000004</v>
      </c>
      <c r="AL20" s="213">
        <v>8.2505144060000006</v>
      </c>
      <c r="AM20" s="213">
        <v>9.1197648069999993</v>
      </c>
      <c r="AN20" s="213">
        <v>8.2812861669999993</v>
      </c>
      <c r="AO20" s="213">
        <v>7.9742357439999996</v>
      </c>
      <c r="AP20" s="213">
        <v>7.5754666540000004</v>
      </c>
      <c r="AQ20" s="213">
        <v>7.9878887609999998</v>
      </c>
      <c r="AR20" s="213">
        <v>7.3830626370000001</v>
      </c>
      <c r="AS20" s="213">
        <v>6.894980747</v>
      </c>
      <c r="AT20" s="213">
        <v>6.7654346739999998</v>
      </c>
      <c r="AU20" s="213">
        <v>6.7769542810000001</v>
      </c>
      <c r="AV20" s="213">
        <v>7.4448942249999996</v>
      </c>
      <c r="AW20" s="213">
        <v>7.304739777</v>
      </c>
      <c r="AX20" s="213">
        <v>7.5137741399999998</v>
      </c>
      <c r="AY20" s="213">
        <v>7.9422787850000001</v>
      </c>
      <c r="AZ20" s="213">
        <v>7.807598735</v>
      </c>
      <c r="BA20" s="213">
        <v>8.0135280180000006</v>
      </c>
      <c r="BB20" s="213">
        <v>7.19716413</v>
      </c>
      <c r="BC20" s="213">
        <v>6.8587150210000001</v>
      </c>
      <c r="BD20" s="213">
        <v>6.8148435899999997</v>
      </c>
      <c r="BE20" s="213">
        <v>6.8496372030000003</v>
      </c>
      <c r="BF20" s="213">
        <v>6.5727835470000002</v>
      </c>
      <c r="BG20" s="213">
        <v>6.4817220000000004</v>
      </c>
      <c r="BH20" s="213">
        <v>6.7361490000000002</v>
      </c>
      <c r="BI20" s="351">
        <v>6.9132100000000003</v>
      </c>
      <c r="BJ20" s="351">
        <v>7.2323579999999996</v>
      </c>
      <c r="BK20" s="351">
        <v>7.353345</v>
      </c>
      <c r="BL20" s="351">
        <v>7.4843120000000001</v>
      </c>
      <c r="BM20" s="351">
        <v>7.6498660000000003</v>
      </c>
      <c r="BN20" s="351">
        <v>7.4503389999999996</v>
      </c>
      <c r="BO20" s="351">
        <v>7.5000410000000004</v>
      </c>
      <c r="BP20" s="351">
        <v>7.397799</v>
      </c>
      <c r="BQ20" s="351">
        <v>7.1284280000000004</v>
      </c>
      <c r="BR20" s="351">
        <v>6.9112119999999999</v>
      </c>
      <c r="BS20" s="351">
        <v>6.9759820000000001</v>
      </c>
      <c r="BT20" s="351">
        <v>7.277711</v>
      </c>
      <c r="BU20" s="351">
        <v>7.47187</v>
      </c>
      <c r="BV20" s="351">
        <v>7.7335399999999996</v>
      </c>
    </row>
    <row r="21" spans="1:74" ht="11.1" customHeight="1" x14ac:dyDescent="0.2">
      <c r="A21" s="84" t="s">
        <v>673</v>
      </c>
      <c r="B21" s="189" t="s">
        <v>445</v>
      </c>
      <c r="C21" s="213">
        <v>5.745064781</v>
      </c>
      <c r="D21" s="213">
        <v>5.8572770199999997</v>
      </c>
      <c r="E21" s="213">
        <v>6.0855502809999997</v>
      </c>
      <c r="F21" s="213">
        <v>6.0756137299999997</v>
      </c>
      <c r="G21" s="213">
        <v>6.8427921889999999</v>
      </c>
      <c r="H21" s="213">
        <v>7.8568277530000001</v>
      </c>
      <c r="I21" s="213">
        <v>8.8436179280000005</v>
      </c>
      <c r="J21" s="213">
        <v>8.9780526490000003</v>
      </c>
      <c r="K21" s="213">
        <v>8.5368532439999996</v>
      </c>
      <c r="L21" s="213">
        <v>7.394186446</v>
      </c>
      <c r="M21" s="213">
        <v>6.7441753430000002</v>
      </c>
      <c r="N21" s="213">
        <v>6.136120279</v>
      </c>
      <c r="O21" s="213">
        <v>6.5959300609999998</v>
      </c>
      <c r="P21" s="213">
        <v>6.7437284469999996</v>
      </c>
      <c r="Q21" s="213">
        <v>6.4853203600000002</v>
      </c>
      <c r="R21" s="213">
        <v>7.3983977840000001</v>
      </c>
      <c r="S21" s="213">
        <v>7.8567381870000004</v>
      </c>
      <c r="T21" s="213">
        <v>8.9315122700000007</v>
      </c>
      <c r="U21" s="213">
        <v>9.0549035020000002</v>
      </c>
      <c r="V21" s="213">
        <v>9.2258445269999996</v>
      </c>
      <c r="W21" s="213">
        <v>8.5474087599999997</v>
      </c>
      <c r="X21" s="213">
        <v>6.9867891550000003</v>
      </c>
      <c r="Y21" s="213">
        <v>6.2005966580000003</v>
      </c>
      <c r="Z21" s="213">
        <v>5.9312686870000002</v>
      </c>
      <c r="AA21" s="213">
        <v>6.0299244510000003</v>
      </c>
      <c r="AB21" s="213">
        <v>6.3634424980000004</v>
      </c>
      <c r="AC21" s="213">
        <v>6.1384612650000001</v>
      </c>
      <c r="AD21" s="213">
        <v>6.1974012849999998</v>
      </c>
      <c r="AE21" s="213">
        <v>7.998093313</v>
      </c>
      <c r="AF21" s="213">
        <v>8.4859337989999997</v>
      </c>
      <c r="AG21" s="213">
        <v>9.1331328270000007</v>
      </c>
      <c r="AH21" s="213">
        <v>9.0408560750000007</v>
      </c>
      <c r="AI21" s="213">
        <v>8.7502274579999995</v>
      </c>
      <c r="AJ21" s="213">
        <v>6.805972702</v>
      </c>
      <c r="AK21" s="213">
        <v>6.262847732</v>
      </c>
      <c r="AL21" s="213">
        <v>6.606607415</v>
      </c>
      <c r="AM21" s="213">
        <v>6.2827372500000003</v>
      </c>
      <c r="AN21" s="213">
        <v>6.2442415760000003</v>
      </c>
      <c r="AO21" s="213">
        <v>6.1488469510000003</v>
      </c>
      <c r="AP21" s="213">
        <v>6.6655323490000002</v>
      </c>
      <c r="AQ21" s="213">
        <v>7.2377189639999999</v>
      </c>
      <c r="AR21" s="213">
        <v>8.2521934389999991</v>
      </c>
      <c r="AS21" s="213">
        <v>8.9578685960000008</v>
      </c>
      <c r="AT21" s="213">
        <v>8.8026642749999997</v>
      </c>
      <c r="AU21" s="213">
        <v>8.6357342559999992</v>
      </c>
      <c r="AV21" s="213">
        <v>6.6279907749999998</v>
      </c>
      <c r="AW21" s="213">
        <v>5.8647222240000003</v>
      </c>
      <c r="AX21" s="213">
        <v>5.8708480229999997</v>
      </c>
      <c r="AY21" s="213">
        <v>5.7540447620000004</v>
      </c>
      <c r="AZ21" s="213">
        <v>5.6289149380000003</v>
      </c>
      <c r="BA21" s="213">
        <v>5.9184720610000001</v>
      </c>
      <c r="BB21" s="213">
        <v>6.0132466320000004</v>
      </c>
      <c r="BC21" s="213">
        <v>6.9327702120000003</v>
      </c>
      <c r="BD21" s="213">
        <v>8.4553638590000002</v>
      </c>
      <c r="BE21" s="213">
        <v>8.8773964319999994</v>
      </c>
      <c r="BF21" s="213">
        <v>9.0733836459999999</v>
      </c>
      <c r="BG21" s="213">
        <v>8.5301550000000006</v>
      </c>
      <c r="BH21" s="213">
        <v>7.0991840000000002</v>
      </c>
      <c r="BI21" s="351">
        <v>6.5698150000000002</v>
      </c>
      <c r="BJ21" s="351">
        <v>6.6363799999999999</v>
      </c>
      <c r="BK21" s="351">
        <v>6.7704639999999996</v>
      </c>
      <c r="BL21" s="351">
        <v>6.6955609999999997</v>
      </c>
      <c r="BM21" s="351">
        <v>7.2028270000000001</v>
      </c>
      <c r="BN21" s="351">
        <v>7.589118</v>
      </c>
      <c r="BO21" s="351">
        <v>8.4380089999999992</v>
      </c>
      <c r="BP21" s="351">
        <v>9.1985519999999994</v>
      </c>
      <c r="BQ21" s="351">
        <v>9.6261469999999996</v>
      </c>
      <c r="BR21" s="351">
        <v>9.7904450000000001</v>
      </c>
      <c r="BS21" s="351">
        <v>9.1482390000000002</v>
      </c>
      <c r="BT21" s="351">
        <v>7.7836290000000004</v>
      </c>
      <c r="BU21" s="351">
        <v>7.1449980000000002</v>
      </c>
      <c r="BV21" s="351">
        <v>6.9499529999999998</v>
      </c>
    </row>
    <row r="22" spans="1:74" ht="11.1" customHeight="1" x14ac:dyDescent="0.2">
      <c r="A22" s="84" t="s">
        <v>674</v>
      </c>
      <c r="B22" s="189" t="s">
        <v>446</v>
      </c>
      <c r="C22" s="213">
        <v>6.1175357469999998</v>
      </c>
      <c r="D22" s="213">
        <v>6.1853920010000003</v>
      </c>
      <c r="E22" s="213">
        <v>6.4511635419999998</v>
      </c>
      <c r="F22" s="213">
        <v>6.2428619000000003</v>
      </c>
      <c r="G22" s="213">
        <v>6.7650606020000001</v>
      </c>
      <c r="H22" s="213">
        <v>7.7724631239999997</v>
      </c>
      <c r="I22" s="213">
        <v>8.4893882260000009</v>
      </c>
      <c r="J22" s="213">
        <v>8.6874276869999996</v>
      </c>
      <c r="K22" s="213">
        <v>8.3280943819999997</v>
      </c>
      <c r="L22" s="213">
        <v>7.3638628830000004</v>
      </c>
      <c r="M22" s="213">
        <v>6.9741567050000004</v>
      </c>
      <c r="N22" s="213">
        <v>6.534452259</v>
      </c>
      <c r="O22" s="213">
        <v>6.9276853520000001</v>
      </c>
      <c r="P22" s="213">
        <v>7.0393323959999998</v>
      </c>
      <c r="Q22" s="213">
        <v>6.7586815360000001</v>
      </c>
      <c r="R22" s="213">
        <v>7.1324821140000001</v>
      </c>
      <c r="S22" s="213">
        <v>7.7950360930000002</v>
      </c>
      <c r="T22" s="213">
        <v>8.8083525589999994</v>
      </c>
      <c r="U22" s="213">
        <v>9.0974341390000006</v>
      </c>
      <c r="V22" s="213">
        <v>9.3089353619999997</v>
      </c>
      <c r="W22" s="213">
        <v>8.7777406829999993</v>
      </c>
      <c r="X22" s="213">
        <v>7.2548528250000004</v>
      </c>
      <c r="Y22" s="213">
        <v>6.8570849049999998</v>
      </c>
      <c r="Z22" s="213">
        <v>7.010455898</v>
      </c>
      <c r="AA22" s="213">
        <v>6.8916940159999998</v>
      </c>
      <c r="AB22" s="213">
        <v>6.9326207569999996</v>
      </c>
      <c r="AC22" s="213">
        <v>7.0407465189999998</v>
      </c>
      <c r="AD22" s="213">
        <v>6.9201589950000004</v>
      </c>
      <c r="AE22" s="213">
        <v>7.3426472540000001</v>
      </c>
      <c r="AF22" s="213">
        <v>8.6625379109999994</v>
      </c>
      <c r="AG22" s="213">
        <v>9.1578677749999997</v>
      </c>
      <c r="AH22" s="213">
        <v>9.1573045420000003</v>
      </c>
      <c r="AI22" s="213">
        <v>8.7187120389999997</v>
      </c>
      <c r="AJ22" s="213">
        <v>7.1371410639999997</v>
      </c>
      <c r="AK22" s="213">
        <v>6.9795408590000001</v>
      </c>
      <c r="AL22" s="213">
        <v>7.1583995370000002</v>
      </c>
      <c r="AM22" s="213">
        <v>7.0004182669999997</v>
      </c>
      <c r="AN22" s="213">
        <v>6.6826792519999998</v>
      </c>
      <c r="AO22" s="213">
        <v>6.4947995450000002</v>
      </c>
      <c r="AP22" s="213">
        <v>6.7557956040000002</v>
      </c>
      <c r="AQ22" s="213">
        <v>7.0461185159999999</v>
      </c>
      <c r="AR22" s="213">
        <v>7.9418270939999998</v>
      </c>
      <c r="AS22" s="213">
        <v>8.3861229369999997</v>
      </c>
      <c r="AT22" s="213">
        <v>8.2594569320000009</v>
      </c>
      <c r="AU22" s="213">
        <v>7.8634848169999998</v>
      </c>
      <c r="AV22" s="213">
        <v>6.2634972590000002</v>
      </c>
      <c r="AW22" s="213">
        <v>5.9845751180000004</v>
      </c>
      <c r="AX22" s="213">
        <v>6.0248737459999999</v>
      </c>
      <c r="AY22" s="213">
        <v>6.0276667819999998</v>
      </c>
      <c r="AZ22" s="213">
        <v>4.4148909019999998</v>
      </c>
      <c r="BA22" s="213">
        <v>5.8746531449999999</v>
      </c>
      <c r="BB22" s="213">
        <v>5.9007084240000003</v>
      </c>
      <c r="BC22" s="213">
        <v>6.887695366</v>
      </c>
      <c r="BD22" s="213">
        <v>7.6741216989999996</v>
      </c>
      <c r="BE22" s="213">
        <v>8.3564036060000007</v>
      </c>
      <c r="BF22" s="213">
        <v>8.0719360079999998</v>
      </c>
      <c r="BG22" s="213">
        <v>7.6464049999999997</v>
      </c>
      <c r="BH22" s="213">
        <v>6.5076260000000001</v>
      </c>
      <c r="BI22" s="351">
        <v>6.6048539999999996</v>
      </c>
      <c r="BJ22" s="351">
        <v>6.7198149999999996</v>
      </c>
      <c r="BK22" s="351">
        <v>7.0340249999999997</v>
      </c>
      <c r="BL22" s="351">
        <v>7.3489570000000004</v>
      </c>
      <c r="BM22" s="351">
        <v>7.6066149999999997</v>
      </c>
      <c r="BN22" s="351">
        <v>7.6773119999999997</v>
      </c>
      <c r="BO22" s="351">
        <v>7.9574819999999997</v>
      </c>
      <c r="BP22" s="351">
        <v>8.7697620000000001</v>
      </c>
      <c r="BQ22" s="351">
        <v>9.1745000000000001</v>
      </c>
      <c r="BR22" s="351">
        <v>9.3782189999999996</v>
      </c>
      <c r="BS22" s="351">
        <v>8.8366360000000004</v>
      </c>
      <c r="BT22" s="351">
        <v>7.6914210000000001</v>
      </c>
      <c r="BU22" s="351">
        <v>7.4125199999999998</v>
      </c>
      <c r="BV22" s="351">
        <v>7.2362029999999997</v>
      </c>
    </row>
    <row r="23" spans="1:74" ht="11.1" customHeight="1" x14ac:dyDescent="0.2">
      <c r="A23" s="84" t="s">
        <v>675</v>
      </c>
      <c r="B23" s="189" t="s">
        <v>447</v>
      </c>
      <c r="C23" s="213">
        <v>7.2796476849999996</v>
      </c>
      <c r="D23" s="213">
        <v>7.4942681970000002</v>
      </c>
      <c r="E23" s="213">
        <v>8.1502783020000003</v>
      </c>
      <c r="F23" s="213">
        <v>8.0866253070000003</v>
      </c>
      <c r="G23" s="213">
        <v>8.3010406900000007</v>
      </c>
      <c r="H23" s="213">
        <v>8.7834616170000004</v>
      </c>
      <c r="I23" s="213">
        <v>9.335187822</v>
      </c>
      <c r="J23" s="213">
        <v>9.2839632460000008</v>
      </c>
      <c r="K23" s="213">
        <v>9.3340717259999995</v>
      </c>
      <c r="L23" s="213">
        <v>8.972180689</v>
      </c>
      <c r="M23" s="213">
        <v>8.6751286870000008</v>
      </c>
      <c r="N23" s="213">
        <v>8.2817929110000001</v>
      </c>
      <c r="O23" s="213">
        <v>8.6573906820000008</v>
      </c>
      <c r="P23" s="213">
        <v>9.322419773</v>
      </c>
      <c r="Q23" s="213">
        <v>8.4809675789999996</v>
      </c>
      <c r="R23" s="213">
        <v>9.6105070260000005</v>
      </c>
      <c r="S23" s="213">
        <v>9.9098715629999994</v>
      </c>
      <c r="T23" s="213">
        <v>10.05803139</v>
      </c>
      <c r="U23" s="213">
        <v>9.5258261569999991</v>
      </c>
      <c r="V23" s="213">
        <v>9.7329485410000007</v>
      </c>
      <c r="W23" s="213">
        <v>9.6202432519999999</v>
      </c>
      <c r="X23" s="213">
        <v>9.2922774219999997</v>
      </c>
      <c r="Y23" s="213">
        <v>8.877425208</v>
      </c>
      <c r="Z23" s="213">
        <v>8.4677429190000009</v>
      </c>
      <c r="AA23" s="213">
        <v>8.1896396080000002</v>
      </c>
      <c r="AB23" s="213">
        <v>9.0385099439999994</v>
      </c>
      <c r="AC23" s="213">
        <v>8.0734271839999998</v>
      </c>
      <c r="AD23" s="213">
        <v>8.8687480930000007</v>
      </c>
      <c r="AE23" s="213">
        <v>9.5226199820000001</v>
      </c>
      <c r="AF23" s="213">
        <v>9.8916960070000002</v>
      </c>
      <c r="AG23" s="213">
        <v>9.8750577259999996</v>
      </c>
      <c r="AH23" s="213">
        <v>9.6770553180000007</v>
      </c>
      <c r="AI23" s="213">
        <v>9.8207314669999999</v>
      </c>
      <c r="AJ23" s="213">
        <v>9.0516251899999993</v>
      </c>
      <c r="AK23" s="213">
        <v>8.6025703379999996</v>
      </c>
      <c r="AL23" s="213">
        <v>8.7264293350000006</v>
      </c>
      <c r="AM23" s="213">
        <v>8.9638604950000005</v>
      </c>
      <c r="AN23" s="213">
        <v>9.0076682039999998</v>
      </c>
      <c r="AO23" s="213">
        <v>8.3684768250000001</v>
      </c>
      <c r="AP23" s="213">
        <v>9.3318343739999996</v>
      </c>
      <c r="AQ23" s="213">
        <v>9.4444753850000005</v>
      </c>
      <c r="AR23" s="213">
        <v>9.8146554590000008</v>
      </c>
      <c r="AS23" s="213">
        <v>10.31537807</v>
      </c>
      <c r="AT23" s="213">
        <v>9.5073308619999999</v>
      </c>
      <c r="AU23" s="213">
        <v>9.5125198799999993</v>
      </c>
      <c r="AV23" s="213">
        <v>9.3375422669999999</v>
      </c>
      <c r="AW23" s="213">
        <v>8.2275458340000007</v>
      </c>
      <c r="AX23" s="213">
        <v>8.9586295400000004</v>
      </c>
      <c r="AY23" s="213">
        <v>8.6157591849999999</v>
      </c>
      <c r="AZ23" s="213">
        <v>8.2050182970000005</v>
      </c>
      <c r="BA23" s="213">
        <v>8.7788891010000007</v>
      </c>
      <c r="BB23" s="213">
        <v>9.0989418620000002</v>
      </c>
      <c r="BC23" s="213">
        <v>9.2249102480000005</v>
      </c>
      <c r="BD23" s="213">
        <v>9.3752303460000004</v>
      </c>
      <c r="BE23" s="213">
        <v>9.7745696560000006</v>
      </c>
      <c r="BF23" s="213">
        <v>9.3265262940000007</v>
      </c>
      <c r="BG23" s="213">
        <v>9.2366539999999997</v>
      </c>
      <c r="BH23" s="213">
        <v>8.8437280000000005</v>
      </c>
      <c r="BI23" s="351">
        <v>8.3818239999999999</v>
      </c>
      <c r="BJ23" s="351">
        <v>8.3227080000000004</v>
      </c>
      <c r="BK23" s="351">
        <v>8.4527660000000004</v>
      </c>
      <c r="BL23" s="351">
        <v>8.5343</v>
      </c>
      <c r="BM23" s="351">
        <v>8.7751269999999995</v>
      </c>
      <c r="BN23" s="351">
        <v>9.2848319999999998</v>
      </c>
      <c r="BO23" s="351">
        <v>9.6819439999999997</v>
      </c>
      <c r="BP23" s="351">
        <v>9.9878269999999993</v>
      </c>
      <c r="BQ23" s="351">
        <v>10.02816</v>
      </c>
      <c r="BR23" s="351">
        <v>9.9239929999999994</v>
      </c>
      <c r="BS23" s="351">
        <v>9.8119420000000002</v>
      </c>
      <c r="BT23" s="351">
        <v>9.3435679999999994</v>
      </c>
      <c r="BU23" s="351">
        <v>8.8864599999999996</v>
      </c>
      <c r="BV23" s="351">
        <v>8.5383969999999998</v>
      </c>
    </row>
    <row r="24" spans="1:74" ht="11.1" customHeight="1" x14ac:dyDescent="0.2">
      <c r="A24" s="84" t="s">
        <v>676</v>
      </c>
      <c r="B24" s="189" t="s">
        <v>448</v>
      </c>
      <c r="C24" s="213">
        <v>7.5212303560000002</v>
      </c>
      <c r="D24" s="213">
        <v>7.3566755500000003</v>
      </c>
      <c r="E24" s="213">
        <v>7.6702787910000003</v>
      </c>
      <c r="F24" s="213">
        <v>8.3349355490000008</v>
      </c>
      <c r="G24" s="213">
        <v>8.4597283599999997</v>
      </c>
      <c r="H24" s="213">
        <v>9.0501157939999999</v>
      </c>
      <c r="I24" s="213">
        <v>9.5000941549999993</v>
      </c>
      <c r="J24" s="213">
        <v>10.01615183</v>
      </c>
      <c r="K24" s="213">
        <v>9.7334595979999996</v>
      </c>
      <c r="L24" s="213">
        <v>10.145863950000001</v>
      </c>
      <c r="M24" s="213">
        <v>9.4891298249999991</v>
      </c>
      <c r="N24" s="213">
        <v>8.4394713079999999</v>
      </c>
      <c r="O24" s="213">
        <v>8.6951101630000007</v>
      </c>
      <c r="P24" s="213">
        <v>9.1312954869999992</v>
      </c>
      <c r="Q24" s="213">
        <v>9.0463954710000003</v>
      </c>
      <c r="R24" s="213">
        <v>9.786398148</v>
      </c>
      <c r="S24" s="213">
        <v>10.18015314</v>
      </c>
      <c r="T24" s="213">
        <v>10.49954046</v>
      </c>
      <c r="U24" s="213">
        <v>10.555487380000001</v>
      </c>
      <c r="V24" s="213">
        <v>10.72064428</v>
      </c>
      <c r="W24" s="213">
        <v>10.569570000000001</v>
      </c>
      <c r="X24" s="213">
        <v>10.105411650000001</v>
      </c>
      <c r="Y24" s="213">
        <v>9.3346710470000005</v>
      </c>
      <c r="Z24" s="213">
        <v>8.7311745090000006</v>
      </c>
      <c r="AA24" s="213">
        <v>8.4273835080000001</v>
      </c>
      <c r="AB24" s="213">
        <v>8.7832078879999997</v>
      </c>
      <c r="AC24" s="213">
        <v>8.9241448099999996</v>
      </c>
      <c r="AD24" s="213">
        <v>8.7216357589999998</v>
      </c>
      <c r="AE24" s="213">
        <v>9.7147233550000003</v>
      </c>
      <c r="AF24" s="213">
        <v>10.471555739999999</v>
      </c>
      <c r="AG24" s="213">
        <v>10.76986241</v>
      </c>
      <c r="AH24" s="213">
        <v>10.77569911</v>
      </c>
      <c r="AI24" s="213">
        <v>10.20431992</v>
      </c>
      <c r="AJ24" s="213">
        <v>9.6619295869999995</v>
      </c>
      <c r="AK24" s="213">
        <v>8.6535219730000001</v>
      </c>
      <c r="AL24" s="213">
        <v>8.7396534330000009</v>
      </c>
      <c r="AM24" s="213">
        <v>8.7879055239999992</v>
      </c>
      <c r="AN24" s="213">
        <v>8.6500529850000003</v>
      </c>
      <c r="AO24" s="213">
        <v>8.3574330519999993</v>
      </c>
      <c r="AP24" s="213">
        <v>9.1690957169999994</v>
      </c>
      <c r="AQ24" s="213">
        <v>10.19689168</v>
      </c>
      <c r="AR24" s="213">
        <v>10.362439</v>
      </c>
      <c r="AS24" s="213">
        <v>10.05652018</v>
      </c>
      <c r="AT24" s="213">
        <v>10.16533244</v>
      </c>
      <c r="AU24" s="213">
        <v>10.182728839999999</v>
      </c>
      <c r="AV24" s="213">
        <v>9.7568164399999997</v>
      </c>
      <c r="AW24" s="213">
        <v>7.936113379</v>
      </c>
      <c r="AX24" s="213">
        <v>8.4461732650000005</v>
      </c>
      <c r="AY24" s="213">
        <v>8.5539144109999992</v>
      </c>
      <c r="AZ24" s="213">
        <v>8.1501981259999994</v>
      </c>
      <c r="BA24" s="213">
        <v>8.4501279900000004</v>
      </c>
      <c r="BB24" s="213">
        <v>8.7629854540000007</v>
      </c>
      <c r="BC24" s="213">
        <v>9.5956718920000004</v>
      </c>
      <c r="BD24" s="213">
        <v>9.4930546669999991</v>
      </c>
      <c r="BE24" s="213">
        <v>9.9452665279999994</v>
      </c>
      <c r="BF24" s="213">
        <v>10.340242760000001</v>
      </c>
      <c r="BG24" s="213">
        <v>9.9396100000000001</v>
      </c>
      <c r="BH24" s="213">
        <v>9.4650300000000005</v>
      </c>
      <c r="BI24" s="351">
        <v>8.7555589999999999</v>
      </c>
      <c r="BJ24" s="351">
        <v>8.2513070000000006</v>
      </c>
      <c r="BK24" s="351">
        <v>8.2516809999999996</v>
      </c>
      <c r="BL24" s="351">
        <v>8.4809710000000003</v>
      </c>
      <c r="BM24" s="351">
        <v>8.7006859999999993</v>
      </c>
      <c r="BN24" s="351">
        <v>9.3631130000000002</v>
      </c>
      <c r="BO24" s="351">
        <v>9.7619430000000005</v>
      </c>
      <c r="BP24" s="351">
        <v>10.086790000000001</v>
      </c>
      <c r="BQ24" s="351">
        <v>10.307740000000001</v>
      </c>
      <c r="BR24" s="351">
        <v>10.61458</v>
      </c>
      <c r="BS24" s="351">
        <v>10.361359999999999</v>
      </c>
      <c r="BT24" s="351">
        <v>10.05627</v>
      </c>
      <c r="BU24" s="351">
        <v>9.3960980000000003</v>
      </c>
      <c r="BV24" s="351">
        <v>8.757161</v>
      </c>
    </row>
    <row r="25" spans="1:74" ht="11.1" customHeight="1" x14ac:dyDescent="0.2">
      <c r="A25" s="84" t="s">
        <v>677</v>
      </c>
      <c r="B25" s="189" t="s">
        <v>449</v>
      </c>
      <c r="C25" s="213">
        <v>6.2657175650000001</v>
      </c>
      <c r="D25" s="213">
        <v>6.1006638799999999</v>
      </c>
      <c r="E25" s="213">
        <v>6.5206001689999997</v>
      </c>
      <c r="F25" s="213">
        <v>6.4745830660000001</v>
      </c>
      <c r="G25" s="213">
        <v>7.1913992950000001</v>
      </c>
      <c r="H25" s="213">
        <v>7.1013067330000004</v>
      </c>
      <c r="I25" s="213">
        <v>7.8884590149999996</v>
      </c>
      <c r="J25" s="213">
        <v>8.5164762700000001</v>
      </c>
      <c r="K25" s="213">
        <v>8.4064110880000005</v>
      </c>
      <c r="L25" s="213">
        <v>8.7017409350000001</v>
      </c>
      <c r="M25" s="213">
        <v>8.5249550139999997</v>
      </c>
      <c r="N25" s="213">
        <v>7.6508547020000002</v>
      </c>
      <c r="O25" s="213">
        <v>7.419803505</v>
      </c>
      <c r="P25" s="213">
        <v>7.6889183369999996</v>
      </c>
      <c r="Q25" s="213">
        <v>7.6239602509999997</v>
      </c>
      <c r="R25" s="213">
        <v>8.0142405609999994</v>
      </c>
      <c r="S25" s="213">
        <v>8.1026833570000001</v>
      </c>
      <c r="T25" s="213">
        <v>8.3015672659999993</v>
      </c>
      <c r="U25" s="213">
        <v>8.6964886589999999</v>
      </c>
      <c r="V25" s="213">
        <v>8.8820218440000005</v>
      </c>
      <c r="W25" s="213">
        <v>8.7929646800000008</v>
      </c>
      <c r="X25" s="213">
        <v>8.6319977750000003</v>
      </c>
      <c r="Y25" s="213">
        <v>8.0319159189999993</v>
      </c>
      <c r="Z25" s="213">
        <v>7.9061120020000004</v>
      </c>
      <c r="AA25" s="213">
        <v>6.5109722320000003</v>
      </c>
      <c r="AB25" s="213">
        <v>6.7310512290000002</v>
      </c>
      <c r="AC25" s="213">
        <v>7.0530783770000003</v>
      </c>
      <c r="AD25" s="213">
        <v>7.0939913529999998</v>
      </c>
      <c r="AE25" s="213">
        <v>7.4507061239999999</v>
      </c>
      <c r="AF25" s="213">
        <v>7.9491504400000004</v>
      </c>
      <c r="AG25" s="213">
        <v>8.0443928620000005</v>
      </c>
      <c r="AH25" s="213">
        <v>8.0249149679999991</v>
      </c>
      <c r="AI25" s="213">
        <v>7.8694838689999997</v>
      </c>
      <c r="AJ25" s="213">
        <v>7.4118006980000004</v>
      </c>
      <c r="AK25" s="213">
        <v>6.4992030270000001</v>
      </c>
      <c r="AL25" s="213">
        <v>6.1842281640000003</v>
      </c>
      <c r="AM25" s="213">
        <v>6.4083547740000002</v>
      </c>
      <c r="AN25" s="213">
        <v>6.2543182980000003</v>
      </c>
      <c r="AO25" s="213">
        <v>6.1997338309999996</v>
      </c>
      <c r="AP25" s="213">
        <v>6.4738544899999999</v>
      </c>
      <c r="AQ25" s="213">
        <v>7.246503487</v>
      </c>
      <c r="AR25" s="213">
        <v>7.3558856410000004</v>
      </c>
      <c r="AS25" s="213">
        <v>7.6493948170000001</v>
      </c>
      <c r="AT25" s="213">
        <v>7.8693067660000002</v>
      </c>
      <c r="AU25" s="213">
        <v>8.0589443729999992</v>
      </c>
      <c r="AV25" s="213">
        <v>8.0657717390000006</v>
      </c>
      <c r="AW25" s="213">
        <v>6.3990976140000004</v>
      </c>
      <c r="AX25" s="213">
        <v>6.2837447649999998</v>
      </c>
      <c r="AY25" s="213">
        <v>6.1071183299999996</v>
      </c>
      <c r="AZ25" s="213">
        <v>5.7650409370000002</v>
      </c>
      <c r="BA25" s="213">
        <v>6.1259451470000004</v>
      </c>
      <c r="BB25" s="213">
        <v>6.423955973</v>
      </c>
      <c r="BC25" s="213">
        <v>7.3126317719999996</v>
      </c>
      <c r="BD25" s="213">
        <v>8.3591793889999995</v>
      </c>
      <c r="BE25" s="213">
        <v>7.5071628459999999</v>
      </c>
      <c r="BF25" s="213">
        <v>8.1517777720000009</v>
      </c>
      <c r="BG25" s="213">
        <v>8.0439129999999999</v>
      </c>
      <c r="BH25" s="213">
        <v>7.8300109999999998</v>
      </c>
      <c r="BI25" s="351">
        <v>7.3592810000000002</v>
      </c>
      <c r="BJ25" s="351">
        <v>7.1464400000000001</v>
      </c>
      <c r="BK25" s="351">
        <v>7.1984919999999999</v>
      </c>
      <c r="BL25" s="351">
        <v>7.3364799999999999</v>
      </c>
      <c r="BM25" s="351">
        <v>7.5862550000000004</v>
      </c>
      <c r="BN25" s="351">
        <v>7.861707</v>
      </c>
      <c r="BO25" s="351">
        <v>8.1690470000000008</v>
      </c>
      <c r="BP25" s="351">
        <v>8.4186180000000004</v>
      </c>
      <c r="BQ25" s="351">
        <v>8.7773079999999997</v>
      </c>
      <c r="BR25" s="351">
        <v>9.0179600000000004</v>
      </c>
      <c r="BS25" s="351">
        <v>8.8049920000000004</v>
      </c>
      <c r="BT25" s="351">
        <v>8.7756640000000008</v>
      </c>
      <c r="BU25" s="351">
        <v>8.2689330000000005</v>
      </c>
      <c r="BV25" s="351">
        <v>7.7548300000000001</v>
      </c>
    </row>
    <row r="26" spans="1:74" ht="11.1" customHeight="1" x14ac:dyDescent="0.2">
      <c r="A26" s="84" t="s">
        <v>678</v>
      </c>
      <c r="B26" s="189" t="s">
        <v>450</v>
      </c>
      <c r="C26" s="213">
        <v>6.8436322000000001</v>
      </c>
      <c r="D26" s="213">
        <v>6.9775949610000003</v>
      </c>
      <c r="E26" s="213">
        <v>7.1145222739999996</v>
      </c>
      <c r="F26" s="213">
        <v>6.9575303640000001</v>
      </c>
      <c r="G26" s="213">
        <v>6.949129278</v>
      </c>
      <c r="H26" s="213">
        <v>7.5873176869999996</v>
      </c>
      <c r="I26" s="213">
        <v>7.8950360960000001</v>
      </c>
      <c r="J26" s="213">
        <v>8.1039387230000006</v>
      </c>
      <c r="K26" s="213">
        <v>7.8771148560000004</v>
      </c>
      <c r="L26" s="213">
        <v>7.4345254880000002</v>
      </c>
      <c r="M26" s="213">
        <v>6.9515867890000003</v>
      </c>
      <c r="N26" s="213">
        <v>6.6784014770000004</v>
      </c>
      <c r="O26" s="213">
        <v>6.7201430320000002</v>
      </c>
      <c r="P26" s="213">
        <v>6.9553309890000001</v>
      </c>
      <c r="Q26" s="213">
        <v>7.1529288720000004</v>
      </c>
      <c r="R26" s="213">
        <v>7.2039907520000002</v>
      </c>
      <c r="S26" s="213">
        <v>7.2940875610000004</v>
      </c>
      <c r="T26" s="213">
        <v>7.9007280199999999</v>
      </c>
      <c r="U26" s="213">
        <v>8.3608026960000004</v>
      </c>
      <c r="V26" s="213">
        <v>8.3601375020000006</v>
      </c>
      <c r="W26" s="213">
        <v>8.223194501</v>
      </c>
      <c r="X26" s="213">
        <v>7.302136365</v>
      </c>
      <c r="Y26" s="213">
        <v>7.2275735360000004</v>
      </c>
      <c r="Z26" s="213">
        <v>7.1755322289999999</v>
      </c>
      <c r="AA26" s="213">
        <v>6.9609356230000001</v>
      </c>
      <c r="AB26" s="213">
        <v>6.9576021910000003</v>
      </c>
      <c r="AC26" s="213">
        <v>7.1037485089999999</v>
      </c>
      <c r="AD26" s="213">
        <v>7.0806907399999996</v>
      </c>
      <c r="AE26" s="213">
        <v>7.799652547</v>
      </c>
      <c r="AF26" s="213">
        <v>8.0172996609999991</v>
      </c>
      <c r="AG26" s="213">
        <v>8.4722930810000001</v>
      </c>
      <c r="AH26" s="213">
        <v>7.5580712190000003</v>
      </c>
      <c r="AI26" s="213">
        <v>7.6892136600000001</v>
      </c>
      <c r="AJ26" s="213">
        <v>6.7688587790000003</v>
      </c>
      <c r="AK26" s="213">
        <v>6.2929702949999999</v>
      </c>
      <c r="AL26" s="213">
        <v>6.1575033880000003</v>
      </c>
      <c r="AM26" s="213">
        <v>6.3265372959999997</v>
      </c>
      <c r="AN26" s="213">
        <v>6.4024845050000003</v>
      </c>
      <c r="AO26" s="213">
        <v>6.4734459910000002</v>
      </c>
      <c r="AP26" s="213">
        <v>6.5165475349999999</v>
      </c>
      <c r="AQ26" s="213">
        <v>6.6873562279999996</v>
      </c>
      <c r="AR26" s="213">
        <v>7.1693575100000002</v>
      </c>
      <c r="AS26" s="213">
        <v>7.2213822480000003</v>
      </c>
      <c r="AT26" s="213">
        <v>7.3761478379999996</v>
      </c>
      <c r="AU26" s="213">
        <v>7.3876165680000003</v>
      </c>
      <c r="AV26" s="213">
        <v>6.410748882</v>
      </c>
      <c r="AW26" s="213">
        <v>6.0783180950000002</v>
      </c>
      <c r="AX26" s="213">
        <v>6.0916596619999996</v>
      </c>
      <c r="AY26" s="213">
        <v>6.1027199190000001</v>
      </c>
      <c r="AZ26" s="213">
        <v>6.0501235189999996</v>
      </c>
      <c r="BA26" s="213">
        <v>6.1209438059999997</v>
      </c>
      <c r="BB26" s="213">
        <v>6.6330198500000002</v>
      </c>
      <c r="BC26" s="213">
        <v>6.8588624899999999</v>
      </c>
      <c r="BD26" s="213">
        <v>7.2808251029999997</v>
      </c>
      <c r="BE26" s="213">
        <v>7.5510582130000001</v>
      </c>
      <c r="BF26" s="213">
        <v>7.6207375300000004</v>
      </c>
      <c r="BG26" s="213">
        <v>7.6155330000000001</v>
      </c>
      <c r="BH26" s="213">
        <v>7.0041399999999996</v>
      </c>
      <c r="BI26" s="351">
        <v>6.4651350000000001</v>
      </c>
      <c r="BJ26" s="351">
        <v>6.364967</v>
      </c>
      <c r="BK26" s="351">
        <v>6.6989369999999999</v>
      </c>
      <c r="BL26" s="351">
        <v>6.8683690000000004</v>
      </c>
      <c r="BM26" s="351">
        <v>7.0095809999999998</v>
      </c>
      <c r="BN26" s="351">
        <v>7.1527839999999996</v>
      </c>
      <c r="BO26" s="351">
        <v>7.2886939999999996</v>
      </c>
      <c r="BP26" s="351">
        <v>7.6912900000000004</v>
      </c>
      <c r="BQ26" s="351">
        <v>8.1328060000000004</v>
      </c>
      <c r="BR26" s="351">
        <v>8.3965289999999992</v>
      </c>
      <c r="BS26" s="351">
        <v>8.3634439999999994</v>
      </c>
      <c r="BT26" s="351">
        <v>7.7960510000000003</v>
      </c>
      <c r="BU26" s="351">
        <v>7.2333550000000004</v>
      </c>
      <c r="BV26" s="351">
        <v>7.0358029999999996</v>
      </c>
    </row>
    <row r="27" spans="1:74" ht="11.1" customHeight="1" x14ac:dyDescent="0.2">
      <c r="A27" s="84" t="s">
        <v>679</v>
      </c>
      <c r="B27" s="189" t="s">
        <v>451</v>
      </c>
      <c r="C27" s="213">
        <v>8.2355107529999998</v>
      </c>
      <c r="D27" s="213">
        <v>8.7109176720000008</v>
      </c>
      <c r="E27" s="213">
        <v>8.4521432809999997</v>
      </c>
      <c r="F27" s="213">
        <v>7.9453054840000004</v>
      </c>
      <c r="G27" s="213">
        <v>8.1078895709999994</v>
      </c>
      <c r="H27" s="213">
        <v>8.5651464219999998</v>
      </c>
      <c r="I27" s="213">
        <v>8.8520243700000005</v>
      </c>
      <c r="J27" s="213">
        <v>9.3159325230000007</v>
      </c>
      <c r="K27" s="213">
        <v>9.5252054279999996</v>
      </c>
      <c r="L27" s="213">
        <v>9.2298115349999996</v>
      </c>
      <c r="M27" s="213">
        <v>9.2160965739999998</v>
      </c>
      <c r="N27" s="213">
        <v>9.1846307300000003</v>
      </c>
      <c r="O27" s="213">
        <v>9.0318213969999999</v>
      </c>
      <c r="P27" s="213">
        <v>9.0401089080000006</v>
      </c>
      <c r="Q27" s="213">
        <v>9.2052122759999992</v>
      </c>
      <c r="R27" s="213">
        <v>8.9645232060000009</v>
      </c>
      <c r="S27" s="213">
        <v>8.8609399530000008</v>
      </c>
      <c r="T27" s="213">
        <v>9.4269185869999994</v>
      </c>
      <c r="U27" s="213">
        <v>9.202691519</v>
      </c>
      <c r="V27" s="213">
        <v>9.2448786819999995</v>
      </c>
      <c r="W27" s="213">
        <v>8.8567408679999993</v>
      </c>
      <c r="X27" s="213">
        <v>8.4553672199999994</v>
      </c>
      <c r="Y27" s="213">
        <v>8.4778077849999995</v>
      </c>
      <c r="Z27" s="213">
        <v>8.6182836500000004</v>
      </c>
      <c r="AA27" s="213">
        <v>8.8226280900000003</v>
      </c>
      <c r="AB27" s="213">
        <v>8.9553310980000003</v>
      </c>
      <c r="AC27" s="213">
        <v>8.806901818</v>
      </c>
      <c r="AD27" s="213">
        <v>8.6098163529999994</v>
      </c>
      <c r="AE27" s="213">
        <v>8.5350408590000004</v>
      </c>
      <c r="AF27" s="213">
        <v>8.4783965709999993</v>
      </c>
      <c r="AG27" s="213">
        <v>9.1778928670000006</v>
      </c>
      <c r="AH27" s="213">
        <v>9.0591103069999992</v>
      </c>
      <c r="AI27" s="213">
        <v>8.9932663890000004</v>
      </c>
      <c r="AJ27" s="213">
        <v>8.2468311990000007</v>
      </c>
      <c r="AK27" s="213">
        <v>8.4116935290000008</v>
      </c>
      <c r="AL27" s="213">
        <v>9.0483670269999994</v>
      </c>
      <c r="AM27" s="213">
        <v>9.1761152930000005</v>
      </c>
      <c r="AN27" s="213">
        <v>8.817705986</v>
      </c>
      <c r="AO27" s="213">
        <v>9.2746980590000003</v>
      </c>
      <c r="AP27" s="213">
        <v>9.1978930250000008</v>
      </c>
      <c r="AQ27" s="213">
        <v>8.7408020739999994</v>
      </c>
      <c r="AR27" s="213">
        <v>8.3743772389999993</v>
      </c>
      <c r="AS27" s="213">
        <v>9.2961538499999996</v>
      </c>
      <c r="AT27" s="213">
        <v>8.9862713240000005</v>
      </c>
      <c r="AU27" s="213">
        <v>9.1247870300000002</v>
      </c>
      <c r="AV27" s="213">
        <v>8.5897265970000003</v>
      </c>
      <c r="AW27" s="213">
        <v>8.8310477420000009</v>
      </c>
      <c r="AX27" s="213">
        <v>9.4475358979999999</v>
      </c>
      <c r="AY27" s="213">
        <v>9.7839510220000001</v>
      </c>
      <c r="AZ27" s="213">
        <v>9.5147288309999993</v>
      </c>
      <c r="BA27" s="213">
        <v>9.4122239640000007</v>
      </c>
      <c r="BB27" s="213">
        <v>9.4096418889999995</v>
      </c>
      <c r="BC27" s="213">
        <v>9.5965870039999999</v>
      </c>
      <c r="BD27" s="213">
        <v>8.8238906460000006</v>
      </c>
      <c r="BE27" s="213">
        <v>9.5839149579999994</v>
      </c>
      <c r="BF27" s="213">
        <v>9.5391575110000009</v>
      </c>
      <c r="BG27" s="213">
        <v>9.3636049999999997</v>
      </c>
      <c r="BH27" s="213">
        <v>8.9626429999999999</v>
      </c>
      <c r="BI27" s="351">
        <v>8.6715389999999992</v>
      </c>
      <c r="BJ27" s="351">
        <v>8.9085099999999997</v>
      </c>
      <c r="BK27" s="351">
        <v>8.8693109999999997</v>
      </c>
      <c r="BL27" s="351">
        <v>9.1831659999999999</v>
      </c>
      <c r="BM27" s="351">
        <v>9.2534840000000003</v>
      </c>
      <c r="BN27" s="351">
        <v>9.0946840000000009</v>
      </c>
      <c r="BO27" s="351">
        <v>9.2578910000000008</v>
      </c>
      <c r="BP27" s="351">
        <v>9.6523350000000008</v>
      </c>
      <c r="BQ27" s="351">
        <v>9.7982859999999992</v>
      </c>
      <c r="BR27" s="351">
        <v>9.8564220000000002</v>
      </c>
      <c r="BS27" s="351">
        <v>9.7287909999999993</v>
      </c>
      <c r="BT27" s="351">
        <v>9.3438400000000001</v>
      </c>
      <c r="BU27" s="351">
        <v>9.1721920000000008</v>
      </c>
      <c r="BV27" s="351">
        <v>9.3406110000000009</v>
      </c>
    </row>
    <row r="28" spans="1:74" ht="11.1" customHeight="1" x14ac:dyDescent="0.2">
      <c r="A28" s="84" t="s">
        <v>680</v>
      </c>
      <c r="B28" s="189" t="s">
        <v>425</v>
      </c>
      <c r="C28" s="213">
        <v>6.75</v>
      </c>
      <c r="D28" s="213">
        <v>6.86</v>
      </c>
      <c r="E28" s="213">
        <v>7.08</v>
      </c>
      <c r="F28" s="213">
        <v>6.98</v>
      </c>
      <c r="G28" s="213">
        <v>7.32</v>
      </c>
      <c r="H28" s="213">
        <v>7.72</v>
      </c>
      <c r="I28" s="213">
        <v>8.14</v>
      </c>
      <c r="J28" s="213">
        <v>8.3000000000000007</v>
      </c>
      <c r="K28" s="213">
        <v>8.2799999999999994</v>
      </c>
      <c r="L28" s="213">
        <v>7.96</v>
      </c>
      <c r="M28" s="213">
        <v>7.67</v>
      </c>
      <c r="N28" s="213">
        <v>7.27</v>
      </c>
      <c r="O28" s="213">
        <v>7.58</v>
      </c>
      <c r="P28" s="213">
        <v>7.89</v>
      </c>
      <c r="Q28" s="213">
        <v>7.68</v>
      </c>
      <c r="R28" s="213">
        <v>8.0399999999999991</v>
      </c>
      <c r="S28" s="213">
        <v>8.31</v>
      </c>
      <c r="T28" s="213">
        <v>8.75</v>
      </c>
      <c r="U28" s="213">
        <v>8.81</v>
      </c>
      <c r="V28" s="213">
        <v>8.76</v>
      </c>
      <c r="W28" s="213">
        <v>8.52</v>
      </c>
      <c r="X28" s="213">
        <v>7.97</v>
      </c>
      <c r="Y28" s="213">
        <v>7.51</v>
      </c>
      <c r="Z28" s="213">
        <v>7.42</v>
      </c>
      <c r="AA28" s="213">
        <v>7.4</v>
      </c>
      <c r="AB28" s="213">
        <v>7.74</v>
      </c>
      <c r="AC28" s="213">
        <v>7.71</v>
      </c>
      <c r="AD28" s="213">
        <v>7.65</v>
      </c>
      <c r="AE28" s="213">
        <v>8.34</v>
      </c>
      <c r="AF28" s="213">
        <v>8.58</v>
      </c>
      <c r="AG28" s="213">
        <v>8.84</v>
      </c>
      <c r="AH28" s="213">
        <v>8.69</v>
      </c>
      <c r="AI28" s="213">
        <v>8.57</v>
      </c>
      <c r="AJ28" s="213">
        <v>7.69</v>
      </c>
      <c r="AK28" s="213">
        <v>7.34</v>
      </c>
      <c r="AL28" s="213">
        <v>7.7</v>
      </c>
      <c r="AM28" s="213">
        <v>7.67</v>
      </c>
      <c r="AN28" s="213">
        <v>7.55</v>
      </c>
      <c r="AO28" s="213">
        <v>7.41</v>
      </c>
      <c r="AP28" s="213">
        <v>7.73</v>
      </c>
      <c r="AQ28" s="213">
        <v>8.06</v>
      </c>
      <c r="AR28" s="213">
        <v>8.23</v>
      </c>
      <c r="AS28" s="213">
        <v>8.4700000000000006</v>
      </c>
      <c r="AT28" s="213">
        <v>8.42</v>
      </c>
      <c r="AU28" s="213">
        <v>8.34</v>
      </c>
      <c r="AV28" s="213">
        <v>7.64</v>
      </c>
      <c r="AW28" s="213">
        <v>6.98</v>
      </c>
      <c r="AX28" s="213">
        <v>7.19</v>
      </c>
      <c r="AY28" s="213">
        <v>7.25</v>
      </c>
      <c r="AZ28" s="213">
        <v>6.87</v>
      </c>
      <c r="BA28" s="213">
        <v>7.32</v>
      </c>
      <c r="BB28" s="213">
        <v>7.28</v>
      </c>
      <c r="BC28" s="213">
        <v>7.74</v>
      </c>
      <c r="BD28" s="213">
        <v>8.19</v>
      </c>
      <c r="BE28" s="213">
        <v>8.4700000000000006</v>
      </c>
      <c r="BF28" s="213">
        <v>8.5</v>
      </c>
      <c r="BG28" s="213">
        <v>8.2337609999999994</v>
      </c>
      <c r="BH28" s="213">
        <v>7.6413840000000004</v>
      </c>
      <c r="BI28" s="351">
        <v>7.3354220000000003</v>
      </c>
      <c r="BJ28" s="351">
        <v>7.4093960000000001</v>
      </c>
      <c r="BK28" s="351">
        <v>7.5254009999999996</v>
      </c>
      <c r="BL28" s="351">
        <v>7.6242710000000002</v>
      </c>
      <c r="BM28" s="351">
        <v>7.8944210000000004</v>
      </c>
      <c r="BN28" s="351">
        <v>8.0852909999999998</v>
      </c>
      <c r="BO28" s="351">
        <v>8.4464749999999995</v>
      </c>
      <c r="BP28" s="351">
        <v>8.8077030000000001</v>
      </c>
      <c r="BQ28" s="351">
        <v>8.9539559999999998</v>
      </c>
      <c r="BR28" s="351">
        <v>9.0121870000000008</v>
      </c>
      <c r="BS28" s="351">
        <v>8.8239520000000002</v>
      </c>
      <c r="BT28" s="351">
        <v>8.3389030000000002</v>
      </c>
      <c r="BU28" s="351">
        <v>7.9775700000000001</v>
      </c>
      <c r="BV28" s="351">
        <v>7.8772900000000003</v>
      </c>
    </row>
    <row r="29" spans="1:74" ht="11.1" customHeight="1" x14ac:dyDescent="0.2">
      <c r="A29" s="84"/>
      <c r="B29" s="88" t="s">
        <v>1043</v>
      </c>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c r="AU29" s="230"/>
      <c r="AV29" s="230"/>
      <c r="AW29" s="230"/>
      <c r="AX29" s="230"/>
      <c r="AY29" s="230"/>
      <c r="AZ29" s="230"/>
      <c r="BA29" s="230"/>
      <c r="BB29" s="230"/>
      <c r="BC29" s="230"/>
      <c r="BD29" s="230"/>
      <c r="BE29" s="230"/>
      <c r="BF29" s="230"/>
      <c r="BG29" s="230"/>
      <c r="BH29" s="230"/>
      <c r="BI29" s="384"/>
      <c r="BJ29" s="384"/>
      <c r="BK29" s="384"/>
      <c r="BL29" s="384"/>
      <c r="BM29" s="384"/>
      <c r="BN29" s="384"/>
      <c r="BO29" s="384"/>
      <c r="BP29" s="384"/>
      <c r="BQ29" s="384"/>
      <c r="BR29" s="384"/>
      <c r="BS29" s="384"/>
      <c r="BT29" s="384"/>
      <c r="BU29" s="384"/>
      <c r="BV29" s="384"/>
    </row>
    <row r="30" spans="1:74" ht="11.1" customHeight="1" x14ac:dyDescent="0.2">
      <c r="A30" s="84" t="s">
        <v>681</v>
      </c>
      <c r="B30" s="189" t="s">
        <v>444</v>
      </c>
      <c r="C30" s="259">
        <v>6.9363884730000001</v>
      </c>
      <c r="D30" s="259">
        <v>6.8895142399999996</v>
      </c>
      <c r="E30" s="259">
        <v>6.7995878059999999</v>
      </c>
      <c r="F30" s="259">
        <v>7.1242841050000001</v>
      </c>
      <c r="G30" s="259">
        <v>6.7164218289999997</v>
      </c>
      <c r="H30" s="259">
        <v>6.0022458680000002</v>
      </c>
      <c r="I30" s="259">
        <v>6.1916693609999998</v>
      </c>
      <c r="J30" s="259">
        <v>6.1707072040000002</v>
      </c>
      <c r="K30" s="259">
        <v>6.0265870179999999</v>
      </c>
      <c r="L30" s="259">
        <v>6.3814590219999996</v>
      </c>
      <c r="M30" s="259">
        <v>6.8369076260000003</v>
      </c>
      <c r="N30" s="259">
        <v>7.4073315830000004</v>
      </c>
      <c r="O30" s="259">
        <v>7.7954803940000001</v>
      </c>
      <c r="P30" s="259">
        <v>8.0512428039999993</v>
      </c>
      <c r="Q30" s="259">
        <v>7.5129609479999999</v>
      </c>
      <c r="R30" s="259">
        <v>7.3678126879999999</v>
      </c>
      <c r="S30" s="259">
        <v>7.3957094999999997</v>
      </c>
      <c r="T30" s="259">
        <v>6.2762496580000002</v>
      </c>
      <c r="U30" s="259">
        <v>6.3644888259999997</v>
      </c>
      <c r="V30" s="259">
        <v>6.3163158619999997</v>
      </c>
      <c r="W30" s="259">
        <v>6.4823519129999996</v>
      </c>
      <c r="X30" s="259">
        <v>5.6898904879999996</v>
      </c>
      <c r="Y30" s="259">
        <v>6.8923153189999997</v>
      </c>
      <c r="Z30" s="259">
        <v>7.6882873869999999</v>
      </c>
      <c r="AA30" s="259">
        <v>8.5533484830000006</v>
      </c>
      <c r="AB30" s="259">
        <v>9.1655362319999991</v>
      </c>
      <c r="AC30" s="259">
        <v>9.5354845170000004</v>
      </c>
      <c r="AD30" s="259">
        <v>10.016747779999999</v>
      </c>
      <c r="AE30" s="259">
        <v>8.4288619409999992</v>
      </c>
      <c r="AF30" s="259">
        <v>6.9336793930000002</v>
      </c>
      <c r="AG30" s="259">
        <v>6.6919032639999996</v>
      </c>
      <c r="AH30" s="259">
        <v>6.6491853350000003</v>
      </c>
      <c r="AI30" s="259">
        <v>6.263146968</v>
      </c>
      <c r="AJ30" s="259">
        <v>6.4324183540000002</v>
      </c>
      <c r="AK30" s="259">
        <v>7.7010730409999999</v>
      </c>
      <c r="AL30" s="259">
        <v>9.1837783949999992</v>
      </c>
      <c r="AM30" s="259">
        <v>9.1476215239999998</v>
      </c>
      <c r="AN30" s="259">
        <v>9.1642470110000005</v>
      </c>
      <c r="AO30" s="259">
        <v>9.436097599</v>
      </c>
      <c r="AP30" s="259">
        <v>9.0634835119999995</v>
      </c>
      <c r="AQ30" s="259">
        <v>8.0681816570000002</v>
      </c>
      <c r="AR30" s="259">
        <v>7.5745297699999998</v>
      </c>
      <c r="AS30" s="259">
        <v>6.963609849</v>
      </c>
      <c r="AT30" s="259">
        <v>7.4403484889999998</v>
      </c>
      <c r="AU30" s="259">
        <v>6.5068480710000003</v>
      </c>
      <c r="AV30" s="259">
        <v>6.3416938859999998</v>
      </c>
      <c r="AW30" s="259">
        <v>7.1993561530000001</v>
      </c>
      <c r="AX30" s="259">
        <v>8.0358046779999999</v>
      </c>
      <c r="AY30" s="259">
        <v>8.0889830759999999</v>
      </c>
      <c r="AZ30" s="259">
        <v>8.3654087530000005</v>
      </c>
      <c r="BA30" s="259">
        <v>8.0081473980000002</v>
      </c>
      <c r="BB30" s="259">
        <v>8.1546266220000003</v>
      </c>
      <c r="BC30" s="259">
        <v>6.9367963609999999</v>
      </c>
      <c r="BD30" s="259">
        <v>6.6864945340000004</v>
      </c>
      <c r="BE30" s="259">
        <v>6.0431660950000001</v>
      </c>
      <c r="BF30" s="259">
        <v>5.7667604289999996</v>
      </c>
      <c r="BG30" s="259">
        <v>5.8412920000000002</v>
      </c>
      <c r="BH30" s="259">
        <v>5.7070230000000004</v>
      </c>
      <c r="BI30" s="378">
        <v>6.9398410000000004</v>
      </c>
      <c r="BJ30" s="378">
        <v>8.0132709999999996</v>
      </c>
      <c r="BK30" s="378">
        <v>8.3686509999999998</v>
      </c>
      <c r="BL30" s="378">
        <v>8.4019960000000005</v>
      </c>
      <c r="BM30" s="378">
        <v>8.1981560000000009</v>
      </c>
      <c r="BN30" s="378">
        <v>8.2297460000000004</v>
      </c>
      <c r="BO30" s="378">
        <v>7.3534660000000001</v>
      </c>
      <c r="BP30" s="378">
        <v>6.869942</v>
      </c>
      <c r="BQ30" s="378">
        <v>6.8378459999999999</v>
      </c>
      <c r="BR30" s="378">
        <v>6.7701989999999999</v>
      </c>
      <c r="BS30" s="378">
        <v>6.7063449999999998</v>
      </c>
      <c r="BT30" s="378">
        <v>6.5955370000000002</v>
      </c>
      <c r="BU30" s="378">
        <v>7.6476680000000004</v>
      </c>
      <c r="BV30" s="378">
        <v>8.3847629999999995</v>
      </c>
    </row>
    <row r="31" spans="1:74" ht="11.1" customHeight="1" x14ac:dyDescent="0.2">
      <c r="A31" s="84" t="s">
        <v>682</v>
      </c>
      <c r="B31" s="187" t="s">
        <v>477</v>
      </c>
      <c r="C31" s="259">
        <v>6.5068490450000001</v>
      </c>
      <c r="D31" s="259">
        <v>6.393824167</v>
      </c>
      <c r="E31" s="259">
        <v>6.6387285199999999</v>
      </c>
      <c r="F31" s="259">
        <v>5.8151801250000004</v>
      </c>
      <c r="G31" s="259">
        <v>6.0861503309999998</v>
      </c>
      <c r="H31" s="259">
        <v>6.1539792049999997</v>
      </c>
      <c r="I31" s="259">
        <v>6.4207180050000003</v>
      </c>
      <c r="J31" s="259">
        <v>6.2030051479999999</v>
      </c>
      <c r="K31" s="259">
        <v>6.141799947</v>
      </c>
      <c r="L31" s="259">
        <v>6.2946883769999999</v>
      </c>
      <c r="M31" s="259">
        <v>6.7719712510000001</v>
      </c>
      <c r="N31" s="259">
        <v>6.9358542490000001</v>
      </c>
      <c r="O31" s="259">
        <v>7.5689732709999999</v>
      </c>
      <c r="P31" s="259">
        <v>8.0716396970000002</v>
      </c>
      <c r="Q31" s="259">
        <v>7.486823191</v>
      </c>
      <c r="R31" s="259">
        <v>7.6611894190000003</v>
      </c>
      <c r="S31" s="259">
        <v>7.3251830130000002</v>
      </c>
      <c r="T31" s="259">
        <v>8.0639785049999997</v>
      </c>
      <c r="U31" s="259">
        <v>8.2978657649999992</v>
      </c>
      <c r="V31" s="259">
        <v>7.34014173</v>
      </c>
      <c r="W31" s="259">
        <v>7.0643358039999997</v>
      </c>
      <c r="X31" s="259">
        <v>7.3788038589999996</v>
      </c>
      <c r="Y31" s="259">
        <v>7.5642844150000004</v>
      </c>
      <c r="Z31" s="259">
        <v>7.8598429110000003</v>
      </c>
      <c r="AA31" s="259">
        <v>7.9996976530000001</v>
      </c>
      <c r="AB31" s="259">
        <v>8.6365402039999992</v>
      </c>
      <c r="AC31" s="259">
        <v>8.7142665239999992</v>
      </c>
      <c r="AD31" s="259">
        <v>7.7343118410000002</v>
      </c>
      <c r="AE31" s="259">
        <v>7.8042929750000001</v>
      </c>
      <c r="AF31" s="259">
        <v>7.5932883029999996</v>
      </c>
      <c r="AG31" s="259">
        <v>7.7940614369999999</v>
      </c>
      <c r="AH31" s="259">
        <v>7.8897683619999999</v>
      </c>
      <c r="AI31" s="259">
        <v>7.6537011619999999</v>
      </c>
      <c r="AJ31" s="259">
        <v>7.2342605799999999</v>
      </c>
      <c r="AK31" s="259">
        <v>7.6251322620000002</v>
      </c>
      <c r="AL31" s="259">
        <v>8.3821131859999998</v>
      </c>
      <c r="AM31" s="259">
        <v>9.3055130320000004</v>
      </c>
      <c r="AN31" s="259">
        <v>8.7590269070000009</v>
      </c>
      <c r="AO31" s="259">
        <v>8.2978413440000001</v>
      </c>
      <c r="AP31" s="259">
        <v>7.8657781839999998</v>
      </c>
      <c r="AQ31" s="259">
        <v>7.3695084160000004</v>
      </c>
      <c r="AR31" s="259">
        <v>6.9321315239999999</v>
      </c>
      <c r="AS31" s="259">
        <v>7.1605446759999998</v>
      </c>
      <c r="AT31" s="259">
        <v>6.3910752439999996</v>
      </c>
      <c r="AU31" s="259">
        <v>6.551453811</v>
      </c>
      <c r="AV31" s="259">
        <v>6.2994426240000001</v>
      </c>
      <c r="AW31" s="259">
        <v>7.0297421340000001</v>
      </c>
      <c r="AX31" s="259">
        <v>7.4630479510000001</v>
      </c>
      <c r="AY31" s="259">
        <v>7.0340013219999999</v>
      </c>
      <c r="AZ31" s="259">
        <v>7.6499462549999997</v>
      </c>
      <c r="BA31" s="259">
        <v>7.6949796509999997</v>
      </c>
      <c r="BB31" s="259">
        <v>6.9584103009999998</v>
      </c>
      <c r="BC31" s="259">
        <v>6.6702799959999997</v>
      </c>
      <c r="BD31" s="259">
        <v>6.4567703959999996</v>
      </c>
      <c r="BE31" s="259">
        <v>6.964505602</v>
      </c>
      <c r="BF31" s="259">
        <v>6.796671237</v>
      </c>
      <c r="BG31" s="259">
        <v>6.4244079999999997</v>
      </c>
      <c r="BH31" s="259">
        <v>6.2978740000000002</v>
      </c>
      <c r="BI31" s="378">
        <v>6.7504119999999999</v>
      </c>
      <c r="BJ31" s="378">
        <v>7.1079480000000004</v>
      </c>
      <c r="BK31" s="378">
        <v>7.5172559999999997</v>
      </c>
      <c r="BL31" s="378">
        <v>7.9015500000000003</v>
      </c>
      <c r="BM31" s="378">
        <v>7.9877469999999997</v>
      </c>
      <c r="BN31" s="378">
        <v>7.6445650000000001</v>
      </c>
      <c r="BO31" s="378">
        <v>7.4733660000000004</v>
      </c>
      <c r="BP31" s="378">
        <v>7.3731090000000004</v>
      </c>
      <c r="BQ31" s="378">
        <v>7.7312539999999998</v>
      </c>
      <c r="BR31" s="378">
        <v>7.5634540000000001</v>
      </c>
      <c r="BS31" s="378">
        <v>7.3884699999999999</v>
      </c>
      <c r="BT31" s="378">
        <v>7.3776770000000003</v>
      </c>
      <c r="BU31" s="378">
        <v>7.7929680000000001</v>
      </c>
      <c r="BV31" s="378">
        <v>7.9837680000000004</v>
      </c>
    </row>
    <row r="32" spans="1:74" ht="11.1" customHeight="1" x14ac:dyDescent="0.2">
      <c r="A32" s="84" t="s">
        <v>683</v>
      </c>
      <c r="B32" s="189" t="s">
        <v>445</v>
      </c>
      <c r="C32" s="259">
        <v>5.0522579949999997</v>
      </c>
      <c r="D32" s="259">
        <v>5.1111485590000001</v>
      </c>
      <c r="E32" s="259">
        <v>4.9290572260000003</v>
      </c>
      <c r="F32" s="259">
        <v>4.9908062690000001</v>
      </c>
      <c r="G32" s="259">
        <v>4.5197621200000002</v>
      </c>
      <c r="H32" s="259">
        <v>4.5057452119999999</v>
      </c>
      <c r="I32" s="259">
        <v>5.554647589</v>
      </c>
      <c r="J32" s="259">
        <v>5.3521507719999999</v>
      </c>
      <c r="K32" s="259">
        <v>5.4429123539999997</v>
      </c>
      <c r="L32" s="259">
        <v>5.2189345989999998</v>
      </c>
      <c r="M32" s="259">
        <v>5.5099714420000003</v>
      </c>
      <c r="N32" s="259">
        <v>5.4294632329999999</v>
      </c>
      <c r="O32" s="259">
        <v>6.1121252430000004</v>
      </c>
      <c r="P32" s="259">
        <v>5.9143443749999998</v>
      </c>
      <c r="Q32" s="259">
        <v>5.6620912390000004</v>
      </c>
      <c r="R32" s="259">
        <v>6.1469897590000002</v>
      </c>
      <c r="S32" s="259">
        <v>5.7397422779999996</v>
      </c>
      <c r="T32" s="259">
        <v>5.9421440060000004</v>
      </c>
      <c r="U32" s="259">
        <v>5.3872959399999996</v>
      </c>
      <c r="V32" s="259">
        <v>5.7275464789999999</v>
      </c>
      <c r="W32" s="259">
        <v>5.6100937750000002</v>
      </c>
      <c r="X32" s="259">
        <v>5.0159044289999999</v>
      </c>
      <c r="Y32" s="259">
        <v>5.4505708210000003</v>
      </c>
      <c r="Z32" s="259">
        <v>5.3575200430000001</v>
      </c>
      <c r="AA32" s="259">
        <v>5.6782751129999998</v>
      </c>
      <c r="AB32" s="259">
        <v>6.0584974200000001</v>
      </c>
      <c r="AC32" s="259">
        <v>5.479455561</v>
      </c>
      <c r="AD32" s="259">
        <v>4.9825646729999997</v>
      </c>
      <c r="AE32" s="259">
        <v>5.0365299349999999</v>
      </c>
      <c r="AF32" s="259">
        <v>5.3917055520000003</v>
      </c>
      <c r="AG32" s="259">
        <v>5.2669657289999998</v>
      </c>
      <c r="AH32" s="259">
        <v>5.3767458850000001</v>
      </c>
      <c r="AI32" s="259">
        <v>5.1075742499999999</v>
      </c>
      <c r="AJ32" s="259">
        <v>5.2344852560000001</v>
      </c>
      <c r="AK32" s="259">
        <v>5.709217743</v>
      </c>
      <c r="AL32" s="259">
        <v>6.2114430230000002</v>
      </c>
      <c r="AM32" s="259">
        <v>5.6883696170000002</v>
      </c>
      <c r="AN32" s="259">
        <v>5.5431254560000003</v>
      </c>
      <c r="AO32" s="259">
        <v>5.7675396259999996</v>
      </c>
      <c r="AP32" s="259">
        <v>5.5043102690000003</v>
      </c>
      <c r="AQ32" s="259">
        <v>4.8784735589999997</v>
      </c>
      <c r="AR32" s="259">
        <v>5.5839597769999996</v>
      </c>
      <c r="AS32" s="259">
        <v>6.05148844</v>
      </c>
      <c r="AT32" s="259">
        <v>5.3909234650000002</v>
      </c>
      <c r="AU32" s="259">
        <v>5.2555606719999997</v>
      </c>
      <c r="AV32" s="259">
        <v>5.1494511960000002</v>
      </c>
      <c r="AW32" s="259">
        <v>5.0430457750000004</v>
      </c>
      <c r="AX32" s="259">
        <v>5.0115339990000001</v>
      </c>
      <c r="AY32" s="259">
        <v>4.8129396440000001</v>
      </c>
      <c r="AZ32" s="259">
        <v>4.8461878089999999</v>
      </c>
      <c r="BA32" s="259">
        <v>4.8767488370000001</v>
      </c>
      <c r="BB32" s="259">
        <v>4.8693749180000001</v>
      </c>
      <c r="BC32" s="259">
        <v>4.5385404170000001</v>
      </c>
      <c r="BD32" s="259">
        <v>6.5761733580000001</v>
      </c>
      <c r="BE32" s="259">
        <v>3.589522257</v>
      </c>
      <c r="BF32" s="259">
        <v>4.4807909510000004</v>
      </c>
      <c r="BG32" s="259">
        <v>4.6955030000000004</v>
      </c>
      <c r="BH32" s="259">
        <v>4.5057070000000001</v>
      </c>
      <c r="BI32" s="378">
        <v>5.0235440000000002</v>
      </c>
      <c r="BJ32" s="378">
        <v>5.4340710000000003</v>
      </c>
      <c r="BK32" s="378">
        <v>6.0625</v>
      </c>
      <c r="BL32" s="378">
        <v>6.0748049999999996</v>
      </c>
      <c r="BM32" s="378">
        <v>6.1844749999999999</v>
      </c>
      <c r="BN32" s="378">
        <v>6.0944520000000004</v>
      </c>
      <c r="BO32" s="378">
        <v>5.7263109999999999</v>
      </c>
      <c r="BP32" s="378">
        <v>5.7370830000000002</v>
      </c>
      <c r="BQ32" s="378">
        <v>5.751131</v>
      </c>
      <c r="BR32" s="378">
        <v>5.8827910000000001</v>
      </c>
      <c r="BS32" s="378">
        <v>5.8598309999999998</v>
      </c>
      <c r="BT32" s="378">
        <v>5.5514720000000004</v>
      </c>
      <c r="BU32" s="378">
        <v>5.7169730000000003</v>
      </c>
      <c r="BV32" s="378">
        <v>5.7365649999999997</v>
      </c>
    </row>
    <row r="33" spans="1:74" ht="11.1" customHeight="1" x14ac:dyDescent="0.2">
      <c r="A33" s="84" t="s">
        <v>684</v>
      </c>
      <c r="B33" s="189" t="s">
        <v>446</v>
      </c>
      <c r="C33" s="259">
        <v>4.5110971559999999</v>
      </c>
      <c r="D33" s="259">
        <v>4.5994602970000003</v>
      </c>
      <c r="E33" s="259">
        <v>4.115386473</v>
      </c>
      <c r="F33" s="259">
        <v>3.8328093669999999</v>
      </c>
      <c r="G33" s="259">
        <v>3.3954542320000001</v>
      </c>
      <c r="H33" s="259">
        <v>3.4803901129999999</v>
      </c>
      <c r="I33" s="259">
        <v>4.106205332</v>
      </c>
      <c r="J33" s="259">
        <v>4.0457257479999997</v>
      </c>
      <c r="K33" s="259">
        <v>4.0306279260000002</v>
      </c>
      <c r="L33" s="259">
        <v>4.1156677669999997</v>
      </c>
      <c r="M33" s="259">
        <v>4.3783098369999998</v>
      </c>
      <c r="N33" s="259">
        <v>4.930324111</v>
      </c>
      <c r="O33" s="259">
        <v>5.2225537539999998</v>
      </c>
      <c r="P33" s="259">
        <v>5.2028518149999998</v>
      </c>
      <c r="Q33" s="259">
        <v>4.5014933619999997</v>
      </c>
      <c r="R33" s="259">
        <v>4.3593083479999999</v>
      </c>
      <c r="S33" s="259">
        <v>4.1659291429999996</v>
      </c>
      <c r="T33" s="259">
        <v>4.2333279929999996</v>
      </c>
      <c r="U33" s="259">
        <v>4.1031653009999998</v>
      </c>
      <c r="V33" s="259">
        <v>4.067260815</v>
      </c>
      <c r="W33" s="259">
        <v>4.4622733810000001</v>
      </c>
      <c r="X33" s="259">
        <v>4.4552670990000003</v>
      </c>
      <c r="Y33" s="259">
        <v>4.4902398080000001</v>
      </c>
      <c r="Z33" s="259">
        <v>4.9382210740000003</v>
      </c>
      <c r="AA33" s="259">
        <v>5.1781196510000003</v>
      </c>
      <c r="AB33" s="259">
        <v>5.4878015160000002</v>
      </c>
      <c r="AC33" s="259">
        <v>4.6504117310000002</v>
      </c>
      <c r="AD33" s="259">
        <v>4.3626487940000001</v>
      </c>
      <c r="AE33" s="259">
        <v>4.2279227730000004</v>
      </c>
      <c r="AF33" s="259">
        <v>4.1206262569999996</v>
      </c>
      <c r="AG33" s="259">
        <v>4.1299123</v>
      </c>
      <c r="AH33" s="259">
        <v>4.2224060210000003</v>
      </c>
      <c r="AI33" s="259">
        <v>4.2676874439999999</v>
      </c>
      <c r="AJ33" s="259">
        <v>4.4158694010000001</v>
      </c>
      <c r="AK33" s="259">
        <v>5.066555535</v>
      </c>
      <c r="AL33" s="259">
        <v>5.6194032529999998</v>
      </c>
      <c r="AM33" s="259">
        <v>5.6300675370000004</v>
      </c>
      <c r="AN33" s="259">
        <v>5.2684230520000002</v>
      </c>
      <c r="AO33" s="259">
        <v>4.7926434770000004</v>
      </c>
      <c r="AP33" s="259">
        <v>4.2874544859999997</v>
      </c>
      <c r="AQ33" s="259">
        <v>3.9198138710000001</v>
      </c>
      <c r="AR33" s="259">
        <v>3.7291920799999998</v>
      </c>
      <c r="AS33" s="259">
        <v>3.4792649980000001</v>
      </c>
      <c r="AT33" s="259">
        <v>3.4751008030000001</v>
      </c>
      <c r="AU33" s="259">
        <v>3.4947886320000001</v>
      </c>
      <c r="AV33" s="259">
        <v>3.8281903960000001</v>
      </c>
      <c r="AW33" s="259">
        <v>4.4653778160000002</v>
      </c>
      <c r="AX33" s="259">
        <v>4.5114059849999997</v>
      </c>
      <c r="AY33" s="259">
        <v>4.1597063670000001</v>
      </c>
      <c r="AZ33" s="259">
        <v>3.9404076809999999</v>
      </c>
      <c r="BA33" s="259">
        <v>3.7931585330000002</v>
      </c>
      <c r="BB33" s="259">
        <v>3.4313148039999999</v>
      </c>
      <c r="BC33" s="259">
        <v>3.3716317600000001</v>
      </c>
      <c r="BD33" s="259">
        <v>3.1137541899999999</v>
      </c>
      <c r="BE33" s="259">
        <v>2.986667738</v>
      </c>
      <c r="BF33" s="259">
        <v>3.0562997919999999</v>
      </c>
      <c r="BG33" s="259">
        <v>3.2710249999999998</v>
      </c>
      <c r="BH33" s="259">
        <v>3.5679940000000001</v>
      </c>
      <c r="BI33" s="378">
        <v>4.1187459999999998</v>
      </c>
      <c r="BJ33" s="378">
        <v>4.8923759999999996</v>
      </c>
      <c r="BK33" s="378">
        <v>5.2886480000000002</v>
      </c>
      <c r="BL33" s="378">
        <v>5.4154859999999996</v>
      </c>
      <c r="BM33" s="378">
        <v>5.2321660000000003</v>
      </c>
      <c r="BN33" s="378">
        <v>4.844881</v>
      </c>
      <c r="BO33" s="378">
        <v>4.5149330000000001</v>
      </c>
      <c r="BP33" s="378">
        <v>4.556063</v>
      </c>
      <c r="BQ33" s="378">
        <v>4.6159379999999999</v>
      </c>
      <c r="BR33" s="378">
        <v>4.6060590000000001</v>
      </c>
      <c r="BS33" s="378">
        <v>4.6499600000000001</v>
      </c>
      <c r="BT33" s="378">
        <v>4.8093919999999999</v>
      </c>
      <c r="BU33" s="378">
        <v>4.9813780000000003</v>
      </c>
      <c r="BV33" s="378">
        <v>5.3948029999999996</v>
      </c>
    </row>
    <row r="34" spans="1:74" ht="11.1" customHeight="1" x14ac:dyDescent="0.2">
      <c r="A34" s="84" t="s">
        <v>685</v>
      </c>
      <c r="B34" s="189" t="s">
        <v>447</v>
      </c>
      <c r="C34" s="259">
        <v>4.7035626109999997</v>
      </c>
      <c r="D34" s="259">
        <v>4.4803406250000002</v>
      </c>
      <c r="E34" s="259">
        <v>4.0133889439999999</v>
      </c>
      <c r="F34" s="259">
        <v>3.6975872810000001</v>
      </c>
      <c r="G34" s="259">
        <v>3.8202695539999998</v>
      </c>
      <c r="H34" s="259">
        <v>3.8429000809999998</v>
      </c>
      <c r="I34" s="259">
        <v>4.4191412579999998</v>
      </c>
      <c r="J34" s="259">
        <v>4.4285752819999997</v>
      </c>
      <c r="K34" s="259">
        <v>4.4867768799999999</v>
      </c>
      <c r="L34" s="259">
        <v>4.5429080730000004</v>
      </c>
      <c r="M34" s="259">
        <v>4.7053761009999997</v>
      </c>
      <c r="N34" s="259">
        <v>5.185781671</v>
      </c>
      <c r="O34" s="259">
        <v>5.769535608</v>
      </c>
      <c r="P34" s="259">
        <v>5.432769875</v>
      </c>
      <c r="Q34" s="259">
        <v>4.7325307260000002</v>
      </c>
      <c r="R34" s="259">
        <v>5.0154438649999999</v>
      </c>
      <c r="S34" s="259">
        <v>4.8719350129999999</v>
      </c>
      <c r="T34" s="259">
        <v>4.9254798160000002</v>
      </c>
      <c r="U34" s="259">
        <v>4.8598014210000002</v>
      </c>
      <c r="V34" s="259">
        <v>4.8068332380000003</v>
      </c>
      <c r="W34" s="259">
        <v>4.8894262169999996</v>
      </c>
      <c r="X34" s="259">
        <v>4.7490033739999999</v>
      </c>
      <c r="Y34" s="259">
        <v>4.7452146620000004</v>
      </c>
      <c r="Z34" s="259">
        <v>5.1807834719999999</v>
      </c>
      <c r="AA34" s="259">
        <v>5.574966571</v>
      </c>
      <c r="AB34" s="259">
        <v>5.5302716119999999</v>
      </c>
      <c r="AC34" s="259">
        <v>4.9026694940000004</v>
      </c>
      <c r="AD34" s="259">
        <v>4.7967350209999999</v>
      </c>
      <c r="AE34" s="259">
        <v>4.6702974150000003</v>
      </c>
      <c r="AF34" s="259">
        <v>4.4885947679999996</v>
      </c>
      <c r="AG34" s="259">
        <v>4.7332337610000002</v>
      </c>
      <c r="AH34" s="259">
        <v>4.5998128149999999</v>
      </c>
      <c r="AI34" s="259">
        <v>4.6889455330000001</v>
      </c>
      <c r="AJ34" s="259">
        <v>4.7521845750000002</v>
      </c>
      <c r="AK34" s="259">
        <v>5.2235710470000001</v>
      </c>
      <c r="AL34" s="259">
        <v>6.204344721</v>
      </c>
      <c r="AM34" s="259">
        <v>5.94590497</v>
      </c>
      <c r="AN34" s="259">
        <v>5.3236293029999997</v>
      </c>
      <c r="AO34" s="259">
        <v>4.9911705089999998</v>
      </c>
      <c r="AP34" s="259">
        <v>4.8291822990000002</v>
      </c>
      <c r="AQ34" s="259">
        <v>4.3684318590000002</v>
      </c>
      <c r="AR34" s="259">
        <v>4.4114824649999997</v>
      </c>
      <c r="AS34" s="259">
        <v>4.219952256</v>
      </c>
      <c r="AT34" s="259">
        <v>4.3423463150000003</v>
      </c>
      <c r="AU34" s="259">
        <v>4.4911294330000002</v>
      </c>
      <c r="AV34" s="259">
        <v>3.7679002399999999</v>
      </c>
      <c r="AW34" s="259">
        <v>4.6321850590000002</v>
      </c>
      <c r="AX34" s="259">
        <v>4.9086892710000001</v>
      </c>
      <c r="AY34" s="259">
        <v>4.3756414870000002</v>
      </c>
      <c r="AZ34" s="259">
        <v>4.1037327760000002</v>
      </c>
      <c r="BA34" s="259">
        <v>3.9366236749999999</v>
      </c>
      <c r="BB34" s="259">
        <v>3.7649379359999999</v>
      </c>
      <c r="BC34" s="259">
        <v>3.7082915029999999</v>
      </c>
      <c r="BD34" s="259">
        <v>3.6201134869999998</v>
      </c>
      <c r="BE34" s="259">
        <v>3.4338700179999999</v>
      </c>
      <c r="BF34" s="259">
        <v>3.5613959529999999</v>
      </c>
      <c r="BG34" s="259">
        <v>4.0151089999999998</v>
      </c>
      <c r="BH34" s="259">
        <v>4.0008990000000004</v>
      </c>
      <c r="BI34" s="378">
        <v>4.6764080000000003</v>
      </c>
      <c r="BJ34" s="378">
        <v>5.4410400000000001</v>
      </c>
      <c r="BK34" s="378">
        <v>5.9996559999999999</v>
      </c>
      <c r="BL34" s="378">
        <v>5.7682900000000004</v>
      </c>
      <c r="BM34" s="378">
        <v>5.4161080000000004</v>
      </c>
      <c r="BN34" s="378">
        <v>5.1577789999999997</v>
      </c>
      <c r="BO34" s="378">
        <v>4.9652859999999999</v>
      </c>
      <c r="BP34" s="378">
        <v>4.9724139999999997</v>
      </c>
      <c r="BQ34" s="378">
        <v>5.0024040000000003</v>
      </c>
      <c r="BR34" s="378">
        <v>4.9323269999999999</v>
      </c>
      <c r="BS34" s="378">
        <v>4.9770899999999996</v>
      </c>
      <c r="BT34" s="378">
        <v>4.9532939999999996</v>
      </c>
      <c r="BU34" s="378">
        <v>5.1985849999999996</v>
      </c>
      <c r="BV34" s="378">
        <v>5.4656820000000002</v>
      </c>
    </row>
    <row r="35" spans="1:74" ht="11.1" customHeight="1" x14ac:dyDescent="0.2">
      <c r="A35" s="84" t="s">
        <v>686</v>
      </c>
      <c r="B35" s="189" t="s">
        <v>448</v>
      </c>
      <c r="C35" s="259">
        <v>4.1271880259999998</v>
      </c>
      <c r="D35" s="259">
        <v>4.1347143879999999</v>
      </c>
      <c r="E35" s="259">
        <v>3.7080405380000001</v>
      </c>
      <c r="F35" s="259">
        <v>3.4521801760000002</v>
      </c>
      <c r="G35" s="259">
        <v>3.3528390450000001</v>
      </c>
      <c r="H35" s="259">
        <v>3.4474100179999998</v>
      </c>
      <c r="I35" s="259">
        <v>4.1107239980000001</v>
      </c>
      <c r="J35" s="259">
        <v>4.0384545249999997</v>
      </c>
      <c r="K35" s="259">
        <v>4.2538391229999997</v>
      </c>
      <c r="L35" s="259">
        <v>4.4036368809999997</v>
      </c>
      <c r="M35" s="259">
        <v>4.5214702759999996</v>
      </c>
      <c r="N35" s="259">
        <v>4.9457381729999996</v>
      </c>
      <c r="O35" s="259">
        <v>5.2979019510000001</v>
      </c>
      <c r="P35" s="259">
        <v>5.1080018789999997</v>
      </c>
      <c r="Q35" s="259">
        <v>4.4886547480000001</v>
      </c>
      <c r="R35" s="259">
        <v>4.4947945469999997</v>
      </c>
      <c r="S35" s="259">
        <v>4.4733808939999999</v>
      </c>
      <c r="T35" s="259">
        <v>4.5085468540000004</v>
      </c>
      <c r="U35" s="259">
        <v>4.3994705740000004</v>
      </c>
      <c r="V35" s="259">
        <v>4.2721029460000004</v>
      </c>
      <c r="W35" s="259">
        <v>4.2550807260000001</v>
      </c>
      <c r="X35" s="259">
        <v>4.2884529699999998</v>
      </c>
      <c r="Y35" s="259">
        <v>4.4590980309999999</v>
      </c>
      <c r="Z35" s="259">
        <v>4.6830244670000001</v>
      </c>
      <c r="AA35" s="259">
        <v>4.963506765</v>
      </c>
      <c r="AB35" s="259">
        <v>5.2431507880000003</v>
      </c>
      <c r="AC35" s="259">
        <v>4.4809534859999998</v>
      </c>
      <c r="AD35" s="259">
        <v>4.2765136310000003</v>
      </c>
      <c r="AE35" s="259">
        <v>4.1730405169999996</v>
      </c>
      <c r="AF35" s="259">
        <v>4.0775896539999996</v>
      </c>
      <c r="AG35" s="259">
        <v>4.1381297129999997</v>
      </c>
      <c r="AH35" s="259">
        <v>4.057078057</v>
      </c>
      <c r="AI35" s="259">
        <v>4.1101283950000003</v>
      </c>
      <c r="AJ35" s="259">
        <v>4.2564499500000004</v>
      </c>
      <c r="AK35" s="259">
        <v>4.7175469999999997</v>
      </c>
      <c r="AL35" s="259">
        <v>5.5011422059999999</v>
      </c>
      <c r="AM35" s="259">
        <v>5.3608261959999997</v>
      </c>
      <c r="AN35" s="259">
        <v>5.0578186169999997</v>
      </c>
      <c r="AO35" s="259">
        <v>4.5237818799999996</v>
      </c>
      <c r="AP35" s="259">
        <v>4.3846496000000004</v>
      </c>
      <c r="AQ35" s="259">
        <v>3.9393084100000002</v>
      </c>
      <c r="AR35" s="259">
        <v>3.9156686930000002</v>
      </c>
      <c r="AS35" s="259">
        <v>3.6999028859999998</v>
      </c>
      <c r="AT35" s="259">
        <v>3.5410740249999999</v>
      </c>
      <c r="AU35" s="259">
        <v>3.6293345989999999</v>
      </c>
      <c r="AV35" s="259">
        <v>3.7609567890000002</v>
      </c>
      <c r="AW35" s="259">
        <v>4.2094997559999996</v>
      </c>
      <c r="AX35" s="259">
        <v>4.343398198</v>
      </c>
      <c r="AY35" s="259">
        <v>4.075615591</v>
      </c>
      <c r="AZ35" s="259">
        <v>3.9193174850000001</v>
      </c>
      <c r="BA35" s="259">
        <v>3.7481994570000001</v>
      </c>
      <c r="BB35" s="259">
        <v>3.3498270450000001</v>
      </c>
      <c r="BC35" s="259">
        <v>3.2920164120000002</v>
      </c>
      <c r="BD35" s="259">
        <v>3.0772479260000001</v>
      </c>
      <c r="BE35" s="259">
        <v>2.9647542499999999</v>
      </c>
      <c r="BF35" s="259">
        <v>3.1898048729999999</v>
      </c>
      <c r="BG35" s="259">
        <v>3.6872630000000002</v>
      </c>
      <c r="BH35" s="259">
        <v>3.8525459999999998</v>
      </c>
      <c r="BI35" s="378">
        <v>4.4083170000000003</v>
      </c>
      <c r="BJ35" s="378">
        <v>5.0949109999999997</v>
      </c>
      <c r="BK35" s="378">
        <v>5.3331080000000002</v>
      </c>
      <c r="BL35" s="378">
        <v>5.4268910000000004</v>
      </c>
      <c r="BM35" s="378">
        <v>5.2140630000000003</v>
      </c>
      <c r="BN35" s="378">
        <v>4.8550129999999996</v>
      </c>
      <c r="BO35" s="378">
        <v>4.6598199999999999</v>
      </c>
      <c r="BP35" s="378">
        <v>4.6136929999999996</v>
      </c>
      <c r="BQ35" s="378">
        <v>4.6071989999999996</v>
      </c>
      <c r="BR35" s="378">
        <v>4.6073310000000003</v>
      </c>
      <c r="BS35" s="378">
        <v>4.7122210000000004</v>
      </c>
      <c r="BT35" s="378">
        <v>4.8056809999999999</v>
      </c>
      <c r="BU35" s="378">
        <v>4.9844460000000002</v>
      </c>
      <c r="BV35" s="378">
        <v>5.2062220000000003</v>
      </c>
    </row>
    <row r="36" spans="1:74" ht="11.1" customHeight="1" x14ac:dyDescent="0.2">
      <c r="A36" s="84" t="s">
        <v>687</v>
      </c>
      <c r="B36" s="189" t="s">
        <v>449</v>
      </c>
      <c r="C36" s="259">
        <v>2.5267723179999999</v>
      </c>
      <c r="D36" s="259">
        <v>2.4114417330000002</v>
      </c>
      <c r="E36" s="259">
        <v>1.9226332420000001</v>
      </c>
      <c r="F36" s="259">
        <v>2.1320701899999999</v>
      </c>
      <c r="G36" s="259">
        <v>2.1806384570000001</v>
      </c>
      <c r="H36" s="259">
        <v>2.2030475260000002</v>
      </c>
      <c r="I36" s="259">
        <v>3.007267245</v>
      </c>
      <c r="J36" s="259">
        <v>3.0445728179999998</v>
      </c>
      <c r="K36" s="259">
        <v>3.1836996019999999</v>
      </c>
      <c r="L36" s="259">
        <v>3.2380297100000002</v>
      </c>
      <c r="M36" s="259">
        <v>2.9995746740000002</v>
      </c>
      <c r="N36" s="259">
        <v>3.3436314</v>
      </c>
      <c r="O36" s="259">
        <v>3.8953298900000002</v>
      </c>
      <c r="P36" s="259">
        <v>3.5074068779999998</v>
      </c>
      <c r="Q36" s="259">
        <v>2.8581154629999999</v>
      </c>
      <c r="R36" s="259">
        <v>3.3313252769999999</v>
      </c>
      <c r="S36" s="259">
        <v>3.3701098890000001</v>
      </c>
      <c r="T36" s="259">
        <v>3.5258477410000002</v>
      </c>
      <c r="U36" s="259">
        <v>3.417451217</v>
      </c>
      <c r="V36" s="259">
        <v>3.21256999</v>
      </c>
      <c r="W36" s="259">
        <v>3.223523938</v>
      </c>
      <c r="X36" s="259">
        <v>3.1375061670000002</v>
      </c>
      <c r="Y36" s="259">
        <v>3.0134493779999998</v>
      </c>
      <c r="Z36" s="259">
        <v>3.2248606799999999</v>
      </c>
      <c r="AA36" s="259">
        <v>3.3811838399999998</v>
      </c>
      <c r="AB36" s="259">
        <v>3.7952961580000002</v>
      </c>
      <c r="AC36" s="259">
        <v>2.9307703250000001</v>
      </c>
      <c r="AD36" s="259">
        <v>2.9942097269999999</v>
      </c>
      <c r="AE36" s="259">
        <v>3.1324591669999999</v>
      </c>
      <c r="AF36" s="259">
        <v>3.2389409329999999</v>
      </c>
      <c r="AG36" s="259">
        <v>3.208735651</v>
      </c>
      <c r="AH36" s="259">
        <v>3.0436317549999998</v>
      </c>
      <c r="AI36" s="259">
        <v>3.1945528529999998</v>
      </c>
      <c r="AJ36" s="259">
        <v>3.4819460000000002</v>
      </c>
      <c r="AK36" s="259">
        <v>3.8401148690000002</v>
      </c>
      <c r="AL36" s="259">
        <v>4.8288814520000001</v>
      </c>
      <c r="AM36" s="259">
        <v>3.9930860369999999</v>
      </c>
      <c r="AN36" s="259">
        <v>3.3412633719999998</v>
      </c>
      <c r="AO36" s="259">
        <v>3.0861114000000001</v>
      </c>
      <c r="AP36" s="259">
        <v>2.9704323769999998</v>
      </c>
      <c r="AQ36" s="259">
        <v>2.8606287789999998</v>
      </c>
      <c r="AR36" s="259">
        <v>2.846445219</v>
      </c>
      <c r="AS36" s="259">
        <v>2.6479821970000001</v>
      </c>
      <c r="AT36" s="259">
        <v>2.422141485</v>
      </c>
      <c r="AU36" s="259">
        <v>2.5498623399999998</v>
      </c>
      <c r="AV36" s="259">
        <v>2.5767270440000001</v>
      </c>
      <c r="AW36" s="259">
        <v>2.7989416989999998</v>
      </c>
      <c r="AX36" s="259">
        <v>2.5842316259999998</v>
      </c>
      <c r="AY36" s="259">
        <v>2.3529257960000001</v>
      </c>
      <c r="AZ36" s="259">
        <v>2.1369425450000001</v>
      </c>
      <c r="BA36" s="259">
        <v>2.0562545339999998</v>
      </c>
      <c r="BB36" s="259">
        <v>1.8737120890000001</v>
      </c>
      <c r="BC36" s="259">
        <v>1.990945848</v>
      </c>
      <c r="BD36" s="259">
        <v>1.9020792289999999</v>
      </c>
      <c r="BE36" s="259">
        <v>1.759749096</v>
      </c>
      <c r="BF36" s="259">
        <v>2.2844252100000002</v>
      </c>
      <c r="BG36" s="259">
        <v>2.439324</v>
      </c>
      <c r="BH36" s="259">
        <v>2.3843930000000002</v>
      </c>
      <c r="BI36" s="378">
        <v>2.924652</v>
      </c>
      <c r="BJ36" s="378">
        <v>3.7131370000000001</v>
      </c>
      <c r="BK36" s="378">
        <v>3.7885810000000002</v>
      </c>
      <c r="BL36" s="378">
        <v>3.5938159999999999</v>
      </c>
      <c r="BM36" s="378">
        <v>3.5337890000000001</v>
      </c>
      <c r="BN36" s="378">
        <v>3.4140579999999998</v>
      </c>
      <c r="BO36" s="378">
        <v>3.2915290000000001</v>
      </c>
      <c r="BP36" s="378">
        <v>3.3786350000000001</v>
      </c>
      <c r="BQ36" s="378">
        <v>3.470593</v>
      </c>
      <c r="BR36" s="378">
        <v>3.4493320000000001</v>
      </c>
      <c r="BS36" s="378">
        <v>3.3743430000000001</v>
      </c>
      <c r="BT36" s="378">
        <v>3.475012</v>
      </c>
      <c r="BU36" s="378">
        <v>3.2854739999999998</v>
      </c>
      <c r="BV36" s="378">
        <v>3.6162749999999999</v>
      </c>
    </row>
    <row r="37" spans="1:74" s="85" customFormat="1" ht="11.1" customHeight="1" x14ac:dyDescent="0.2">
      <c r="A37" s="84" t="s">
        <v>688</v>
      </c>
      <c r="B37" s="189" t="s">
        <v>450</v>
      </c>
      <c r="C37" s="259">
        <v>5.1722677690000003</v>
      </c>
      <c r="D37" s="259">
        <v>5.3440807269999997</v>
      </c>
      <c r="E37" s="259">
        <v>5.364426463</v>
      </c>
      <c r="F37" s="259">
        <v>5.0094400810000002</v>
      </c>
      <c r="G37" s="259">
        <v>4.8311354189999998</v>
      </c>
      <c r="H37" s="259">
        <v>5.0712494709999998</v>
      </c>
      <c r="I37" s="259">
        <v>5.4299312400000002</v>
      </c>
      <c r="J37" s="259">
        <v>5.4765530140000003</v>
      </c>
      <c r="K37" s="259">
        <v>5.4356943360000001</v>
      </c>
      <c r="L37" s="259">
        <v>5.3669115070000002</v>
      </c>
      <c r="M37" s="259">
        <v>5.0587194139999996</v>
      </c>
      <c r="N37" s="259">
        <v>4.9980827259999998</v>
      </c>
      <c r="O37" s="259">
        <v>5.2972361149999996</v>
      </c>
      <c r="P37" s="259">
        <v>5.3605868350000003</v>
      </c>
      <c r="Q37" s="259">
        <v>5.3579657259999998</v>
      </c>
      <c r="R37" s="259">
        <v>5.2137567369999998</v>
      </c>
      <c r="S37" s="259">
        <v>5.428069915</v>
      </c>
      <c r="T37" s="259">
        <v>5.6379229869999996</v>
      </c>
      <c r="U37" s="259">
        <v>5.7188914820000001</v>
      </c>
      <c r="V37" s="259">
        <v>5.7457657869999998</v>
      </c>
      <c r="W37" s="259">
        <v>5.6204761569999997</v>
      </c>
      <c r="X37" s="259">
        <v>6.058180224</v>
      </c>
      <c r="Y37" s="259">
        <v>5.4162233410000002</v>
      </c>
      <c r="Z37" s="259">
        <v>5.3164554099999997</v>
      </c>
      <c r="AA37" s="259">
        <v>5.4897757179999997</v>
      </c>
      <c r="AB37" s="259">
        <v>5.5561704609999998</v>
      </c>
      <c r="AC37" s="259">
        <v>5.5665854000000001</v>
      </c>
      <c r="AD37" s="259">
        <v>5.3051954329999997</v>
      </c>
      <c r="AE37" s="259">
        <v>5.4148031740000002</v>
      </c>
      <c r="AF37" s="259">
        <v>5.613036213</v>
      </c>
      <c r="AG37" s="259">
        <v>5.5604307469999998</v>
      </c>
      <c r="AH37" s="259">
        <v>5.1959126109999998</v>
      </c>
      <c r="AI37" s="259">
        <v>3.9763868800000002</v>
      </c>
      <c r="AJ37" s="259">
        <v>5.1329537409999997</v>
      </c>
      <c r="AK37" s="259">
        <v>4.793174456</v>
      </c>
      <c r="AL37" s="259">
        <v>4.818905934</v>
      </c>
      <c r="AM37" s="259">
        <v>5.2118406129999997</v>
      </c>
      <c r="AN37" s="259">
        <v>5.2849429749999999</v>
      </c>
      <c r="AO37" s="259">
        <v>5.1906306439999996</v>
      </c>
      <c r="AP37" s="259">
        <v>4.8701073109999999</v>
      </c>
      <c r="AQ37" s="259">
        <v>4.6042151179999999</v>
      </c>
      <c r="AR37" s="259">
        <v>4.6353776959999999</v>
      </c>
      <c r="AS37" s="259">
        <v>5.074800529</v>
      </c>
      <c r="AT37" s="259">
        <v>4.7441066989999996</v>
      </c>
      <c r="AU37" s="259">
        <v>4.8249976119999998</v>
      </c>
      <c r="AV37" s="259">
        <v>4.8373020889999996</v>
      </c>
      <c r="AW37" s="259">
        <v>4.6653179390000004</v>
      </c>
      <c r="AX37" s="259">
        <v>4.4852244499999996</v>
      </c>
      <c r="AY37" s="259">
        <v>4.3711325649999999</v>
      </c>
      <c r="AZ37" s="259">
        <v>4.4390469299999999</v>
      </c>
      <c r="BA37" s="259">
        <v>4.3995301800000002</v>
      </c>
      <c r="BB37" s="259">
        <v>4.2718790579999997</v>
      </c>
      <c r="BC37" s="259">
        <v>4.5416334950000001</v>
      </c>
      <c r="BD37" s="259">
        <v>5.1321444740000004</v>
      </c>
      <c r="BE37" s="259">
        <v>4.6857639860000004</v>
      </c>
      <c r="BF37" s="259">
        <v>4.6242335849999998</v>
      </c>
      <c r="BG37" s="259">
        <v>4.7122729999999997</v>
      </c>
      <c r="BH37" s="259">
        <v>4.8619110000000001</v>
      </c>
      <c r="BI37" s="378">
        <v>4.8883850000000004</v>
      </c>
      <c r="BJ37" s="378">
        <v>4.9503779999999997</v>
      </c>
      <c r="BK37" s="378">
        <v>5.3335119999999998</v>
      </c>
      <c r="BL37" s="378">
        <v>5.4448759999999998</v>
      </c>
      <c r="BM37" s="378">
        <v>5.68893</v>
      </c>
      <c r="BN37" s="378">
        <v>5.635135</v>
      </c>
      <c r="BO37" s="378">
        <v>5.5430190000000001</v>
      </c>
      <c r="BP37" s="378">
        <v>5.8240210000000001</v>
      </c>
      <c r="BQ37" s="378">
        <v>6.028702</v>
      </c>
      <c r="BR37" s="378">
        <v>6.0960770000000002</v>
      </c>
      <c r="BS37" s="378">
        <v>6.1177859999999997</v>
      </c>
      <c r="BT37" s="378">
        <v>6.1807509999999999</v>
      </c>
      <c r="BU37" s="378">
        <v>6.0374400000000001</v>
      </c>
      <c r="BV37" s="378">
        <v>5.9091069999999997</v>
      </c>
    </row>
    <row r="38" spans="1:74" s="85" customFormat="1" ht="11.1" customHeight="1" x14ac:dyDescent="0.2">
      <c r="A38" s="84" t="s">
        <v>689</v>
      </c>
      <c r="B38" s="189" t="s">
        <v>451</v>
      </c>
      <c r="C38" s="259">
        <v>6.356417134</v>
      </c>
      <c r="D38" s="259">
        <v>6.8026068750000004</v>
      </c>
      <c r="E38" s="259">
        <v>6.6009490609999997</v>
      </c>
      <c r="F38" s="259">
        <v>5.9493335470000002</v>
      </c>
      <c r="G38" s="259">
        <v>5.8138672109999998</v>
      </c>
      <c r="H38" s="259">
        <v>6.006773924</v>
      </c>
      <c r="I38" s="259">
        <v>6.222315268</v>
      </c>
      <c r="J38" s="259">
        <v>6.7161794090000004</v>
      </c>
      <c r="K38" s="259">
        <v>6.7078777690000004</v>
      </c>
      <c r="L38" s="259">
        <v>6.7015964950000004</v>
      </c>
      <c r="M38" s="259">
        <v>6.9158010760000002</v>
      </c>
      <c r="N38" s="259">
        <v>7.4736873389999996</v>
      </c>
      <c r="O38" s="259">
        <v>7.3179371010000001</v>
      </c>
      <c r="P38" s="259">
        <v>7.1805507229999996</v>
      </c>
      <c r="Q38" s="259">
        <v>7.2256126629999997</v>
      </c>
      <c r="R38" s="259">
        <v>6.6695920319999997</v>
      </c>
      <c r="S38" s="259">
        <v>6.5883332719999999</v>
      </c>
      <c r="T38" s="259">
        <v>6.5778267279999998</v>
      </c>
      <c r="U38" s="259">
        <v>6.4981616539999996</v>
      </c>
      <c r="V38" s="259">
        <v>6.167649623</v>
      </c>
      <c r="W38" s="259">
        <v>6.0278947599999997</v>
      </c>
      <c r="X38" s="259">
        <v>5.9341815530000002</v>
      </c>
      <c r="Y38" s="259">
        <v>6.1655559599999998</v>
      </c>
      <c r="Z38" s="259">
        <v>6.6398606779999998</v>
      </c>
      <c r="AA38" s="259">
        <v>7.0905676599999996</v>
      </c>
      <c r="AB38" s="259">
        <v>6.9850194569999999</v>
      </c>
      <c r="AC38" s="259">
        <v>6.922733977</v>
      </c>
      <c r="AD38" s="259">
        <v>6.1807968669999998</v>
      </c>
      <c r="AE38" s="259">
        <v>6.0497829330000004</v>
      </c>
      <c r="AF38" s="259">
        <v>5.9890818069999998</v>
      </c>
      <c r="AG38" s="259">
        <v>6.3316232909999997</v>
      </c>
      <c r="AH38" s="259">
        <v>7.3885039089999998</v>
      </c>
      <c r="AI38" s="259">
        <v>6.7539959549999997</v>
      </c>
      <c r="AJ38" s="259">
        <v>6.0908687620000004</v>
      </c>
      <c r="AK38" s="259">
        <v>6.55490073</v>
      </c>
      <c r="AL38" s="259">
        <v>7.3707126900000004</v>
      </c>
      <c r="AM38" s="259">
        <v>7.5150506760000004</v>
      </c>
      <c r="AN38" s="259">
        <v>7.5858312129999996</v>
      </c>
      <c r="AO38" s="259">
        <v>7.7217646029999996</v>
      </c>
      <c r="AP38" s="259">
        <v>6.9550941890000004</v>
      </c>
      <c r="AQ38" s="259">
        <v>6.4467266560000001</v>
      </c>
      <c r="AR38" s="259">
        <v>6.2629206079999999</v>
      </c>
      <c r="AS38" s="259">
        <v>6.366965403</v>
      </c>
      <c r="AT38" s="259">
        <v>6.3809992189999996</v>
      </c>
      <c r="AU38" s="259">
        <v>6.3736424149999999</v>
      </c>
      <c r="AV38" s="259">
        <v>6.2030760469999997</v>
      </c>
      <c r="AW38" s="259">
        <v>6.752091815</v>
      </c>
      <c r="AX38" s="259">
        <v>7.643066106</v>
      </c>
      <c r="AY38" s="259">
        <v>7.8066891360000001</v>
      </c>
      <c r="AZ38" s="259">
        <v>7.4536640719999996</v>
      </c>
      <c r="BA38" s="259">
        <v>7.1214702069999998</v>
      </c>
      <c r="BB38" s="259">
        <v>6.7199354140000001</v>
      </c>
      <c r="BC38" s="259">
        <v>6.2270708109999999</v>
      </c>
      <c r="BD38" s="259">
        <v>5.8671456199999996</v>
      </c>
      <c r="BE38" s="259">
        <v>6.4012591600000004</v>
      </c>
      <c r="BF38" s="259">
        <v>5.9997420960000003</v>
      </c>
      <c r="BG38" s="259">
        <v>6.1227270000000003</v>
      </c>
      <c r="BH38" s="259">
        <v>5.915419</v>
      </c>
      <c r="BI38" s="378">
        <v>6.1619609999999998</v>
      </c>
      <c r="BJ38" s="378">
        <v>6.7430149999999998</v>
      </c>
      <c r="BK38" s="378">
        <v>7.1529090000000002</v>
      </c>
      <c r="BL38" s="378">
        <v>7.1906530000000002</v>
      </c>
      <c r="BM38" s="378">
        <v>7.1590680000000004</v>
      </c>
      <c r="BN38" s="378">
        <v>6.675573</v>
      </c>
      <c r="BO38" s="378">
        <v>6.5987660000000004</v>
      </c>
      <c r="BP38" s="378">
        <v>6.8032240000000002</v>
      </c>
      <c r="BQ38" s="378">
        <v>6.9208170000000004</v>
      </c>
      <c r="BR38" s="378">
        <v>7.0559430000000001</v>
      </c>
      <c r="BS38" s="378">
        <v>7.0983200000000002</v>
      </c>
      <c r="BT38" s="378">
        <v>6.8695620000000002</v>
      </c>
      <c r="BU38" s="378">
        <v>7.0463259999999996</v>
      </c>
      <c r="BV38" s="378">
        <v>7.4195339999999996</v>
      </c>
    </row>
    <row r="39" spans="1:74" s="85" customFormat="1" ht="11.1" customHeight="1" x14ac:dyDescent="0.2">
      <c r="A39" s="84" t="s">
        <v>690</v>
      </c>
      <c r="B39" s="190" t="s">
        <v>425</v>
      </c>
      <c r="C39" s="214">
        <v>3.62</v>
      </c>
      <c r="D39" s="214">
        <v>3.58</v>
      </c>
      <c r="E39" s="214">
        <v>3.02</v>
      </c>
      <c r="F39" s="214">
        <v>3</v>
      </c>
      <c r="G39" s="214">
        <v>2.9</v>
      </c>
      <c r="H39" s="214">
        <v>2.89</v>
      </c>
      <c r="I39" s="214">
        <v>3.57</v>
      </c>
      <c r="J39" s="214">
        <v>3.59</v>
      </c>
      <c r="K39" s="214">
        <v>3.74</v>
      </c>
      <c r="L39" s="214">
        <v>3.87</v>
      </c>
      <c r="M39" s="214">
        <v>3.86</v>
      </c>
      <c r="N39" s="214">
        <v>4.2699999999999996</v>
      </c>
      <c r="O39" s="214">
        <v>4.8499999999999996</v>
      </c>
      <c r="P39" s="214">
        <v>4.53</v>
      </c>
      <c r="Q39" s="214">
        <v>3.92</v>
      </c>
      <c r="R39" s="214">
        <v>4.1100000000000003</v>
      </c>
      <c r="S39" s="214">
        <v>4.0199999999999996</v>
      </c>
      <c r="T39" s="214">
        <v>4.05</v>
      </c>
      <c r="U39" s="214">
        <v>3.92</v>
      </c>
      <c r="V39" s="214">
        <v>3.78</v>
      </c>
      <c r="W39" s="214">
        <v>3.83</v>
      </c>
      <c r="X39" s="214">
        <v>3.78</v>
      </c>
      <c r="Y39" s="214">
        <v>3.84</v>
      </c>
      <c r="Z39" s="214">
        <v>4.1900000000000004</v>
      </c>
      <c r="AA39" s="214">
        <v>4.46</v>
      </c>
      <c r="AB39" s="214">
        <v>4.8499999999999996</v>
      </c>
      <c r="AC39" s="214">
        <v>4</v>
      </c>
      <c r="AD39" s="214">
        <v>3.89</v>
      </c>
      <c r="AE39" s="214">
        <v>3.8</v>
      </c>
      <c r="AF39" s="214">
        <v>3.77</v>
      </c>
      <c r="AG39" s="214">
        <v>3.75</v>
      </c>
      <c r="AH39" s="214">
        <v>3.67</v>
      </c>
      <c r="AI39" s="214">
        <v>3.75</v>
      </c>
      <c r="AJ39" s="214">
        <v>4.03</v>
      </c>
      <c r="AK39" s="214">
        <v>4.51</v>
      </c>
      <c r="AL39" s="214">
        <v>5.47</v>
      </c>
      <c r="AM39" s="214">
        <v>5.0199999999999996</v>
      </c>
      <c r="AN39" s="214">
        <v>4.62</v>
      </c>
      <c r="AO39" s="214">
        <v>4.3099999999999996</v>
      </c>
      <c r="AP39" s="214">
        <v>3.99</v>
      </c>
      <c r="AQ39" s="214">
        <v>3.64</v>
      </c>
      <c r="AR39" s="214">
        <v>3.54</v>
      </c>
      <c r="AS39" s="214">
        <v>3.34</v>
      </c>
      <c r="AT39" s="214">
        <v>3.2</v>
      </c>
      <c r="AU39" s="214">
        <v>3.34</v>
      </c>
      <c r="AV39" s="214">
        <v>3.42</v>
      </c>
      <c r="AW39" s="214">
        <v>3.86</v>
      </c>
      <c r="AX39" s="214">
        <v>3.88</v>
      </c>
      <c r="AY39" s="214">
        <v>3.66</v>
      </c>
      <c r="AZ39" s="214">
        <v>3.54</v>
      </c>
      <c r="BA39" s="214">
        <v>3.34</v>
      </c>
      <c r="BB39" s="214">
        <v>2.96</v>
      </c>
      <c r="BC39" s="214">
        <v>2.86</v>
      </c>
      <c r="BD39" s="214">
        <v>2.72</v>
      </c>
      <c r="BE39" s="214">
        <v>2.5499999999999998</v>
      </c>
      <c r="BF39" s="214">
        <v>2.92</v>
      </c>
      <c r="BG39" s="214">
        <v>3.0786850000000001</v>
      </c>
      <c r="BH39" s="214">
        <v>3.1400950000000001</v>
      </c>
      <c r="BI39" s="380">
        <v>3.7520009999999999</v>
      </c>
      <c r="BJ39" s="380">
        <v>4.5431809999999997</v>
      </c>
      <c r="BK39" s="380">
        <v>4.8099740000000004</v>
      </c>
      <c r="BL39" s="380">
        <v>4.7659820000000002</v>
      </c>
      <c r="BM39" s="380">
        <v>4.5771800000000002</v>
      </c>
      <c r="BN39" s="380">
        <v>4.2929040000000001</v>
      </c>
      <c r="BO39" s="380">
        <v>4.0375899999999998</v>
      </c>
      <c r="BP39" s="380">
        <v>4.0331570000000001</v>
      </c>
      <c r="BQ39" s="380">
        <v>4.0984109999999996</v>
      </c>
      <c r="BR39" s="380">
        <v>4.0827</v>
      </c>
      <c r="BS39" s="380">
        <v>4.0561740000000004</v>
      </c>
      <c r="BT39" s="380">
        <v>4.2129219999999998</v>
      </c>
      <c r="BU39" s="380">
        <v>4.2615189999999998</v>
      </c>
      <c r="BV39" s="380">
        <v>4.6415540000000002</v>
      </c>
    </row>
    <row r="40" spans="1:74" s="284" customFormat="1" ht="11.1" customHeight="1" x14ac:dyDescent="0.2">
      <c r="A40" s="198"/>
      <c r="B40" s="282"/>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3"/>
      <c r="AW40" s="283"/>
      <c r="AX40" s="283"/>
      <c r="AY40" s="385"/>
      <c r="AZ40" s="385"/>
      <c r="BA40" s="385"/>
      <c r="BB40" s="385"/>
      <c r="BC40" s="259"/>
      <c r="BD40" s="652"/>
      <c r="BE40" s="652"/>
      <c r="BF40" s="652"/>
      <c r="BG40" s="652"/>
      <c r="BH40" s="385"/>
      <c r="BI40" s="385"/>
      <c r="BJ40" s="385"/>
      <c r="BK40" s="385"/>
      <c r="BL40" s="385"/>
      <c r="BM40" s="385"/>
      <c r="BN40" s="385"/>
      <c r="BO40" s="385"/>
      <c r="BP40" s="385"/>
      <c r="BQ40" s="385"/>
      <c r="BR40" s="385"/>
      <c r="BS40" s="385"/>
      <c r="BT40" s="385"/>
      <c r="BU40" s="385"/>
      <c r="BV40" s="385"/>
    </row>
    <row r="41" spans="1:74" s="284" customFormat="1" ht="12" customHeight="1" x14ac:dyDescent="0.2">
      <c r="A41" s="198"/>
      <c r="B41" s="808" t="s">
        <v>826</v>
      </c>
      <c r="C41" s="805"/>
      <c r="D41" s="805"/>
      <c r="E41" s="805"/>
      <c r="F41" s="805"/>
      <c r="G41" s="805"/>
      <c r="H41" s="805"/>
      <c r="I41" s="805"/>
      <c r="J41" s="805"/>
      <c r="K41" s="805"/>
      <c r="L41" s="805"/>
      <c r="M41" s="805"/>
      <c r="N41" s="805"/>
      <c r="O41" s="805"/>
      <c r="P41" s="805"/>
      <c r="Q41" s="805"/>
      <c r="AY41" s="516"/>
      <c r="AZ41" s="516"/>
      <c r="BA41" s="516"/>
      <c r="BB41" s="516"/>
      <c r="BC41" s="516"/>
      <c r="BD41" s="653"/>
      <c r="BE41" s="653"/>
      <c r="BF41" s="653"/>
      <c r="BG41" s="653"/>
      <c r="BH41" s="516"/>
      <c r="BI41" s="516"/>
      <c r="BJ41" s="516"/>
    </row>
    <row r="42" spans="1:74" s="284" customFormat="1" ht="12" customHeight="1" x14ac:dyDescent="0.2">
      <c r="A42" s="198"/>
      <c r="B42" s="810" t="s">
        <v>131</v>
      </c>
      <c r="C42" s="805"/>
      <c r="D42" s="805"/>
      <c r="E42" s="805"/>
      <c r="F42" s="805"/>
      <c r="G42" s="805"/>
      <c r="H42" s="805"/>
      <c r="I42" s="805"/>
      <c r="J42" s="805"/>
      <c r="K42" s="805"/>
      <c r="L42" s="805"/>
      <c r="M42" s="805"/>
      <c r="N42" s="805"/>
      <c r="O42" s="805"/>
      <c r="P42" s="805"/>
      <c r="Q42" s="805"/>
      <c r="AY42" s="516"/>
      <c r="AZ42" s="516"/>
      <c r="BA42" s="516"/>
      <c r="BB42" s="516"/>
      <c r="BC42" s="516"/>
      <c r="BD42" s="653"/>
      <c r="BE42" s="653"/>
      <c r="BF42" s="653"/>
      <c r="BG42" s="653"/>
      <c r="BH42" s="516"/>
      <c r="BI42" s="516"/>
      <c r="BJ42" s="516"/>
    </row>
    <row r="43" spans="1:74" s="445" customFormat="1" ht="12" customHeight="1" x14ac:dyDescent="0.2">
      <c r="A43" s="444"/>
      <c r="B43" s="794" t="s">
        <v>851</v>
      </c>
      <c r="C43" s="795"/>
      <c r="D43" s="795"/>
      <c r="E43" s="795"/>
      <c r="F43" s="795"/>
      <c r="G43" s="795"/>
      <c r="H43" s="795"/>
      <c r="I43" s="795"/>
      <c r="J43" s="795"/>
      <c r="K43" s="795"/>
      <c r="L43" s="795"/>
      <c r="M43" s="795"/>
      <c r="N43" s="795"/>
      <c r="O43" s="795"/>
      <c r="P43" s="795"/>
      <c r="Q43" s="791"/>
      <c r="AY43" s="517"/>
      <c r="AZ43" s="517"/>
      <c r="BA43" s="517"/>
      <c r="BB43" s="517"/>
      <c r="BC43" s="517"/>
      <c r="BD43" s="654"/>
      <c r="BE43" s="654"/>
      <c r="BF43" s="654"/>
      <c r="BG43" s="654"/>
      <c r="BH43" s="517"/>
      <c r="BI43" s="517"/>
      <c r="BJ43" s="517"/>
    </row>
    <row r="44" spans="1:74" s="445" customFormat="1" ht="12" customHeight="1" x14ac:dyDescent="0.2">
      <c r="A44" s="444"/>
      <c r="B44" s="789" t="s">
        <v>887</v>
      </c>
      <c r="C44" s="795"/>
      <c r="D44" s="795"/>
      <c r="E44" s="795"/>
      <c r="F44" s="795"/>
      <c r="G44" s="795"/>
      <c r="H44" s="795"/>
      <c r="I44" s="795"/>
      <c r="J44" s="795"/>
      <c r="K44" s="795"/>
      <c r="L44" s="795"/>
      <c r="M44" s="795"/>
      <c r="N44" s="795"/>
      <c r="O44" s="795"/>
      <c r="P44" s="795"/>
      <c r="Q44" s="791"/>
      <c r="AY44" s="517"/>
      <c r="AZ44" s="517"/>
      <c r="BA44" s="517"/>
      <c r="BB44" s="517"/>
      <c r="BC44" s="517"/>
      <c r="BD44" s="654"/>
      <c r="BE44" s="654"/>
      <c r="BF44" s="654"/>
      <c r="BG44" s="654"/>
      <c r="BH44" s="517"/>
      <c r="BI44" s="517"/>
      <c r="BJ44" s="517"/>
    </row>
    <row r="45" spans="1:74" s="445" customFormat="1" ht="12" customHeight="1" x14ac:dyDescent="0.2">
      <c r="A45" s="444"/>
      <c r="B45" s="838" t="s">
        <v>888</v>
      </c>
      <c r="C45" s="791"/>
      <c r="D45" s="791"/>
      <c r="E45" s="791"/>
      <c r="F45" s="791"/>
      <c r="G45" s="791"/>
      <c r="H45" s="791"/>
      <c r="I45" s="791"/>
      <c r="J45" s="791"/>
      <c r="K45" s="791"/>
      <c r="L45" s="791"/>
      <c r="M45" s="791"/>
      <c r="N45" s="791"/>
      <c r="O45" s="791"/>
      <c r="P45" s="791"/>
      <c r="Q45" s="791"/>
      <c r="AY45" s="517"/>
      <c r="AZ45" s="517"/>
      <c r="BA45" s="517"/>
      <c r="BB45" s="517"/>
      <c r="BC45" s="517"/>
      <c r="BD45" s="654"/>
      <c r="BE45" s="654"/>
      <c r="BF45" s="654"/>
      <c r="BG45" s="654"/>
      <c r="BH45" s="517"/>
      <c r="BI45" s="517"/>
      <c r="BJ45" s="517"/>
    </row>
    <row r="46" spans="1:74" s="445" customFormat="1" ht="12" customHeight="1" x14ac:dyDescent="0.2">
      <c r="A46" s="446"/>
      <c r="B46" s="794" t="s">
        <v>889</v>
      </c>
      <c r="C46" s="795"/>
      <c r="D46" s="795"/>
      <c r="E46" s="795"/>
      <c r="F46" s="795"/>
      <c r="G46" s="795"/>
      <c r="H46" s="795"/>
      <c r="I46" s="795"/>
      <c r="J46" s="795"/>
      <c r="K46" s="795"/>
      <c r="L46" s="795"/>
      <c r="M46" s="795"/>
      <c r="N46" s="795"/>
      <c r="O46" s="795"/>
      <c r="P46" s="795"/>
      <c r="Q46" s="791"/>
      <c r="AY46" s="517"/>
      <c r="AZ46" s="517"/>
      <c r="BA46" s="517"/>
      <c r="BB46" s="517"/>
      <c r="BC46" s="517"/>
      <c r="BD46" s="654"/>
      <c r="BE46" s="654"/>
      <c r="BF46" s="654"/>
      <c r="BG46" s="654"/>
      <c r="BH46" s="517"/>
      <c r="BI46" s="517"/>
      <c r="BJ46" s="517"/>
    </row>
    <row r="47" spans="1:74" s="445" customFormat="1" ht="12" customHeight="1" x14ac:dyDescent="0.2">
      <c r="A47" s="446"/>
      <c r="B47" s="814" t="s">
        <v>183</v>
      </c>
      <c r="C47" s="791"/>
      <c r="D47" s="791"/>
      <c r="E47" s="791"/>
      <c r="F47" s="791"/>
      <c r="G47" s="791"/>
      <c r="H47" s="791"/>
      <c r="I47" s="791"/>
      <c r="J47" s="791"/>
      <c r="K47" s="791"/>
      <c r="L47" s="791"/>
      <c r="M47" s="791"/>
      <c r="N47" s="791"/>
      <c r="O47" s="791"/>
      <c r="P47" s="791"/>
      <c r="Q47" s="791"/>
      <c r="AY47" s="517"/>
      <c r="AZ47" s="517"/>
      <c r="BA47" s="517"/>
      <c r="BB47" s="517"/>
      <c r="BC47" s="517"/>
      <c r="BD47" s="654"/>
      <c r="BE47" s="654"/>
      <c r="BF47" s="654"/>
      <c r="BG47" s="654"/>
      <c r="BH47" s="517"/>
      <c r="BI47" s="517"/>
      <c r="BJ47" s="517"/>
    </row>
    <row r="48" spans="1:74" s="445" customFormat="1" ht="12" customHeight="1" x14ac:dyDescent="0.2">
      <c r="A48" s="446"/>
      <c r="B48" s="789" t="s">
        <v>855</v>
      </c>
      <c r="C48" s="790"/>
      <c r="D48" s="790"/>
      <c r="E48" s="790"/>
      <c r="F48" s="790"/>
      <c r="G48" s="790"/>
      <c r="H48" s="790"/>
      <c r="I48" s="790"/>
      <c r="J48" s="790"/>
      <c r="K48" s="790"/>
      <c r="L48" s="790"/>
      <c r="M48" s="790"/>
      <c r="N48" s="790"/>
      <c r="O48" s="790"/>
      <c r="P48" s="790"/>
      <c r="Q48" s="791"/>
      <c r="AY48" s="517"/>
      <c r="AZ48" s="517"/>
      <c r="BA48" s="517"/>
      <c r="BB48" s="517"/>
      <c r="BC48" s="517"/>
      <c r="BD48" s="654"/>
      <c r="BE48" s="654"/>
      <c r="BF48" s="654"/>
      <c r="BG48" s="654"/>
      <c r="BH48" s="517"/>
      <c r="BI48" s="517"/>
      <c r="BJ48" s="517"/>
    </row>
    <row r="49" spans="1:74" s="447" customFormat="1" ht="12" customHeight="1" x14ac:dyDescent="0.2">
      <c r="A49" s="429"/>
      <c r="B49" s="811" t="s">
        <v>949</v>
      </c>
      <c r="C49" s="791"/>
      <c r="D49" s="791"/>
      <c r="E49" s="791"/>
      <c r="F49" s="791"/>
      <c r="G49" s="791"/>
      <c r="H49" s="791"/>
      <c r="I49" s="791"/>
      <c r="J49" s="791"/>
      <c r="K49" s="791"/>
      <c r="L49" s="791"/>
      <c r="M49" s="791"/>
      <c r="N49" s="791"/>
      <c r="O49" s="791"/>
      <c r="P49" s="791"/>
      <c r="Q49" s="791"/>
      <c r="AY49" s="518"/>
      <c r="AZ49" s="518"/>
      <c r="BA49" s="518"/>
      <c r="BB49" s="518"/>
      <c r="BC49" s="518"/>
      <c r="BD49" s="655"/>
      <c r="BE49" s="655"/>
      <c r="BF49" s="655"/>
      <c r="BG49" s="655"/>
      <c r="BH49" s="518"/>
      <c r="BI49" s="518"/>
      <c r="BJ49" s="518"/>
    </row>
    <row r="50" spans="1:74" x14ac:dyDescent="0.2">
      <c r="BK50" s="386"/>
      <c r="BL50" s="386"/>
      <c r="BM50" s="386"/>
      <c r="BN50" s="386"/>
      <c r="BO50" s="386"/>
      <c r="BP50" s="386"/>
      <c r="BQ50" s="386"/>
      <c r="BR50" s="386"/>
      <c r="BS50" s="386"/>
      <c r="BT50" s="386"/>
      <c r="BU50" s="386"/>
      <c r="BV50" s="386"/>
    </row>
    <row r="51" spans="1:74" x14ac:dyDescent="0.2">
      <c r="BK51" s="386"/>
      <c r="BL51" s="386"/>
      <c r="BM51" s="386"/>
      <c r="BN51" s="386"/>
      <c r="BO51" s="386"/>
      <c r="BP51" s="386"/>
      <c r="BQ51" s="386"/>
      <c r="BR51" s="386"/>
      <c r="BS51" s="386"/>
      <c r="BT51" s="386"/>
      <c r="BU51" s="386"/>
      <c r="BV51" s="386"/>
    </row>
    <row r="52" spans="1:74" x14ac:dyDescent="0.2">
      <c r="BK52" s="386"/>
      <c r="BL52" s="386"/>
      <c r="BM52" s="386"/>
      <c r="BN52" s="386"/>
      <c r="BO52" s="386"/>
      <c r="BP52" s="386"/>
      <c r="BQ52" s="386"/>
      <c r="BR52" s="386"/>
      <c r="BS52" s="386"/>
      <c r="BT52" s="386"/>
      <c r="BU52" s="386"/>
      <c r="BV52" s="386"/>
    </row>
    <row r="53" spans="1:74" x14ac:dyDescent="0.2">
      <c r="BK53" s="386"/>
      <c r="BL53" s="386"/>
      <c r="BM53" s="386"/>
      <c r="BN53" s="386"/>
      <c r="BO53" s="386"/>
      <c r="BP53" s="386"/>
      <c r="BQ53" s="386"/>
      <c r="BR53" s="386"/>
      <c r="BS53" s="386"/>
      <c r="BT53" s="386"/>
      <c r="BU53" s="386"/>
      <c r="BV53" s="386"/>
    </row>
    <row r="54" spans="1:74" x14ac:dyDescent="0.2">
      <c r="BK54" s="386"/>
      <c r="BL54" s="386"/>
      <c r="BM54" s="386"/>
      <c r="BN54" s="386"/>
      <c r="BO54" s="386"/>
      <c r="BP54" s="386"/>
      <c r="BQ54" s="386"/>
      <c r="BR54" s="386"/>
      <c r="BS54" s="386"/>
      <c r="BT54" s="386"/>
      <c r="BU54" s="386"/>
      <c r="BV54" s="386"/>
    </row>
    <row r="55" spans="1:74" x14ac:dyDescent="0.2">
      <c r="BK55" s="386"/>
      <c r="BL55" s="386"/>
      <c r="BM55" s="386"/>
      <c r="BN55" s="386"/>
      <c r="BO55" s="386"/>
      <c r="BP55" s="386"/>
      <c r="BQ55" s="386"/>
      <c r="BR55" s="386"/>
      <c r="BS55" s="386"/>
      <c r="BT55" s="386"/>
      <c r="BU55" s="386"/>
      <c r="BV55" s="386"/>
    </row>
    <row r="56" spans="1:74" x14ac:dyDescent="0.2">
      <c r="BK56" s="386"/>
      <c r="BL56" s="386"/>
      <c r="BM56" s="386"/>
      <c r="BN56" s="386"/>
      <c r="BO56" s="386"/>
      <c r="BP56" s="386"/>
      <c r="BQ56" s="386"/>
      <c r="BR56" s="386"/>
      <c r="BS56" s="386"/>
      <c r="BT56" s="386"/>
      <c r="BU56" s="386"/>
      <c r="BV56" s="386"/>
    </row>
    <row r="57" spans="1:74" x14ac:dyDescent="0.2">
      <c r="BK57" s="386"/>
      <c r="BL57" s="386"/>
      <c r="BM57" s="386"/>
      <c r="BN57" s="386"/>
      <c r="BO57" s="386"/>
      <c r="BP57" s="386"/>
      <c r="BQ57" s="386"/>
      <c r="BR57" s="386"/>
      <c r="BS57" s="386"/>
      <c r="BT57" s="386"/>
      <c r="BU57" s="386"/>
      <c r="BV57" s="386"/>
    </row>
    <row r="58" spans="1:74" x14ac:dyDescent="0.2">
      <c r="BK58" s="386"/>
      <c r="BL58" s="386"/>
      <c r="BM58" s="386"/>
      <c r="BN58" s="386"/>
      <c r="BO58" s="386"/>
      <c r="BP58" s="386"/>
      <c r="BQ58" s="386"/>
      <c r="BR58" s="386"/>
      <c r="BS58" s="386"/>
      <c r="BT58" s="386"/>
      <c r="BU58" s="386"/>
      <c r="BV58" s="386"/>
    </row>
    <row r="59" spans="1:74" x14ac:dyDescent="0.2">
      <c r="BK59" s="386"/>
      <c r="BL59" s="386"/>
      <c r="BM59" s="386"/>
      <c r="BN59" s="386"/>
      <c r="BO59" s="386"/>
      <c r="BP59" s="386"/>
      <c r="BQ59" s="386"/>
      <c r="BR59" s="386"/>
      <c r="BS59" s="386"/>
      <c r="BT59" s="386"/>
      <c r="BU59" s="386"/>
      <c r="BV59" s="386"/>
    </row>
    <row r="60" spans="1:74" x14ac:dyDescent="0.2">
      <c r="BK60" s="386"/>
      <c r="BL60" s="386"/>
      <c r="BM60" s="386"/>
      <c r="BN60" s="386"/>
      <c r="BO60" s="386"/>
      <c r="BP60" s="386"/>
      <c r="BQ60" s="386"/>
      <c r="BR60" s="386"/>
      <c r="BS60" s="386"/>
      <c r="BT60" s="386"/>
      <c r="BU60" s="386"/>
      <c r="BV60" s="386"/>
    </row>
    <row r="61" spans="1:74" x14ac:dyDescent="0.2">
      <c r="BK61" s="386"/>
      <c r="BL61" s="386"/>
      <c r="BM61" s="386"/>
      <c r="BN61" s="386"/>
      <c r="BO61" s="386"/>
      <c r="BP61" s="386"/>
      <c r="BQ61" s="386"/>
      <c r="BR61" s="386"/>
      <c r="BS61" s="386"/>
      <c r="BT61" s="386"/>
      <c r="BU61" s="386"/>
      <c r="BV61" s="386"/>
    </row>
    <row r="62" spans="1:74" x14ac:dyDescent="0.2">
      <c r="BK62" s="386"/>
      <c r="BL62" s="386"/>
      <c r="BM62" s="386"/>
      <c r="BN62" s="386"/>
      <c r="BO62" s="386"/>
      <c r="BP62" s="386"/>
      <c r="BQ62" s="386"/>
      <c r="BR62" s="386"/>
      <c r="BS62" s="386"/>
      <c r="BT62" s="386"/>
      <c r="BU62" s="386"/>
      <c r="BV62" s="386"/>
    </row>
    <row r="63" spans="1:74" x14ac:dyDescent="0.2">
      <c r="BK63" s="386"/>
      <c r="BL63" s="386"/>
      <c r="BM63" s="386"/>
      <c r="BN63" s="386"/>
      <c r="BO63" s="386"/>
      <c r="BP63" s="386"/>
      <c r="BQ63" s="386"/>
      <c r="BR63" s="386"/>
      <c r="BS63" s="386"/>
      <c r="BT63" s="386"/>
      <c r="BU63" s="386"/>
      <c r="BV63" s="386"/>
    </row>
    <row r="64" spans="1:74" x14ac:dyDescent="0.2">
      <c r="BK64" s="386"/>
      <c r="BL64" s="386"/>
      <c r="BM64" s="386"/>
      <c r="BN64" s="386"/>
      <c r="BO64" s="386"/>
      <c r="BP64" s="386"/>
      <c r="BQ64" s="386"/>
      <c r="BR64" s="386"/>
      <c r="BS64" s="386"/>
      <c r="BT64" s="386"/>
      <c r="BU64" s="386"/>
      <c r="BV64" s="386"/>
    </row>
    <row r="65" spans="63:74" x14ac:dyDescent="0.2">
      <c r="BK65" s="386"/>
      <c r="BL65" s="386"/>
      <c r="BM65" s="386"/>
      <c r="BN65" s="386"/>
      <c r="BO65" s="386"/>
      <c r="BP65" s="386"/>
      <c r="BQ65" s="386"/>
      <c r="BR65" s="386"/>
      <c r="BS65" s="386"/>
      <c r="BT65" s="386"/>
      <c r="BU65" s="386"/>
      <c r="BV65" s="386"/>
    </row>
    <row r="66" spans="63:74" x14ac:dyDescent="0.2">
      <c r="BK66" s="386"/>
      <c r="BL66" s="386"/>
      <c r="BM66" s="386"/>
      <c r="BN66" s="386"/>
      <c r="BO66" s="386"/>
      <c r="BP66" s="386"/>
      <c r="BQ66" s="386"/>
      <c r="BR66" s="386"/>
      <c r="BS66" s="386"/>
      <c r="BT66" s="386"/>
      <c r="BU66" s="386"/>
      <c r="BV66" s="386"/>
    </row>
    <row r="67" spans="63:74" x14ac:dyDescent="0.2">
      <c r="BK67" s="386"/>
      <c r="BL67" s="386"/>
      <c r="BM67" s="386"/>
      <c r="BN67" s="386"/>
      <c r="BO67" s="386"/>
      <c r="BP67" s="386"/>
      <c r="BQ67" s="386"/>
      <c r="BR67" s="386"/>
      <c r="BS67" s="386"/>
      <c r="BT67" s="386"/>
      <c r="BU67" s="386"/>
      <c r="BV67" s="386"/>
    </row>
    <row r="68" spans="63:74" x14ac:dyDescent="0.2">
      <c r="BK68" s="386"/>
      <c r="BL68" s="386"/>
      <c r="BM68" s="386"/>
      <c r="BN68" s="386"/>
      <c r="BO68" s="386"/>
      <c r="BP68" s="386"/>
      <c r="BQ68" s="386"/>
      <c r="BR68" s="386"/>
      <c r="BS68" s="386"/>
      <c r="BT68" s="386"/>
      <c r="BU68" s="386"/>
      <c r="BV68" s="386"/>
    </row>
    <row r="69" spans="63:74" x14ac:dyDescent="0.2">
      <c r="BK69" s="386"/>
      <c r="BL69" s="386"/>
      <c r="BM69" s="386"/>
      <c r="BN69" s="386"/>
      <c r="BO69" s="386"/>
      <c r="BP69" s="386"/>
      <c r="BQ69" s="386"/>
      <c r="BR69" s="386"/>
      <c r="BS69" s="386"/>
      <c r="BT69" s="386"/>
      <c r="BU69" s="386"/>
      <c r="BV69" s="386"/>
    </row>
    <row r="70" spans="63:74" x14ac:dyDescent="0.2">
      <c r="BK70" s="386"/>
      <c r="BL70" s="386"/>
      <c r="BM70" s="386"/>
      <c r="BN70" s="386"/>
      <c r="BO70" s="386"/>
      <c r="BP70" s="386"/>
      <c r="BQ70" s="386"/>
      <c r="BR70" s="386"/>
      <c r="BS70" s="386"/>
      <c r="BT70" s="386"/>
      <c r="BU70" s="386"/>
      <c r="BV70" s="386"/>
    </row>
    <row r="71" spans="63:74" x14ac:dyDescent="0.2">
      <c r="BK71" s="386"/>
      <c r="BL71" s="386"/>
      <c r="BM71" s="386"/>
      <c r="BN71" s="386"/>
      <c r="BO71" s="386"/>
      <c r="BP71" s="386"/>
      <c r="BQ71" s="386"/>
      <c r="BR71" s="386"/>
      <c r="BS71" s="386"/>
      <c r="BT71" s="386"/>
      <c r="BU71" s="386"/>
      <c r="BV71" s="386"/>
    </row>
    <row r="72" spans="63:74" x14ac:dyDescent="0.2">
      <c r="BK72" s="386"/>
      <c r="BL72" s="386"/>
      <c r="BM72" s="386"/>
      <c r="BN72" s="386"/>
      <c r="BO72" s="386"/>
      <c r="BP72" s="386"/>
      <c r="BQ72" s="386"/>
      <c r="BR72" s="386"/>
      <c r="BS72" s="386"/>
      <c r="BT72" s="386"/>
      <c r="BU72" s="386"/>
      <c r="BV72" s="386"/>
    </row>
    <row r="73" spans="63:74" x14ac:dyDescent="0.2">
      <c r="BK73" s="386"/>
      <c r="BL73" s="386"/>
      <c r="BM73" s="386"/>
      <c r="BN73" s="386"/>
      <c r="BO73" s="386"/>
      <c r="BP73" s="386"/>
      <c r="BQ73" s="386"/>
      <c r="BR73" s="386"/>
      <c r="BS73" s="386"/>
      <c r="BT73" s="386"/>
      <c r="BU73" s="386"/>
      <c r="BV73" s="386"/>
    </row>
    <row r="74" spans="63:74" x14ac:dyDescent="0.2">
      <c r="BK74" s="386"/>
      <c r="BL74" s="386"/>
      <c r="BM74" s="386"/>
      <c r="BN74" s="386"/>
      <c r="BO74" s="386"/>
      <c r="BP74" s="386"/>
      <c r="BQ74" s="386"/>
      <c r="BR74" s="386"/>
      <c r="BS74" s="386"/>
      <c r="BT74" s="386"/>
      <c r="BU74" s="386"/>
      <c r="BV74" s="386"/>
    </row>
    <row r="75" spans="63:74" x14ac:dyDescent="0.2">
      <c r="BK75" s="386"/>
      <c r="BL75" s="386"/>
      <c r="BM75" s="386"/>
      <c r="BN75" s="386"/>
      <c r="BO75" s="386"/>
      <c r="BP75" s="386"/>
      <c r="BQ75" s="386"/>
      <c r="BR75" s="386"/>
      <c r="BS75" s="386"/>
      <c r="BT75" s="386"/>
      <c r="BU75" s="386"/>
      <c r="BV75" s="386"/>
    </row>
    <row r="76" spans="63:74" x14ac:dyDescent="0.2">
      <c r="BK76" s="386"/>
      <c r="BL76" s="386"/>
      <c r="BM76" s="386"/>
      <c r="BN76" s="386"/>
      <c r="BO76" s="386"/>
      <c r="BP76" s="386"/>
      <c r="BQ76" s="386"/>
      <c r="BR76" s="386"/>
      <c r="BS76" s="386"/>
      <c r="BT76" s="386"/>
      <c r="BU76" s="386"/>
      <c r="BV76" s="386"/>
    </row>
    <row r="77" spans="63:74" x14ac:dyDescent="0.2">
      <c r="BK77" s="386"/>
      <c r="BL77" s="386"/>
      <c r="BM77" s="386"/>
      <c r="BN77" s="386"/>
      <c r="BO77" s="386"/>
      <c r="BP77" s="386"/>
      <c r="BQ77" s="386"/>
      <c r="BR77" s="386"/>
      <c r="BS77" s="386"/>
      <c r="BT77" s="386"/>
      <c r="BU77" s="386"/>
      <c r="BV77" s="386"/>
    </row>
    <row r="78" spans="63:74" x14ac:dyDescent="0.2">
      <c r="BK78" s="386"/>
      <c r="BL78" s="386"/>
      <c r="BM78" s="386"/>
      <c r="BN78" s="386"/>
      <c r="BO78" s="386"/>
      <c r="BP78" s="386"/>
      <c r="BQ78" s="386"/>
      <c r="BR78" s="386"/>
      <c r="BS78" s="386"/>
      <c r="BT78" s="386"/>
      <c r="BU78" s="386"/>
      <c r="BV78" s="386"/>
    </row>
    <row r="79" spans="63:74" x14ac:dyDescent="0.2">
      <c r="BK79" s="386"/>
      <c r="BL79" s="386"/>
      <c r="BM79" s="386"/>
      <c r="BN79" s="386"/>
      <c r="BO79" s="386"/>
      <c r="BP79" s="386"/>
      <c r="BQ79" s="386"/>
      <c r="BR79" s="386"/>
      <c r="BS79" s="386"/>
      <c r="BT79" s="386"/>
      <c r="BU79" s="386"/>
      <c r="BV79" s="386"/>
    </row>
    <row r="80" spans="63:74" x14ac:dyDescent="0.2">
      <c r="BK80" s="386"/>
      <c r="BL80" s="386"/>
      <c r="BM80" s="386"/>
      <c r="BN80" s="386"/>
      <c r="BO80" s="386"/>
      <c r="BP80" s="386"/>
      <c r="BQ80" s="386"/>
      <c r="BR80" s="386"/>
      <c r="BS80" s="386"/>
      <c r="BT80" s="386"/>
      <c r="BU80" s="386"/>
      <c r="BV80" s="386"/>
    </row>
    <row r="81" spans="63:74" x14ac:dyDescent="0.2">
      <c r="BK81" s="386"/>
      <c r="BL81" s="386"/>
      <c r="BM81" s="386"/>
      <c r="BN81" s="386"/>
      <c r="BO81" s="386"/>
      <c r="BP81" s="386"/>
      <c r="BQ81" s="386"/>
      <c r="BR81" s="386"/>
      <c r="BS81" s="386"/>
      <c r="BT81" s="386"/>
      <c r="BU81" s="386"/>
      <c r="BV81" s="386"/>
    </row>
    <row r="82" spans="63:74" x14ac:dyDescent="0.2">
      <c r="BK82" s="386"/>
      <c r="BL82" s="386"/>
      <c r="BM82" s="386"/>
      <c r="BN82" s="386"/>
      <c r="BO82" s="386"/>
      <c r="BP82" s="386"/>
      <c r="BQ82" s="386"/>
      <c r="BR82" s="386"/>
      <c r="BS82" s="386"/>
      <c r="BT82" s="386"/>
      <c r="BU82" s="386"/>
      <c r="BV82" s="386"/>
    </row>
    <row r="83" spans="63:74" x14ac:dyDescent="0.2">
      <c r="BK83" s="386"/>
      <c r="BL83" s="386"/>
      <c r="BM83" s="386"/>
      <c r="BN83" s="386"/>
      <c r="BO83" s="386"/>
      <c r="BP83" s="386"/>
      <c r="BQ83" s="386"/>
      <c r="BR83" s="386"/>
      <c r="BS83" s="386"/>
      <c r="BT83" s="386"/>
      <c r="BU83" s="386"/>
      <c r="BV83" s="386"/>
    </row>
    <row r="84" spans="63:74" x14ac:dyDescent="0.2">
      <c r="BK84" s="386"/>
      <c r="BL84" s="386"/>
      <c r="BM84" s="386"/>
      <c r="BN84" s="386"/>
      <c r="BO84" s="386"/>
      <c r="BP84" s="386"/>
      <c r="BQ84" s="386"/>
      <c r="BR84" s="386"/>
      <c r="BS84" s="386"/>
      <c r="BT84" s="386"/>
      <c r="BU84" s="386"/>
      <c r="BV84" s="386"/>
    </row>
    <row r="85" spans="63:74" x14ac:dyDescent="0.2">
      <c r="BK85" s="386"/>
      <c r="BL85" s="386"/>
      <c r="BM85" s="386"/>
      <c r="BN85" s="386"/>
      <c r="BO85" s="386"/>
      <c r="BP85" s="386"/>
      <c r="BQ85" s="386"/>
      <c r="BR85" s="386"/>
      <c r="BS85" s="386"/>
      <c r="BT85" s="386"/>
      <c r="BU85" s="386"/>
      <c r="BV85" s="386"/>
    </row>
    <row r="86" spans="63:74" x14ac:dyDescent="0.2">
      <c r="BK86" s="386"/>
      <c r="BL86" s="386"/>
      <c r="BM86" s="386"/>
      <c r="BN86" s="386"/>
      <c r="BO86" s="386"/>
      <c r="BP86" s="386"/>
      <c r="BQ86" s="386"/>
      <c r="BR86" s="386"/>
      <c r="BS86" s="386"/>
      <c r="BT86" s="386"/>
      <c r="BU86" s="386"/>
      <c r="BV86" s="386"/>
    </row>
    <row r="87" spans="63:74" x14ac:dyDescent="0.2">
      <c r="BK87" s="386"/>
      <c r="BL87" s="386"/>
      <c r="BM87" s="386"/>
      <c r="BN87" s="386"/>
      <c r="BO87" s="386"/>
      <c r="BP87" s="386"/>
      <c r="BQ87" s="386"/>
      <c r="BR87" s="386"/>
      <c r="BS87" s="386"/>
      <c r="BT87" s="386"/>
      <c r="BU87" s="386"/>
      <c r="BV87" s="386"/>
    </row>
    <row r="88" spans="63:74" x14ac:dyDescent="0.2">
      <c r="BK88" s="386"/>
      <c r="BL88" s="386"/>
      <c r="BM88" s="386"/>
      <c r="BN88" s="386"/>
      <c r="BO88" s="386"/>
      <c r="BP88" s="386"/>
      <c r="BQ88" s="386"/>
      <c r="BR88" s="386"/>
      <c r="BS88" s="386"/>
      <c r="BT88" s="386"/>
      <c r="BU88" s="386"/>
      <c r="BV88" s="386"/>
    </row>
    <row r="89" spans="63:74" x14ac:dyDescent="0.2">
      <c r="BK89" s="386"/>
      <c r="BL89" s="386"/>
      <c r="BM89" s="386"/>
      <c r="BN89" s="386"/>
      <c r="BO89" s="386"/>
      <c r="BP89" s="386"/>
      <c r="BQ89" s="386"/>
      <c r="BR89" s="386"/>
      <c r="BS89" s="386"/>
      <c r="BT89" s="386"/>
      <c r="BU89" s="386"/>
      <c r="BV89" s="386"/>
    </row>
    <row r="90" spans="63:74" x14ac:dyDescent="0.2">
      <c r="BK90" s="386"/>
      <c r="BL90" s="386"/>
      <c r="BM90" s="386"/>
      <c r="BN90" s="386"/>
      <c r="BO90" s="386"/>
      <c r="BP90" s="386"/>
      <c r="BQ90" s="386"/>
      <c r="BR90" s="386"/>
      <c r="BS90" s="386"/>
      <c r="BT90" s="386"/>
      <c r="BU90" s="386"/>
      <c r="BV90" s="386"/>
    </row>
    <row r="91" spans="63:74" x14ac:dyDescent="0.2">
      <c r="BK91" s="386"/>
      <c r="BL91" s="386"/>
      <c r="BM91" s="386"/>
      <c r="BN91" s="386"/>
      <c r="BO91" s="386"/>
      <c r="BP91" s="386"/>
      <c r="BQ91" s="386"/>
      <c r="BR91" s="386"/>
      <c r="BS91" s="386"/>
      <c r="BT91" s="386"/>
      <c r="BU91" s="386"/>
      <c r="BV91" s="386"/>
    </row>
    <row r="92" spans="63:74" x14ac:dyDescent="0.2">
      <c r="BK92" s="386"/>
      <c r="BL92" s="386"/>
      <c r="BM92" s="386"/>
      <c r="BN92" s="386"/>
      <c r="BO92" s="386"/>
      <c r="BP92" s="386"/>
      <c r="BQ92" s="386"/>
      <c r="BR92" s="386"/>
      <c r="BS92" s="386"/>
      <c r="BT92" s="386"/>
      <c r="BU92" s="386"/>
      <c r="BV92" s="386"/>
    </row>
    <row r="93" spans="63:74" x14ac:dyDescent="0.2">
      <c r="BK93" s="386"/>
      <c r="BL93" s="386"/>
      <c r="BM93" s="386"/>
      <c r="BN93" s="386"/>
      <c r="BO93" s="386"/>
      <c r="BP93" s="386"/>
      <c r="BQ93" s="386"/>
      <c r="BR93" s="386"/>
      <c r="BS93" s="386"/>
      <c r="BT93" s="386"/>
      <c r="BU93" s="386"/>
      <c r="BV93" s="386"/>
    </row>
    <row r="94" spans="63:74" x14ac:dyDescent="0.2">
      <c r="BK94" s="386"/>
      <c r="BL94" s="386"/>
      <c r="BM94" s="386"/>
      <c r="BN94" s="386"/>
      <c r="BO94" s="386"/>
      <c r="BP94" s="386"/>
      <c r="BQ94" s="386"/>
      <c r="BR94" s="386"/>
      <c r="BS94" s="386"/>
      <c r="BT94" s="386"/>
      <c r="BU94" s="386"/>
      <c r="BV94" s="386"/>
    </row>
    <row r="95" spans="63:74" x14ac:dyDescent="0.2">
      <c r="BK95" s="386"/>
      <c r="BL95" s="386"/>
      <c r="BM95" s="386"/>
      <c r="BN95" s="386"/>
      <c r="BO95" s="386"/>
      <c r="BP95" s="386"/>
      <c r="BQ95" s="386"/>
      <c r="BR95" s="386"/>
      <c r="BS95" s="386"/>
      <c r="BT95" s="386"/>
      <c r="BU95" s="386"/>
      <c r="BV95" s="386"/>
    </row>
    <row r="96" spans="63:74" x14ac:dyDescent="0.2">
      <c r="BK96" s="386"/>
      <c r="BL96" s="386"/>
      <c r="BM96" s="386"/>
      <c r="BN96" s="386"/>
      <c r="BO96" s="386"/>
      <c r="BP96" s="386"/>
      <c r="BQ96" s="386"/>
      <c r="BR96" s="386"/>
      <c r="BS96" s="386"/>
      <c r="BT96" s="386"/>
      <c r="BU96" s="386"/>
      <c r="BV96" s="386"/>
    </row>
    <row r="97" spans="63:74" x14ac:dyDescent="0.2">
      <c r="BK97" s="386"/>
      <c r="BL97" s="386"/>
      <c r="BM97" s="386"/>
      <c r="BN97" s="386"/>
      <c r="BO97" s="386"/>
      <c r="BP97" s="386"/>
      <c r="BQ97" s="386"/>
      <c r="BR97" s="386"/>
      <c r="BS97" s="386"/>
      <c r="BT97" s="386"/>
      <c r="BU97" s="386"/>
      <c r="BV97" s="386"/>
    </row>
    <row r="98" spans="63:74" x14ac:dyDescent="0.2">
      <c r="BK98" s="386"/>
      <c r="BL98" s="386"/>
      <c r="BM98" s="386"/>
      <c r="BN98" s="386"/>
      <c r="BO98" s="386"/>
      <c r="BP98" s="386"/>
      <c r="BQ98" s="386"/>
      <c r="BR98" s="386"/>
      <c r="BS98" s="386"/>
      <c r="BT98" s="386"/>
      <c r="BU98" s="386"/>
      <c r="BV98" s="386"/>
    </row>
    <row r="99" spans="63:74" x14ac:dyDescent="0.2">
      <c r="BK99" s="386"/>
      <c r="BL99" s="386"/>
      <c r="BM99" s="386"/>
      <c r="BN99" s="386"/>
      <c r="BO99" s="386"/>
      <c r="BP99" s="386"/>
      <c r="BQ99" s="386"/>
      <c r="BR99" s="386"/>
      <c r="BS99" s="386"/>
      <c r="BT99" s="386"/>
      <c r="BU99" s="386"/>
      <c r="BV99" s="386"/>
    </row>
    <row r="100" spans="63:74" x14ac:dyDescent="0.2">
      <c r="BK100" s="386"/>
      <c r="BL100" s="386"/>
      <c r="BM100" s="386"/>
      <c r="BN100" s="386"/>
      <c r="BO100" s="386"/>
      <c r="BP100" s="386"/>
      <c r="BQ100" s="386"/>
      <c r="BR100" s="386"/>
      <c r="BS100" s="386"/>
      <c r="BT100" s="386"/>
      <c r="BU100" s="386"/>
      <c r="BV100" s="386"/>
    </row>
    <row r="101" spans="63:74" x14ac:dyDescent="0.2">
      <c r="BK101" s="386"/>
      <c r="BL101" s="386"/>
      <c r="BM101" s="386"/>
      <c r="BN101" s="386"/>
      <c r="BO101" s="386"/>
      <c r="BP101" s="386"/>
      <c r="BQ101" s="386"/>
      <c r="BR101" s="386"/>
      <c r="BS101" s="386"/>
      <c r="BT101" s="386"/>
      <c r="BU101" s="386"/>
      <c r="BV101" s="386"/>
    </row>
    <row r="102" spans="63:74" x14ac:dyDescent="0.2">
      <c r="BK102" s="386"/>
      <c r="BL102" s="386"/>
      <c r="BM102" s="386"/>
      <c r="BN102" s="386"/>
      <c r="BO102" s="386"/>
      <c r="BP102" s="386"/>
      <c r="BQ102" s="386"/>
      <c r="BR102" s="386"/>
      <c r="BS102" s="386"/>
      <c r="BT102" s="386"/>
      <c r="BU102" s="386"/>
      <c r="BV102" s="386"/>
    </row>
    <row r="103" spans="63:74" x14ac:dyDescent="0.2">
      <c r="BK103" s="386"/>
      <c r="BL103" s="386"/>
      <c r="BM103" s="386"/>
      <c r="BN103" s="386"/>
      <c r="BO103" s="386"/>
      <c r="BP103" s="386"/>
      <c r="BQ103" s="386"/>
      <c r="BR103" s="386"/>
      <c r="BS103" s="386"/>
      <c r="BT103" s="386"/>
      <c r="BU103" s="386"/>
      <c r="BV103" s="386"/>
    </row>
    <row r="104" spans="63:74" x14ac:dyDescent="0.2">
      <c r="BK104" s="386"/>
      <c r="BL104" s="386"/>
      <c r="BM104" s="386"/>
      <c r="BN104" s="386"/>
      <c r="BO104" s="386"/>
      <c r="BP104" s="386"/>
      <c r="BQ104" s="386"/>
      <c r="BR104" s="386"/>
      <c r="BS104" s="386"/>
      <c r="BT104" s="386"/>
      <c r="BU104" s="386"/>
      <c r="BV104" s="386"/>
    </row>
    <row r="105" spans="63:74" x14ac:dyDescent="0.2">
      <c r="BK105" s="386"/>
      <c r="BL105" s="386"/>
      <c r="BM105" s="386"/>
      <c r="BN105" s="386"/>
      <c r="BO105" s="386"/>
      <c r="BP105" s="386"/>
      <c r="BQ105" s="386"/>
      <c r="BR105" s="386"/>
      <c r="BS105" s="386"/>
      <c r="BT105" s="386"/>
      <c r="BU105" s="386"/>
      <c r="BV105" s="386"/>
    </row>
    <row r="106" spans="63:74" x14ac:dyDescent="0.2">
      <c r="BK106" s="386"/>
      <c r="BL106" s="386"/>
      <c r="BM106" s="386"/>
      <c r="BN106" s="386"/>
      <c r="BO106" s="386"/>
      <c r="BP106" s="386"/>
      <c r="BQ106" s="386"/>
      <c r="BR106" s="386"/>
      <c r="BS106" s="386"/>
      <c r="BT106" s="386"/>
      <c r="BU106" s="386"/>
      <c r="BV106" s="386"/>
    </row>
    <row r="107" spans="63:74" x14ac:dyDescent="0.2">
      <c r="BK107" s="386"/>
      <c r="BL107" s="386"/>
      <c r="BM107" s="386"/>
      <c r="BN107" s="386"/>
      <c r="BO107" s="386"/>
      <c r="BP107" s="386"/>
      <c r="BQ107" s="386"/>
      <c r="BR107" s="386"/>
      <c r="BS107" s="386"/>
      <c r="BT107" s="386"/>
      <c r="BU107" s="386"/>
      <c r="BV107" s="386"/>
    </row>
    <row r="108" spans="63:74" x14ac:dyDescent="0.2">
      <c r="BK108" s="386"/>
      <c r="BL108" s="386"/>
      <c r="BM108" s="386"/>
      <c r="BN108" s="386"/>
      <c r="BO108" s="386"/>
      <c r="BP108" s="386"/>
      <c r="BQ108" s="386"/>
      <c r="BR108" s="386"/>
      <c r="BS108" s="386"/>
      <c r="BT108" s="386"/>
      <c r="BU108" s="386"/>
      <c r="BV108" s="386"/>
    </row>
    <row r="109" spans="63:74" x14ac:dyDescent="0.2">
      <c r="BK109" s="386"/>
      <c r="BL109" s="386"/>
      <c r="BM109" s="386"/>
      <c r="BN109" s="386"/>
      <c r="BO109" s="386"/>
      <c r="BP109" s="386"/>
      <c r="BQ109" s="386"/>
      <c r="BR109" s="386"/>
      <c r="BS109" s="386"/>
      <c r="BT109" s="386"/>
      <c r="BU109" s="386"/>
      <c r="BV109" s="386"/>
    </row>
    <row r="110" spans="63:74" x14ac:dyDescent="0.2">
      <c r="BK110" s="386"/>
      <c r="BL110" s="386"/>
      <c r="BM110" s="386"/>
      <c r="BN110" s="386"/>
      <c r="BO110" s="386"/>
      <c r="BP110" s="386"/>
      <c r="BQ110" s="386"/>
      <c r="BR110" s="386"/>
      <c r="BS110" s="386"/>
      <c r="BT110" s="386"/>
      <c r="BU110" s="386"/>
      <c r="BV110" s="386"/>
    </row>
    <row r="111" spans="63:74" x14ac:dyDescent="0.2">
      <c r="BK111" s="386"/>
      <c r="BL111" s="386"/>
      <c r="BM111" s="386"/>
      <c r="BN111" s="386"/>
      <c r="BO111" s="386"/>
      <c r="BP111" s="386"/>
      <c r="BQ111" s="386"/>
      <c r="BR111" s="386"/>
      <c r="BS111" s="386"/>
      <c r="BT111" s="386"/>
      <c r="BU111" s="386"/>
      <c r="BV111" s="386"/>
    </row>
    <row r="112" spans="63:74" x14ac:dyDescent="0.2">
      <c r="BK112" s="386"/>
      <c r="BL112" s="386"/>
      <c r="BM112" s="386"/>
      <c r="BN112" s="386"/>
      <c r="BO112" s="386"/>
      <c r="BP112" s="386"/>
      <c r="BQ112" s="386"/>
      <c r="BR112" s="386"/>
      <c r="BS112" s="386"/>
      <c r="BT112" s="386"/>
      <c r="BU112" s="386"/>
      <c r="BV112" s="386"/>
    </row>
    <row r="113" spans="63:74" x14ac:dyDescent="0.2">
      <c r="BK113" s="386"/>
      <c r="BL113" s="386"/>
      <c r="BM113" s="386"/>
      <c r="BN113" s="386"/>
      <c r="BO113" s="386"/>
      <c r="BP113" s="386"/>
      <c r="BQ113" s="386"/>
      <c r="BR113" s="386"/>
      <c r="BS113" s="386"/>
      <c r="BT113" s="386"/>
      <c r="BU113" s="386"/>
      <c r="BV113" s="386"/>
    </row>
    <row r="114" spans="63:74" x14ac:dyDescent="0.2">
      <c r="BK114" s="386"/>
      <c r="BL114" s="386"/>
      <c r="BM114" s="386"/>
      <c r="BN114" s="386"/>
      <c r="BO114" s="386"/>
      <c r="BP114" s="386"/>
      <c r="BQ114" s="386"/>
      <c r="BR114" s="386"/>
      <c r="BS114" s="386"/>
      <c r="BT114" s="386"/>
      <c r="BU114" s="386"/>
      <c r="BV114" s="386"/>
    </row>
    <row r="115" spans="63:74" x14ac:dyDescent="0.2">
      <c r="BK115" s="386"/>
      <c r="BL115" s="386"/>
      <c r="BM115" s="386"/>
      <c r="BN115" s="386"/>
      <c r="BO115" s="386"/>
      <c r="BP115" s="386"/>
      <c r="BQ115" s="386"/>
      <c r="BR115" s="386"/>
      <c r="BS115" s="386"/>
      <c r="BT115" s="386"/>
      <c r="BU115" s="386"/>
      <c r="BV115" s="386"/>
    </row>
    <row r="116" spans="63:74" x14ac:dyDescent="0.2">
      <c r="BK116" s="386"/>
      <c r="BL116" s="386"/>
      <c r="BM116" s="386"/>
      <c r="BN116" s="386"/>
      <c r="BO116" s="386"/>
      <c r="BP116" s="386"/>
      <c r="BQ116" s="386"/>
      <c r="BR116" s="386"/>
      <c r="BS116" s="386"/>
      <c r="BT116" s="386"/>
      <c r="BU116" s="386"/>
      <c r="BV116" s="386"/>
    </row>
    <row r="117" spans="63:74" x14ac:dyDescent="0.2">
      <c r="BK117" s="386"/>
      <c r="BL117" s="386"/>
      <c r="BM117" s="386"/>
      <c r="BN117" s="386"/>
      <c r="BO117" s="386"/>
      <c r="BP117" s="386"/>
      <c r="BQ117" s="386"/>
      <c r="BR117" s="386"/>
      <c r="BS117" s="386"/>
      <c r="BT117" s="386"/>
      <c r="BU117" s="386"/>
      <c r="BV117" s="386"/>
    </row>
    <row r="118" spans="63:74" x14ac:dyDescent="0.2">
      <c r="BK118" s="386"/>
      <c r="BL118" s="386"/>
      <c r="BM118" s="386"/>
      <c r="BN118" s="386"/>
      <c r="BO118" s="386"/>
      <c r="BP118" s="386"/>
      <c r="BQ118" s="386"/>
      <c r="BR118" s="386"/>
      <c r="BS118" s="386"/>
      <c r="BT118" s="386"/>
      <c r="BU118" s="386"/>
      <c r="BV118" s="386"/>
    </row>
    <row r="119" spans="63:74" x14ac:dyDescent="0.2">
      <c r="BK119" s="386"/>
      <c r="BL119" s="386"/>
      <c r="BM119" s="386"/>
      <c r="BN119" s="386"/>
      <c r="BO119" s="386"/>
      <c r="BP119" s="386"/>
      <c r="BQ119" s="386"/>
      <c r="BR119" s="386"/>
      <c r="BS119" s="386"/>
      <c r="BT119" s="386"/>
      <c r="BU119" s="386"/>
      <c r="BV119" s="386"/>
    </row>
    <row r="120" spans="63:74" x14ac:dyDescent="0.2">
      <c r="BK120" s="386"/>
      <c r="BL120" s="386"/>
      <c r="BM120" s="386"/>
      <c r="BN120" s="386"/>
      <c r="BO120" s="386"/>
      <c r="BP120" s="386"/>
      <c r="BQ120" s="386"/>
      <c r="BR120" s="386"/>
      <c r="BS120" s="386"/>
      <c r="BT120" s="386"/>
      <c r="BU120" s="386"/>
      <c r="BV120" s="386"/>
    </row>
    <row r="121" spans="63:74" x14ac:dyDescent="0.2">
      <c r="BK121" s="386"/>
      <c r="BL121" s="386"/>
      <c r="BM121" s="386"/>
      <c r="BN121" s="386"/>
      <c r="BO121" s="386"/>
      <c r="BP121" s="386"/>
      <c r="BQ121" s="386"/>
      <c r="BR121" s="386"/>
      <c r="BS121" s="386"/>
      <c r="BT121" s="386"/>
      <c r="BU121" s="386"/>
      <c r="BV121" s="386"/>
    </row>
    <row r="122" spans="63:74" x14ac:dyDescent="0.2">
      <c r="BK122" s="386"/>
      <c r="BL122" s="386"/>
      <c r="BM122" s="386"/>
      <c r="BN122" s="386"/>
      <c r="BO122" s="386"/>
      <c r="BP122" s="386"/>
      <c r="BQ122" s="386"/>
      <c r="BR122" s="386"/>
      <c r="BS122" s="386"/>
      <c r="BT122" s="386"/>
      <c r="BU122" s="386"/>
      <c r="BV122" s="386"/>
    </row>
    <row r="123" spans="63:74" x14ac:dyDescent="0.2">
      <c r="BK123" s="386"/>
      <c r="BL123" s="386"/>
      <c r="BM123" s="386"/>
      <c r="BN123" s="386"/>
      <c r="BO123" s="386"/>
      <c r="BP123" s="386"/>
      <c r="BQ123" s="386"/>
      <c r="BR123" s="386"/>
      <c r="BS123" s="386"/>
      <c r="BT123" s="386"/>
      <c r="BU123" s="386"/>
      <c r="BV123" s="386"/>
    </row>
    <row r="124" spans="63:74" x14ac:dyDescent="0.2">
      <c r="BK124" s="386"/>
      <c r="BL124" s="386"/>
      <c r="BM124" s="386"/>
      <c r="BN124" s="386"/>
      <c r="BO124" s="386"/>
      <c r="BP124" s="386"/>
      <c r="BQ124" s="386"/>
      <c r="BR124" s="386"/>
      <c r="BS124" s="386"/>
      <c r="BT124" s="386"/>
      <c r="BU124" s="386"/>
      <c r="BV124" s="386"/>
    </row>
    <row r="125" spans="63:74" x14ac:dyDescent="0.2">
      <c r="BK125" s="386"/>
      <c r="BL125" s="386"/>
      <c r="BM125" s="386"/>
      <c r="BN125" s="386"/>
      <c r="BO125" s="386"/>
      <c r="BP125" s="386"/>
      <c r="BQ125" s="386"/>
      <c r="BR125" s="386"/>
      <c r="BS125" s="386"/>
      <c r="BT125" s="386"/>
      <c r="BU125" s="386"/>
      <c r="BV125" s="386"/>
    </row>
    <row r="126" spans="63:74" x14ac:dyDescent="0.2">
      <c r="BK126" s="386"/>
      <c r="BL126" s="386"/>
      <c r="BM126" s="386"/>
      <c r="BN126" s="386"/>
      <c r="BO126" s="386"/>
      <c r="BP126" s="386"/>
      <c r="BQ126" s="386"/>
      <c r="BR126" s="386"/>
      <c r="BS126" s="386"/>
      <c r="BT126" s="386"/>
      <c r="BU126" s="386"/>
      <c r="BV126" s="386"/>
    </row>
    <row r="127" spans="63:74" x14ac:dyDescent="0.2">
      <c r="BK127" s="386"/>
      <c r="BL127" s="386"/>
      <c r="BM127" s="386"/>
      <c r="BN127" s="386"/>
      <c r="BO127" s="386"/>
      <c r="BP127" s="386"/>
      <c r="BQ127" s="386"/>
      <c r="BR127" s="386"/>
      <c r="BS127" s="386"/>
      <c r="BT127" s="386"/>
      <c r="BU127" s="386"/>
      <c r="BV127" s="386"/>
    </row>
    <row r="128" spans="63:74" x14ac:dyDescent="0.2">
      <c r="BK128" s="386"/>
      <c r="BL128" s="386"/>
      <c r="BM128" s="386"/>
      <c r="BN128" s="386"/>
      <c r="BO128" s="386"/>
      <c r="BP128" s="386"/>
      <c r="BQ128" s="386"/>
      <c r="BR128" s="386"/>
      <c r="BS128" s="386"/>
      <c r="BT128" s="386"/>
      <c r="BU128" s="386"/>
      <c r="BV128" s="386"/>
    </row>
    <row r="129" spans="63:74" x14ac:dyDescent="0.2">
      <c r="BK129" s="386"/>
      <c r="BL129" s="386"/>
      <c r="BM129" s="386"/>
      <c r="BN129" s="386"/>
      <c r="BO129" s="386"/>
      <c r="BP129" s="386"/>
      <c r="BQ129" s="386"/>
      <c r="BR129" s="386"/>
      <c r="BS129" s="386"/>
      <c r="BT129" s="386"/>
      <c r="BU129" s="386"/>
      <c r="BV129" s="386"/>
    </row>
    <row r="130" spans="63:74" x14ac:dyDescent="0.2">
      <c r="BK130" s="386"/>
      <c r="BL130" s="386"/>
      <c r="BM130" s="386"/>
      <c r="BN130" s="386"/>
      <c r="BO130" s="386"/>
      <c r="BP130" s="386"/>
      <c r="BQ130" s="386"/>
      <c r="BR130" s="386"/>
      <c r="BS130" s="386"/>
      <c r="BT130" s="386"/>
      <c r="BU130" s="386"/>
      <c r="BV130" s="386"/>
    </row>
    <row r="131" spans="63:74" x14ac:dyDescent="0.2">
      <c r="BK131" s="386"/>
      <c r="BL131" s="386"/>
      <c r="BM131" s="386"/>
      <c r="BN131" s="386"/>
      <c r="BO131" s="386"/>
      <c r="BP131" s="386"/>
      <c r="BQ131" s="386"/>
      <c r="BR131" s="386"/>
      <c r="BS131" s="386"/>
      <c r="BT131" s="386"/>
      <c r="BU131" s="386"/>
      <c r="BV131" s="386"/>
    </row>
    <row r="132" spans="63:74" x14ac:dyDescent="0.2">
      <c r="BK132" s="386"/>
      <c r="BL132" s="386"/>
      <c r="BM132" s="386"/>
      <c r="BN132" s="386"/>
      <c r="BO132" s="386"/>
      <c r="BP132" s="386"/>
      <c r="BQ132" s="386"/>
      <c r="BR132" s="386"/>
      <c r="BS132" s="386"/>
      <c r="BT132" s="386"/>
      <c r="BU132" s="386"/>
      <c r="BV132" s="386"/>
    </row>
    <row r="133" spans="63:74" x14ac:dyDescent="0.2">
      <c r="BK133" s="386"/>
      <c r="BL133" s="386"/>
      <c r="BM133" s="386"/>
      <c r="BN133" s="386"/>
      <c r="BO133" s="386"/>
      <c r="BP133" s="386"/>
      <c r="BQ133" s="386"/>
      <c r="BR133" s="386"/>
      <c r="BS133" s="386"/>
      <c r="BT133" s="386"/>
      <c r="BU133" s="386"/>
      <c r="BV133" s="386"/>
    </row>
    <row r="134" spans="63:74" x14ac:dyDescent="0.2">
      <c r="BK134" s="386"/>
      <c r="BL134" s="386"/>
      <c r="BM134" s="386"/>
      <c r="BN134" s="386"/>
      <c r="BO134" s="386"/>
      <c r="BP134" s="386"/>
      <c r="BQ134" s="386"/>
      <c r="BR134" s="386"/>
      <c r="BS134" s="386"/>
      <c r="BT134" s="386"/>
      <c r="BU134" s="386"/>
      <c r="BV134" s="386"/>
    </row>
    <row r="135" spans="63:74" x14ac:dyDescent="0.2">
      <c r="BK135" s="386"/>
      <c r="BL135" s="386"/>
      <c r="BM135" s="386"/>
      <c r="BN135" s="386"/>
      <c r="BO135" s="386"/>
      <c r="BP135" s="386"/>
      <c r="BQ135" s="386"/>
      <c r="BR135" s="386"/>
      <c r="BS135" s="386"/>
      <c r="BT135" s="386"/>
      <c r="BU135" s="386"/>
      <c r="BV135" s="386"/>
    </row>
    <row r="136" spans="63:74" x14ac:dyDescent="0.2">
      <c r="BK136" s="386"/>
      <c r="BL136" s="386"/>
      <c r="BM136" s="386"/>
      <c r="BN136" s="386"/>
      <c r="BO136" s="386"/>
      <c r="BP136" s="386"/>
      <c r="BQ136" s="386"/>
      <c r="BR136" s="386"/>
      <c r="BS136" s="386"/>
      <c r="BT136" s="386"/>
      <c r="BU136" s="386"/>
      <c r="BV136" s="386"/>
    </row>
    <row r="137" spans="63:74" x14ac:dyDescent="0.2">
      <c r="BK137" s="386"/>
      <c r="BL137" s="386"/>
      <c r="BM137" s="386"/>
      <c r="BN137" s="386"/>
      <c r="BO137" s="386"/>
      <c r="BP137" s="386"/>
      <c r="BQ137" s="386"/>
      <c r="BR137" s="386"/>
      <c r="BS137" s="386"/>
      <c r="BT137" s="386"/>
      <c r="BU137" s="386"/>
      <c r="BV137" s="386"/>
    </row>
    <row r="138" spans="63:74" x14ac:dyDescent="0.2">
      <c r="BK138" s="386"/>
      <c r="BL138" s="386"/>
      <c r="BM138" s="386"/>
      <c r="BN138" s="386"/>
      <c r="BO138" s="386"/>
      <c r="BP138" s="386"/>
      <c r="BQ138" s="386"/>
      <c r="BR138" s="386"/>
      <c r="BS138" s="386"/>
      <c r="BT138" s="386"/>
      <c r="BU138" s="386"/>
      <c r="BV138" s="386"/>
    </row>
    <row r="139" spans="63:74" x14ac:dyDescent="0.2">
      <c r="BK139" s="386"/>
      <c r="BL139" s="386"/>
      <c r="BM139" s="386"/>
      <c r="BN139" s="386"/>
      <c r="BO139" s="386"/>
      <c r="BP139" s="386"/>
      <c r="BQ139" s="386"/>
      <c r="BR139" s="386"/>
      <c r="BS139" s="386"/>
      <c r="BT139" s="386"/>
      <c r="BU139" s="386"/>
      <c r="BV139" s="386"/>
    </row>
    <row r="140" spans="63:74" x14ac:dyDescent="0.2">
      <c r="BK140" s="386"/>
      <c r="BL140" s="386"/>
      <c r="BM140" s="386"/>
      <c r="BN140" s="386"/>
      <c r="BO140" s="386"/>
      <c r="BP140" s="386"/>
      <c r="BQ140" s="386"/>
      <c r="BR140" s="386"/>
      <c r="BS140" s="386"/>
      <c r="BT140" s="386"/>
      <c r="BU140" s="386"/>
      <c r="BV140" s="386"/>
    </row>
    <row r="141" spans="63:74" x14ac:dyDescent="0.2">
      <c r="BK141" s="386"/>
      <c r="BL141" s="386"/>
      <c r="BM141" s="386"/>
      <c r="BN141" s="386"/>
      <c r="BO141" s="386"/>
      <c r="BP141" s="386"/>
      <c r="BQ141" s="386"/>
      <c r="BR141" s="386"/>
      <c r="BS141" s="386"/>
      <c r="BT141" s="386"/>
      <c r="BU141" s="386"/>
      <c r="BV141" s="386"/>
    </row>
    <row r="142" spans="63:74" x14ac:dyDescent="0.2">
      <c r="BK142" s="386"/>
      <c r="BL142" s="386"/>
      <c r="BM142" s="386"/>
      <c r="BN142" s="386"/>
      <c r="BO142" s="386"/>
      <c r="BP142" s="386"/>
      <c r="BQ142" s="386"/>
      <c r="BR142" s="386"/>
      <c r="BS142" s="386"/>
      <c r="BT142" s="386"/>
      <c r="BU142" s="386"/>
      <c r="BV142" s="386"/>
    </row>
    <row r="143" spans="63:74" x14ac:dyDescent="0.2">
      <c r="BK143" s="386"/>
      <c r="BL143" s="386"/>
      <c r="BM143" s="386"/>
      <c r="BN143" s="386"/>
      <c r="BO143" s="386"/>
      <c r="BP143" s="386"/>
      <c r="BQ143" s="386"/>
      <c r="BR143" s="386"/>
      <c r="BS143" s="386"/>
      <c r="BT143" s="386"/>
      <c r="BU143" s="386"/>
      <c r="BV143" s="386"/>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2" customWidth="1"/>
    <col min="56" max="58" width="6.5703125" style="656" customWidth="1"/>
    <col min="59" max="62" width="6.5703125" style="382" customWidth="1"/>
    <col min="63" max="74" width="6.5703125" style="89" customWidth="1"/>
    <col min="75" max="16384" width="9.5703125" style="89"/>
  </cols>
  <sheetData>
    <row r="1" spans="1:74" ht="14.85" customHeight="1" x14ac:dyDescent="0.2">
      <c r="A1" s="797" t="s">
        <v>809</v>
      </c>
      <c r="B1" s="847" t="s">
        <v>243</v>
      </c>
      <c r="C1" s="848"/>
      <c r="D1" s="848"/>
      <c r="E1" s="848"/>
      <c r="F1" s="848"/>
      <c r="G1" s="848"/>
      <c r="H1" s="848"/>
      <c r="I1" s="848"/>
      <c r="J1" s="848"/>
      <c r="K1" s="848"/>
      <c r="L1" s="848"/>
      <c r="M1" s="848"/>
      <c r="N1" s="848"/>
      <c r="O1" s="848"/>
      <c r="P1" s="848"/>
      <c r="Q1" s="848"/>
      <c r="R1" s="848"/>
      <c r="S1" s="848"/>
      <c r="T1" s="848"/>
      <c r="U1" s="848"/>
      <c r="V1" s="848"/>
      <c r="W1" s="848"/>
      <c r="X1" s="848"/>
      <c r="Y1" s="848"/>
      <c r="Z1" s="848"/>
      <c r="AA1" s="848"/>
      <c r="AB1" s="848"/>
      <c r="AC1" s="848"/>
      <c r="AD1" s="848"/>
      <c r="AE1" s="848"/>
      <c r="AF1" s="848"/>
      <c r="AG1" s="848"/>
      <c r="AH1" s="848"/>
      <c r="AI1" s="848"/>
      <c r="AJ1" s="848"/>
      <c r="AK1" s="848"/>
      <c r="AL1" s="848"/>
      <c r="AM1" s="300"/>
    </row>
    <row r="2" spans="1:74" s="72" customFormat="1" ht="12.75"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390"/>
      <c r="BH2" s="390"/>
      <c r="BI2" s="390"/>
      <c r="BJ2" s="390"/>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90"/>
      <c r="B5" s="91" t="s">
        <v>225</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18"/>
      <c r="AZ5" s="773"/>
      <c r="BA5" s="773"/>
      <c r="BB5" s="773"/>
      <c r="BC5" s="773"/>
      <c r="BD5" s="773"/>
      <c r="BE5" s="773"/>
      <c r="BF5" s="773"/>
      <c r="BG5" s="773"/>
      <c r="BH5" s="92"/>
      <c r="BI5" s="92"/>
      <c r="BJ5" s="418"/>
      <c r="BK5" s="418"/>
      <c r="BL5" s="418"/>
      <c r="BM5" s="418"/>
      <c r="BN5" s="418"/>
      <c r="BO5" s="418"/>
      <c r="BP5" s="418"/>
      <c r="BQ5" s="418"/>
      <c r="BR5" s="418"/>
      <c r="BS5" s="418"/>
      <c r="BT5" s="418"/>
      <c r="BU5" s="418"/>
      <c r="BV5" s="418"/>
    </row>
    <row r="6" spans="1:74" ht="11.1" customHeight="1" x14ac:dyDescent="0.2">
      <c r="A6" s="93" t="s">
        <v>205</v>
      </c>
      <c r="B6" s="199" t="s">
        <v>453</v>
      </c>
      <c r="C6" s="256">
        <v>60.568714999999997</v>
      </c>
      <c r="D6" s="256">
        <v>57.328505999999997</v>
      </c>
      <c r="E6" s="256">
        <v>55.327888000000002</v>
      </c>
      <c r="F6" s="256">
        <v>48.216355</v>
      </c>
      <c r="G6" s="256">
        <v>53.123077000000002</v>
      </c>
      <c r="H6" s="256">
        <v>59.513340999999997</v>
      </c>
      <c r="I6" s="256">
        <v>61.783814</v>
      </c>
      <c r="J6" s="256">
        <v>68.246998000000005</v>
      </c>
      <c r="K6" s="256">
        <v>65.069716999999997</v>
      </c>
      <c r="L6" s="256">
        <v>68.725230999999994</v>
      </c>
      <c r="M6" s="256">
        <v>67.149752000000007</v>
      </c>
      <c r="N6" s="256">
        <v>63.311104</v>
      </c>
      <c r="O6" s="256">
        <v>68.414385999999993</v>
      </c>
      <c r="P6" s="256">
        <v>64.389031000000003</v>
      </c>
      <c r="Q6" s="256">
        <v>64.335048</v>
      </c>
      <c r="R6" s="256">
        <v>58.753723000000001</v>
      </c>
      <c r="S6" s="256">
        <v>62.115414000000001</v>
      </c>
      <c r="T6" s="256">
        <v>66.228987000000004</v>
      </c>
      <c r="U6" s="256">
        <v>62.966363999999999</v>
      </c>
      <c r="V6" s="256">
        <v>70.582329999999999</v>
      </c>
      <c r="W6" s="256">
        <v>62.891468000000003</v>
      </c>
      <c r="X6" s="256">
        <v>66.367608000000004</v>
      </c>
      <c r="Y6" s="256">
        <v>64.345232999999993</v>
      </c>
      <c r="Z6" s="256">
        <v>63.219765000000002</v>
      </c>
      <c r="AA6" s="256">
        <v>61.936683000000002</v>
      </c>
      <c r="AB6" s="256">
        <v>60.235142000000003</v>
      </c>
      <c r="AC6" s="256">
        <v>65.467141999999996</v>
      </c>
      <c r="AD6" s="256">
        <v>58.032114</v>
      </c>
      <c r="AE6" s="256">
        <v>61.195974999999997</v>
      </c>
      <c r="AF6" s="256">
        <v>61.557372000000001</v>
      </c>
      <c r="AG6" s="256">
        <v>62.945245999999997</v>
      </c>
      <c r="AH6" s="256">
        <v>69.301237999999998</v>
      </c>
      <c r="AI6" s="256">
        <v>62.416694</v>
      </c>
      <c r="AJ6" s="256">
        <v>66.384384999999995</v>
      </c>
      <c r="AK6" s="256">
        <v>62.717784999999999</v>
      </c>
      <c r="AL6" s="256">
        <v>63.332763999999997</v>
      </c>
      <c r="AM6" s="256">
        <v>65.732791000000006</v>
      </c>
      <c r="AN6" s="256">
        <v>58.223570000000002</v>
      </c>
      <c r="AO6" s="256">
        <v>55.580039999999997</v>
      </c>
      <c r="AP6" s="256">
        <v>61.007258999999998</v>
      </c>
      <c r="AQ6" s="256">
        <v>61.653404000000002</v>
      </c>
      <c r="AR6" s="256">
        <v>56.515031</v>
      </c>
      <c r="AS6" s="256">
        <v>59.034596000000001</v>
      </c>
      <c r="AT6" s="256">
        <v>63.757680000000001</v>
      </c>
      <c r="AU6" s="256">
        <v>58.563501000000002</v>
      </c>
      <c r="AV6" s="256">
        <v>57.142977999999999</v>
      </c>
      <c r="AW6" s="256">
        <v>54.361009000000003</v>
      </c>
      <c r="AX6" s="256">
        <v>53.699269000000001</v>
      </c>
      <c r="AY6" s="256">
        <v>55.612462000000001</v>
      </c>
      <c r="AZ6" s="256">
        <v>47.378791999999997</v>
      </c>
      <c r="BA6" s="256">
        <v>46.060924999999997</v>
      </c>
      <c r="BB6" s="256">
        <v>38.281796</v>
      </c>
      <c r="BC6" s="256">
        <v>36.346901000000003</v>
      </c>
      <c r="BD6" s="256">
        <v>38.506180000000001</v>
      </c>
      <c r="BE6" s="256">
        <v>43.086573999999999</v>
      </c>
      <c r="BF6" s="256">
        <v>47.393655000000003</v>
      </c>
      <c r="BG6" s="256">
        <v>45.009327429000002</v>
      </c>
      <c r="BH6" s="256">
        <v>46.779963768000002</v>
      </c>
      <c r="BI6" s="342">
        <v>43.470030000000001</v>
      </c>
      <c r="BJ6" s="342">
        <v>32.692880000000002</v>
      </c>
      <c r="BK6" s="342">
        <v>65.304590000000005</v>
      </c>
      <c r="BL6" s="342">
        <v>47.440040000000003</v>
      </c>
      <c r="BM6" s="342">
        <v>48.846820000000001</v>
      </c>
      <c r="BN6" s="342">
        <v>53.78913</v>
      </c>
      <c r="BO6" s="342">
        <v>48.418329999999997</v>
      </c>
      <c r="BP6" s="342">
        <v>46.224710000000002</v>
      </c>
      <c r="BQ6" s="342">
        <v>57.801580000000001</v>
      </c>
      <c r="BR6" s="342">
        <v>61.212229999999998</v>
      </c>
      <c r="BS6" s="342">
        <v>44.259210000000003</v>
      </c>
      <c r="BT6" s="342">
        <v>58.660510000000002</v>
      </c>
      <c r="BU6" s="342">
        <v>51.397889999999997</v>
      </c>
      <c r="BV6" s="342">
        <v>43.587490000000003</v>
      </c>
    </row>
    <row r="7" spans="1:74" ht="11.1" customHeight="1" x14ac:dyDescent="0.2">
      <c r="A7" s="93" t="s">
        <v>206</v>
      </c>
      <c r="B7" s="199" t="s">
        <v>454</v>
      </c>
      <c r="C7" s="256">
        <v>15.514084</v>
      </c>
      <c r="D7" s="256">
        <v>14.684125</v>
      </c>
      <c r="E7" s="256">
        <v>14.171692999999999</v>
      </c>
      <c r="F7" s="256">
        <v>12.994496</v>
      </c>
      <c r="G7" s="256">
        <v>14.316874</v>
      </c>
      <c r="H7" s="256">
        <v>16.039048000000001</v>
      </c>
      <c r="I7" s="256">
        <v>14.287929999999999</v>
      </c>
      <c r="J7" s="256">
        <v>15.782622</v>
      </c>
      <c r="K7" s="256">
        <v>15.047812</v>
      </c>
      <c r="L7" s="256">
        <v>16.377801999999999</v>
      </c>
      <c r="M7" s="256">
        <v>16.002369999999999</v>
      </c>
      <c r="N7" s="256">
        <v>15.087555999999999</v>
      </c>
      <c r="O7" s="256">
        <v>17.655503</v>
      </c>
      <c r="P7" s="256">
        <v>16.616696000000001</v>
      </c>
      <c r="Q7" s="256">
        <v>16.602744999999999</v>
      </c>
      <c r="R7" s="256">
        <v>15.923213000000001</v>
      </c>
      <c r="S7" s="256">
        <v>16.834295999999998</v>
      </c>
      <c r="T7" s="256">
        <v>17.949145999999999</v>
      </c>
      <c r="U7" s="256">
        <v>14.912551000000001</v>
      </c>
      <c r="V7" s="256">
        <v>16.716270000000002</v>
      </c>
      <c r="W7" s="256">
        <v>14.894819999999999</v>
      </c>
      <c r="X7" s="256">
        <v>17.227444999999999</v>
      </c>
      <c r="Y7" s="256">
        <v>16.702470000000002</v>
      </c>
      <c r="Z7" s="256">
        <v>16.410352</v>
      </c>
      <c r="AA7" s="256">
        <v>16.550924999999999</v>
      </c>
      <c r="AB7" s="256">
        <v>16.096222000000001</v>
      </c>
      <c r="AC7" s="256">
        <v>17.494301</v>
      </c>
      <c r="AD7" s="256">
        <v>16.625109999999999</v>
      </c>
      <c r="AE7" s="256">
        <v>17.531472999999998</v>
      </c>
      <c r="AF7" s="256">
        <v>17.635003999999999</v>
      </c>
      <c r="AG7" s="256">
        <v>15.842116000000001</v>
      </c>
      <c r="AH7" s="256">
        <v>17.441796</v>
      </c>
      <c r="AI7" s="256">
        <v>15.709068</v>
      </c>
      <c r="AJ7" s="256">
        <v>17.231833999999999</v>
      </c>
      <c r="AK7" s="256">
        <v>16.280069000000001</v>
      </c>
      <c r="AL7" s="256">
        <v>16.439712</v>
      </c>
      <c r="AM7" s="256">
        <v>18.152909999999999</v>
      </c>
      <c r="AN7" s="256">
        <v>16.079155</v>
      </c>
      <c r="AO7" s="256">
        <v>15.349117</v>
      </c>
      <c r="AP7" s="256">
        <v>17.861619000000001</v>
      </c>
      <c r="AQ7" s="256">
        <v>18.050808</v>
      </c>
      <c r="AR7" s="256">
        <v>16.546389999999999</v>
      </c>
      <c r="AS7" s="256">
        <v>15.175352</v>
      </c>
      <c r="AT7" s="256">
        <v>16.389453</v>
      </c>
      <c r="AU7" s="256">
        <v>15.054243</v>
      </c>
      <c r="AV7" s="256">
        <v>15.201108</v>
      </c>
      <c r="AW7" s="256">
        <v>14.578358</v>
      </c>
      <c r="AX7" s="256">
        <v>14.522959999999999</v>
      </c>
      <c r="AY7" s="256">
        <v>14.806521</v>
      </c>
      <c r="AZ7" s="256">
        <v>12.614367</v>
      </c>
      <c r="BA7" s="256">
        <v>12.263529</v>
      </c>
      <c r="BB7" s="256">
        <v>10.890897000000001</v>
      </c>
      <c r="BC7" s="256">
        <v>10.287304000000001</v>
      </c>
      <c r="BD7" s="256">
        <v>10.823537999999999</v>
      </c>
      <c r="BE7" s="256">
        <v>11.609332999999999</v>
      </c>
      <c r="BF7" s="256">
        <v>12.698433</v>
      </c>
      <c r="BG7" s="256">
        <v>11.713272686</v>
      </c>
      <c r="BH7" s="256">
        <v>12.034015661</v>
      </c>
      <c r="BI7" s="342">
        <v>11.499320000000001</v>
      </c>
      <c r="BJ7" s="342">
        <v>8.243703</v>
      </c>
      <c r="BK7" s="342">
        <v>17.199850000000001</v>
      </c>
      <c r="BL7" s="342">
        <v>12.44964</v>
      </c>
      <c r="BM7" s="342">
        <v>14.43657</v>
      </c>
      <c r="BN7" s="342">
        <v>18.24371</v>
      </c>
      <c r="BO7" s="342">
        <v>14.702120000000001</v>
      </c>
      <c r="BP7" s="342">
        <v>12.56381</v>
      </c>
      <c r="BQ7" s="342">
        <v>15.27065</v>
      </c>
      <c r="BR7" s="342">
        <v>15.68642</v>
      </c>
      <c r="BS7" s="342">
        <v>11.891299999999999</v>
      </c>
      <c r="BT7" s="342">
        <v>15.29425</v>
      </c>
      <c r="BU7" s="342">
        <v>13.823090000000001</v>
      </c>
      <c r="BV7" s="342">
        <v>10.59277</v>
      </c>
    </row>
    <row r="8" spans="1:74" ht="11.1" customHeight="1" x14ac:dyDescent="0.2">
      <c r="A8" s="93" t="s">
        <v>207</v>
      </c>
      <c r="B8" s="199" t="s">
        <v>455</v>
      </c>
      <c r="C8" s="256">
        <v>12.901736</v>
      </c>
      <c r="D8" s="256">
        <v>12.211539</v>
      </c>
      <c r="E8" s="256">
        <v>11.785367000000001</v>
      </c>
      <c r="F8" s="256">
        <v>10.327764999999999</v>
      </c>
      <c r="G8" s="256">
        <v>11.378765</v>
      </c>
      <c r="H8" s="256">
        <v>12.747572</v>
      </c>
      <c r="I8" s="256">
        <v>11.330605</v>
      </c>
      <c r="J8" s="256">
        <v>12.515905999999999</v>
      </c>
      <c r="K8" s="256">
        <v>11.933246</v>
      </c>
      <c r="L8" s="256">
        <v>12.749162</v>
      </c>
      <c r="M8" s="256">
        <v>12.456887</v>
      </c>
      <c r="N8" s="256">
        <v>11.744757999999999</v>
      </c>
      <c r="O8" s="256">
        <v>13.348423</v>
      </c>
      <c r="P8" s="256">
        <v>12.563029999999999</v>
      </c>
      <c r="Q8" s="256">
        <v>12.552457</v>
      </c>
      <c r="R8" s="256">
        <v>11.399927999999999</v>
      </c>
      <c r="S8" s="256">
        <v>12.052180999999999</v>
      </c>
      <c r="T8" s="256">
        <v>12.850327999999999</v>
      </c>
      <c r="U8" s="256">
        <v>11.19679</v>
      </c>
      <c r="V8" s="256">
        <v>12.551097</v>
      </c>
      <c r="W8" s="256">
        <v>11.183469000000001</v>
      </c>
      <c r="X8" s="256">
        <v>12.181654999999999</v>
      </c>
      <c r="Y8" s="256">
        <v>11.810457</v>
      </c>
      <c r="Z8" s="256">
        <v>11.603852</v>
      </c>
      <c r="AA8" s="256">
        <v>11.193096000000001</v>
      </c>
      <c r="AB8" s="256">
        <v>10.885598999999999</v>
      </c>
      <c r="AC8" s="256">
        <v>11.831136000000001</v>
      </c>
      <c r="AD8" s="256">
        <v>11.057188</v>
      </c>
      <c r="AE8" s="256">
        <v>11.660024</v>
      </c>
      <c r="AF8" s="256">
        <v>11.728915000000001</v>
      </c>
      <c r="AG8" s="256">
        <v>11.224977000000001</v>
      </c>
      <c r="AH8" s="256">
        <v>12.358420000000001</v>
      </c>
      <c r="AI8" s="256">
        <v>11.130723</v>
      </c>
      <c r="AJ8" s="256">
        <v>11.691022999999999</v>
      </c>
      <c r="AK8" s="256">
        <v>11.045306999999999</v>
      </c>
      <c r="AL8" s="256">
        <v>11.153570999999999</v>
      </c>
      <c r="AM8" s="256">
        <v>12.967663</v>
      </c>
      <c r="AN8" s="256">
        <v>11.486252</v>
      </c>
      <c r="AO8" s="256">
        <v>10.964722</v>
      </c>
      <c r="AP8" s="256">
        <v>10.986751</v>
      </c>
      <c r="AQ8" s="256">
        <v>11.103123</v>
      </c>
      <c r="AR8" s="256">
        <v>10.177706000000001</v>
      </c>
      <c r="AS8" s="256">
        <v>10.536974000000001</v>
      </c>
      <c r="AT8" s="256">
        <v>11.379996999999999</v>
      </c>
      <c r="AU8" s="256">
        <v>10.452914</v>
      </c>
      <c r="AV8" s="256">
        <v>10.507319000000001</v>
      </c>
      <c r="AW8" s="256">
        <v>10.068588</v>
      </c>
      <c r="AX8" s="256">
        <v>10.018407</v>
      </c>
      <c r="AY8" s="256">
        <v>9.6096970000000006</v>
      </c>
      <c r="AZ8" s="256">
        <v>8.1869239999999994</v>
      </c>
      <c r="BA8" s="256">
        <v>7.9591900000000004</v>
      </c>
      <c r="BB8" s="256">
        <v>6.8705049999999996</v>
      </c>
      <c r="BC8" s="256">
        <v>6.5168270000000001</v>
      </c>
      <c r="BD8" s="256">
        <v>6.8045559999999998</v>
      </c>
      <c r="BE8" s="256">
        <v>7.2504150000000003</v>
      </c>
      <c r="BF8" s="256">
        <v>7.9480269999999997</v>
      </c>
      <c r="BG8" s="256">
        <v>7.4305688570999999</v>
      </c>
      <c r="BH8" s="256">
        <v>7.5077141487999999</v>
      </c>
      <c r="BI8" s="342">
        <v>8.310295</v>
      </c>
      <c r="BJ8" s="342">
        <v>8.3700209999999995</v>
      </c>
      <c r="BK8" s="342">
        <v>9.8993029999999997</v>
      </c>
      <c r="BL8" s="342">
        <v>7.1871809999999998</v>
      </c>
      <c r="BM8" s="342">
        <v>6.9404240000000001</v>
      </c>
      <c r="BN8" s="342">
        <v>7.0764009999999997</v>
      </c>
      <c r="BO8" s="342">
        <v>6.3251819999999999</v>
      </c>
      <c r="BP8" s="342">
        <v>6.9245349999999997</v>
      </c>
      <c r="BQ8" s="342">
        <v>8.4822740000000003</v>
      </c>
      <c r="BR8" s="342">
        <v>10.053559999999999</v>
      </c>
      <c r="BS8" s="342">
        <v>7.5845349999999998</v>
      </c>
      <c r="BT8" s="342">
        <v>10.04034</v>
      </c>
      <c r="BU8" s="342">
        <v>10.05822</v>
      </c>
      <c r="BV8" s="342">
        <v>8.9590899999999998</v>
      </c>
    </row>
    <row r="9" spans="1:74" ht="11.1" customHeight="1" x14ac:dyDescent="0.2">
      <c r="A9" s="93" t="s">
        <v>208</v>
      </c>
      <c r="B9" s="199" t="s">
        <v>456</v>
      </c>
      <c r="C9" s="256">
        <v>32.152895000000001</v>
      </c>
      <c r="D9" s="256">
        <v>30.432842000000001</v>
      </c>
      <c r="E9" s="256">
        <v>29.370827999999999</v>
      </c>
      <c r="F9" s="256">
        <v>24.894093999999999</v>
      </c>
      <c r="G9" s="256">
        <v>27.427437999999999</v>
      </c>
      <c r="H9" s="256">
        <v>30.726721000000001</v>
      </c>
      <c r="I9" s="256">
        <v>36.165278999999998</v>
      </c>
      <c r="J9" s="256">
        <v>39.94847</v>
      </c>
      <c r="K9" s="256">
        <v>38.088659</v>
      </c>
      <c r="L9" s="256">
        <v>39.598267</v>
      </c>
      <c r="M9" s="256">
        <v>38.690494999999999</v>
      </c>
      <c r="N9" s="256">
        <v>36.478789999999996</v>
      </c>
      <c r="O9" s="256">
        <v>37.41046</v>
      </c>
      <c r="P9" s="256">
        <v>35.209305000000001</v>
      </c>
      <c r="Q9" s="256">
        <v>35.179845999999998</v>
      </c>
      <c r="R9" s="256">
        <v>31.430582000000001</v>
      </c>
      <c r="S9" s="256">
        <v>33.228937000000002</v>
      </c>
      <c r="T9" s="256">
        <v>35.429513</v>
      </c>
      <c r="U9" s="256">
        <v>36.857022999999998</v>
      </c>
      <c r="V9" s="256">
        <v>41.314962999999999</v>
      </c>
      <c r="W9" s="256">
        <v>36.813178999999998</v>
      </c>
      <c r="X9" s="256">
        <v>36.958508000000002</v>
      </c>
      <c r="Y9" s="256">
        <v>35.832306000000003</v>
      </c>
      <c r="Z9" s="256">
        <v>35.205561000000003</v>
      </c>
      <c r="AA9" s="256">
        <v>34.227167000000001</v>
      </c>
      <c r="AB9" s="256">
        <v>33.286895999999999</v>
      </c>
      <c r="AC9" s="256">
        <v>36.178142000000001</v>
      </c>
      <c r="AD9" s="256">
        <v>30.363935999999999</v>
      </c>
      <c r="AE9" s="256">
        <v>32.019362000000001</v>
      </c>
      <c r="AF9" s="256">
        <v>32.208449000000002</v>
      </c>
      <c r="AG9" s="256">
        <v>35.900148999999999</v>
      </c>
      <c r="AH9" s="256">
        <v>39.525241999999999</v>
      </c>
      <c r="AI9" s="256">
        <v>35.598708000000002</v>
      </c>
      <c r="AJ9" s="256">
        <v>37.609195999999997</v>
      </c>
      <c r="AK9" s="256">
        <v>35.531927000000003</v>
      </c>
      <c r="AL9" s="256">
        <v>35.880312000000004</v>
      </c>
      <c r="AM9" s="256">
        <v>34.612217999999999</v>
      </c>
      <c r="AN9" s="256">
        <v>30.658162999999998</v>
      </c>
      <c r="AO9" s="256">
        <v>29.266200999999999</v>
      </c>
      <c r="AP9" s="256">
        <v>32.158889000000002</v>
      </c>
      <c r="AQ9" s="256">
        <v>32.499473000000002</v>
      </c>
      <c r="AR9" s="256">
        <v>29.790935000000001</v>
      </c>
      <c r="AS9" s="256">
        <v>33.322270000000003</v>
      </c>
      <c r="AT9" s="256">
        <v>35.988230000000001</v>
      </c>
      <c r="AU9" s="256">
        <v>33.056344000000003</v>
      </c>
      <c r="AV9" s="256">
        <v>31.434550999999999</v>
      </c>
      <c r="AW9" s="256">
        <v>29.714062999999999</v>
      </c>
      <c r="AX9" s="256">
        <v>29.157902</v>
      </c>
      <c r="AY9" s="256">
        <v>31.196244</v>
      </c>
      <c r="AZ9" s="256">
        <v>26.577501000000002</v>
      </c>
      <c r="BA9" s="256">
        <v>25.838206</v>
      </c>
      <c r="BB9" s="256">
        <v>20.520394</v>
      </c>
      <c r="BC9" s="256">
        <v>19.542770000000001</v>
      </c>
      <c r="BD9" s="256">
        <v>20.878086</v>
      </c>
      <c r="BE9" s="256">
        <v>24.226825999999999</v>
      </c>
      <c r="BF9" s="256">
        <v>26.747195000000001</v>
      </c>
      <c r="BG9" s="256">
        <v>25.865485885999998</v>
      </c>
      <c r="BH9" s="256">
        <v>27.238233957999999</v>
      </c>
      <c r="BI9" s="342">
        <v>23.660419999999998</v>
      </c>
      <c r="BJ9" s="342">
        <v>16.079149999999998</v>
      </c>
      <c r="BK9" s="342">
        <v>38.20543</v>
      </c>
      <c r="BL9" s="342">
        <v>27.80322</v>
      </c>
      <c r="BM9" s="342">
        <v>27.469819999999999</v>
      </c>
      <c r="BN9" s="342">
        <v>28.46902</v>
      </c>
      <c r="BO9" s="342">
        <v>27.391020000000001</v>
      </c>
      <c r="BP9" s="342">
        <v>26.736360000000001</v>
      </c>
      <c r="BQ9" s="342">
        <v>34.048650000000002</v>
      </c>
      <c r="BR9" s="342">
        <v>35.472250000000003</v>
      </c>
      <c r="BS9" s="342">
        <v>24.783370000000001</v>
      </c>
      <c r="BT9" s="342">
        <v>33.32593</v>
      </c>
      <c r="BU9" s="342">
        <v>27.516580000000001</v>
      </c>
      <c r="BV9" s="342">
        <v>24.035640000000001</v>
      </c>
    </row>
    <row r="10" spans="1:74" ht="11.1" customHeight="1" x14ac:dyDescent="0.2">
      <c r="A10" s="95" t="s">
        <v>209</v>
      </c>
      <c r="B10" s="199" t="s">
        <v>457</v>
      </c>
      <c r="C10" s="256">
        <v>0.63500000000000001</v>
      </c>
      <c r="D10" s="256">
        <v>-2.1999999999999999E-2</v>
      </c>
      <c r="E10" s="256">
        <v>5.0999999999999997E-2</v>
      </c>
      <c r="F10" s="256">
        <v>0.19600000000000001</v>
      </c>
      <c r="G10" s="256">
        <v>0.95799999999999996</v>
      </c>
      <c r="H10" s="256">
        <v>1.121</v>
      </c>
      <c r="I10" s="256">
        <v>1.5389999999999999</v>
      </c>
      <c r="J10" s="256">
        <v>2.2669999999999999</v>
      </c>
      <c r="K10" s="256">
        <v>1.8440000000000001</v>
      </c>
      <c r="L10" s="256">
        <v>0.85699999999999998</v>
      </c>
      <c r="M10" s="256">
        <v>0.78</v>
      </c>
      <c r="N10" s="256">
        <v>0.33600000000000002</v>
      </c>
      <c r="O10" s="256">
        <v>0.33500000000000002</v>
      </c>
      <c r="P10" s="256">
        <v>-0.19600000000000001</v>
      </c>
      <c r="Q10" s="256">
        <v>-0.02</v>
      </c>
      <c r="R10" s="256">
        <v>2.1000000000000001E-2</v>
      </c>
      <c r="S10" s="256">
        <v>0.81899999999999995</v>
      </c>
      <c r="T10" s="256">
        <v>0.92</v>
      </c>
      <c r="U10" s="256">
        <v>-2.0350000000000001</v>
      </c>
      <c r="V10" s="256">
        <v>1.2390000000000001</v>
      </c>
      <c r="W10" s="256">
        <v>0.79600000000000004</v>
      </c>
      <c r="X10" s="256">
        <v>-2.9000000000000001E-2</v>
      </c>
      <c r="Y10" s="256">
        <v>-0.246</v>
      </c>
      <c r="Z10" s="256">
        <v>-0.29399999999999998</v>
      </c>
      <c r="AA10" s="256">
        <v>-0.77</v>
      </c>
      <c r="AB10" s="256">
        <v>-0.16857896999999999</v>
      </c>
      <c r="AC10" s="256">
        <v>0.20210849</v>
      </c>
      <c r="AD10" s="256">
        <v>1.3188276999999999</v>
      </c>
      <c r="AE10" s="256">
        <v>0.57559006000000001</v>
      </c>
      <c r="AF10" s="256">
        <v>-0.15553971</v>
      </c>
      <c r="AG10" s="256">
        <v>1.97172193</v>
      </c>
      <c r="AH10" s="256">
        <v>-0.78142403999999999</v>
      </c>
      <c r="AI10" s="256">
        <v>-0.73095279999999996</v>
      </c>
      <c r="AJ10" s="256">
        <v>0.65947904000000002</v>
      </c>
      <c r="AK10" s="256">
        <v>-0.54153896999999995</v>
      </c>
      <c r="AL10" s="256">
        <v>0.72730726999999995</v>
      </c>
      <c r="AM10" s="256">
        <v>0.30099999999999999</v>
      </c>
      <c r="AN10" s="256">
        <v>-2.16</v>
      </c>
      <c r="AO10" s="256">
        <v>-0.60899999999999999</v>
      </c>
      <c r="AP10" s="256">
        <v>1.393</v>
      </c>
      <c r="AQ10" s="256">
        <v>-1.506</v>
      </c>
      <c r="AR10" s="256">
        <v>-0.25600000000000001</v>
      </c>
      <c r="AS10" s="256">
        <v>-0.71099999999999997</v>
      </c>
      <c r="AT10" s="256">
        <v>-1.2010000000000001</v>
      </c>
      <c r="AU10" s="256">
        <v>-1.2729999999999999</v>
      </c>
      <c r="AV10" s="256">
        <v>-1.9690000000000001</v>
      </c>
      <c r="AW10" s="256">
        <v>-1.034</v>
      </c>
      <c r="AX10" s="256">
        <v>-0.60299999999999998</v>
      </c>
      <c r="AY10" s="256">
        <v>-6.2E-2</v>
      </c>
      <c r="AZ10" s="256">
        <v>-0.42099999999999999</v>
      </c>
      <c r="BA10" s="256">
        <v>0.97399999999999998</v>
      </c>
      <c r="BB10" s="256">
        <v>-0.33900000000000002</v>
      </c>
      <c r="BC10" s="256">
        <v>-0.35399999999999998</v>
      </c>
      <c r="BD10" s="256">
        <v>2.012</v>
      </c>
      <c r="BE10" s="256">
        <v>1.794</v>
      </c>
      <c r="BF10" s="256">
        <v>-0.42199999999999999</v>
      </c>
      <c r="BG10" s="256">
        <v>0.60116020000000003</v>
      </c>
      <c r="BH10" s="256">
        <v>-1.4490209999999999</v>
      </c>
      <c r="BI10" s="342">
        <v>-0.14574190000000001</v>
      </c>
      <c r="BJ10" s="342">
        <v>0.63112489999999999</v>
      </c>
      <c r="BK10" s="342">
        <v>0.70839960000000002</v>
      </c>
      <c r="BL10" s="342">
        <v>-0.4968632</v>
      </c>
      <c r="BM10" s="342">
        <v>0.1793689</v>
      </c>
      <c r="BN10" s="342">
        <v>-0.42378510000000003</v>
      </c>
      <c r="BO10" s="342">
        <v>-0.32650230000000002</v>
      </c>
      <c r="BP10" s="342">
        <v>2.788621</v>
      </c>
      <c r="BQ10" s="342">
        <v>1.8493390000000001</v>
      </c>
      <c r="BR10" s="342">
        <v>-0.40491300000000002</v>
      </c>
      <c r="BS10" s="342">
        <v>1.137076</v>
      </c>
      <c r="BT10" s="342">
        <v>-0.64619000000000004</v>
      </c>
      <c r="BU10" s="342">
        <v>0.12870529999999999</v>
      </c>
      <c r="BV10" s="342">
        <v>-0.18298439999999999</v>
      </c>
    </row>
    <row r="11" spans="1:74" ht="11.1" customHeight="1" x14ac:dyDescent="0.2">
      <c r="A11" s="93" t="s">
        <v>210</v>
      </c>
      <c r="B11" s="199" t="s">
        <v>458</v>
      </c>
      <c r="C11" s="256">
        <v>0.69317200000000001</v>
      </c>
      <c r="D11" s="256">
        <v>0.81884800000000002</v>
      </c>
      <c r="E11" s="256">
        <v>1.185524</v>
      </c>
      <c r="F11" s="256">
        <v>0.74032200000000004</v>
      </c>
      <c r="G11" s="256">
        <v>0.91033299999999995</v>
      </c>
      <c r="H11" s="256">
        <v>0.64115299999999997</v>
      </c>
      <c r="I11" s="256">
        <v>0.99005900000000002</v>
      </c>
      <c r="J11" s="256">
        <v>0.94300799999999996</v>
      </c>
      <c r="K11" s="256">
        <v>0.80000899999999997</v>
      </c>
      <c r="L11" s="256">
        <v>0.76838099999999998</v>
      </c>
      <c r="M11" s="256">
        <v>0.70643500000000004</v>
      </c>
      <c r="N11" s="256">
        <v>0.64911399999999997</v>
      </c>
      <c r="O11" s="256">
        <v>0.74309199999999997</v>
      </c>
      <c r="P11" s="256">
        <v>0.61230099999999998</v>
      </c>
      <c r="Q11" s="256">
        <v>0.55966099999999996</v>
      </c>
      <c r="R11" s="256">
        <v>0.492863</v>
      </c>
      <c r="S11" s="256">
        <v>1.0531200000000001</v>
      </c>
      <c r="T11" s="256">
        <v>0.65106699999999995</v>
      </c>
      <c r="U11" s="256">
        <v>0.95627399999999996</v>
      </c>
      <c r="V11" s="256">
        <v>0.83888600000000002</v>
      </c>
      <c r="W11" s="256">
        <v>0.51282300000000003</v>
      </c>
      <c r="X11" s="256">
        <v>0.58159000000000005</v>
      </c>
      <c r="Y11" s="256">
        <v>0.36757600000000001</v>
      </c>
      <c r="Z11" s="256">
        <v>0.40791899999999998</v>
      </c>
      <c r="AA11" s="256">
        <v>0.49962600000000001</v>
      </c>
      <c r="AB11" s="256">
        <v>0.34919800000000001</v>
      </c>
      <c r="AC11" s="256">
        <v>0.51813799999999999</v>
      </c>
      <c r="AD11" s="256">
        <v>0.49401499999999998</v>
      </c>
      <c r="AE11" s="256">
        <v>0.543771</v>
      </c>
      <c r="AF11" s="256">
        <v>0.50861400000000001</v>
      </c>
      <c r="AG11" s="256">
        <v>0.69199100000000002</v>
      </c>
      <c r="AH11" s="256">
        <v>0.48385499999999998</v>
      </c>
      <c r="AI11" s="256">
        <v>0.26286399999999999</v>
      </c>
      <c r="AJ11" s="256">
        <v>0.30414999999999998</v>
      </c>
      <c r="AK11" s="256">
        <v>0.39988600000000002</v>
      </c>
      <c r="AL11" s="256">
        <v>0.89804200000000001</v>
      </c>
      <c r="AM11" s="256">
        <v>0.624726</v>
      </c>
      <c r="AN11" s="256">
        <v>0.35844100000000001</v>
      </c>
      <c r="AO11" s="256">
        <v>0.70563200000000004</v>
      </c>
      <c r="AP11" s="256">
        <v>0.53663499999999997</v>
      </c>
      <c r="AQ11" s="256">
        <v>0.40755599999999997</v>
      </c>
      <c r="AR11" s="256">
        <v>0.65956099999999995</v>
      </c>
      <c r="AS11" s="256">
        <v>0.51126400000000005</v>
      </c>
      <c r="AT11" s="256">
        <v>0.51892700000000003</v>
      </c>
      <c r="AU11" s="256">
        <v>0.65108299999999997</v>
      </c>
      <c r="AV11" s="256">
        <v>0.74237799999999998</v>
      </c>
      <c r="AW11" s="256">
        <v>0.46596399999999999</v>
      </c>
      <c r="AX11" s="256">
        <v>0.51488</v>
      </c>
      <c r="AY11" s="256">
        <v>0.53513900000000003</v>
      </c>
      <c r="AZ11" s="256">
        <v>0.34311999999999998</v>
      </c>
      <c r="BA11" s="256">
        <v>0.46080199999999999</v>
      </c>
      <c r="BB11" s="256">
        <v>0.36460300000000001</v>
      </c>
      <c r="BC11" s="256">
        <v>0.49755700000000003</v>
      </c>
      <c r="BD11" s="256">
        <v>0.28411399999999998</v>
      </c>
      <c r="BE11" s="256">
        <v>0.47333799999999998</v>
      </c>
      <c r="BF11" s="256">
        <v>0.31382100000000002</v>
      </c>
      <c r="BG11" s="256">
        <v>0.33966760000000001</v>
      </c>
      <c r="BH11" s="256">
        <v>0.3800577</v>
      </c>
      <c r="BI11" s="342">
        <v>0.37662479999999998</v>
      </c>
      <c r="BJ11" s="342">
        <v>0.38901930000000001</v>
      </c>
      <c r="BK11" s="342">
        <v>0.42291699999999999</v>
      </c>
      <c r="BL11" s="342">
        <v>0.24957009999999999</v>
      </c>
      <c r="BM11" s="342">
        <v>0.30038490000000001</v>
      </c>
      <c r="BN11" s="342">
        <v>0.28169440000000001</v>
      </c>
      <c r="BO11" s="342">
        <v>0.34161190000000002</v>
      </c>
      <c r="BP11" s="342">
        <v>0.39827689999999999</v>
      </c>
      <c r="BQ11" s="342">
        <v>0.46589570000000002</v>
      </c>
      <c r="BR11" s="342">
        <v>0.41199989999999997</v>
      </c>
      <c r="BS11" s="342">
        <v>0.40913919999999998</v>
      </c>
      <c r="BT11" s="342">
        <v>0.43254680000000001</v>
      </c>
      <c r="BU11" s="342">
        <v>0.41376669999999999</v>
      </c>
      <c r="BV11" s="342">
        <v>0.41708230000000002</v>
      </c>
    </row>
    <row r="12" spans="1:74" ht="11.1" customHeight="1" x14ac:dyDescent="0.2">
      <c r="A12" s="93" t="s">
        <v>211</v>
      </c>
      <c r="B12" s="199" t="s">
        <v>459</v>
      </c>
      <c r="C12" s="256">
        <v>4.4332520000000004</v>
      </c>
      <c r="D12" s="256">
        <v>4.5113630000000002</v>
      </c>
      <c r="E12" s="256">
        <v>5.2084060000000001</v>
      </c>
      <c r="F12" s="256">
        <v>4.5832699999999997</v>
      </c>
      <c r="G12" s="256">
        <v>4.2086100000000002</v>
      </c>
      <c r="H12" s="256">
        <v>5.4315249999999997</v>
      </c>
      <c r="I12" s="256">
        <v>3.2758970000000001</v>
      </c>
      <c r="J12" s="256">
        <v>5.0031559999999997</v>
      </c>
      <c r="K12" s="256">
        <v>4.2728570000000001</v>
      </c>
      <c r="L12" s="256">
        <v>4.8629439999999997</v>
      </c>
      <c r="M12" s="256">
        <v>6.5535009999999998</v>
      </c>
      <c r="N12" s="256">
        <v>7.9262360000000003</v>
      </c>
      <c r="O12" s="256">
        <v>7.3854649999999999</v>
      </c>
      <c r="P12" s="256">
        <v>6.9083259999999997</v>
      </c>
      <c r="Q12" s="256">
        <v>8.0131139999999998</v>
      </c>
      <c r="R12" s="256">
        <v>7.2364160000000002</v>
      </c>
      <c r="S12" s="256">
        <v>7.2428109999999997</v>
      </c>
      <c r="T12" s="256">
        <v>7.3171759999999999</v>
      </c>
      <c r="U12" s="256">
        <v>7.177251</v>
      </c>
      <c r="V12" s="256">
        <v>8.5731289999999998</v>
      </c>
      <c r="W12" s="256">
        <v>8.8937369999999998</v>
      </c>
      <c r="X12" s="256">
        <v>9.1589869999999998</v>
      </c>
      <c r="Y12" s="256">
        <v>9.5521969999999996</v>
      </c>
      <c r="Z12" s="256">
        <v>9.4947759999999999</v>
      </c>
      <c r="AA12" s="256">
        <v>8.7722200000000008</v>
      </c>
      <c r="AB12" s="256">
        <v>9.0223569999999995</v>
      </c>
      <c r="AC12" s="256">
        <v>9.4261990000000004</v>
      </c>
      <c r="AD12" s="256">
        <v>11.092243</v>
      </c>
      <c r="AE12" s="256">
        <v>9.6454360000000001</v>
      </c>
      <c r="AF12" s="256">
        <v>10.137928</v>
      </c>
      <c r="AG12" s="256">
        <v>9.5316050000000008</v>
      </c>
      <c r="AH12" s="256">
        <v>10.052433000000001</v>
      </c>
      <c r="AI12" s="256">
        <v>9.4826630000000005</v>
      </c>
      <c r="AJ12" s="256">
        <v>10.681054</v>
      </c>
      <c r="AK12" s="256">
        <v>8.872007</v>
      </c>
      <c r="AL12" s="256">
        <v>8.9159070000000007</v>
      </c>
      <c r="AM12" s="256">
        <v>9.2852569999999996</v>
      </c>
      <c r="AN12" s="256">
        <v>6.707471</v>
      </c>
      <c r="AO12" s="256">
        <v>9.2172739999999997</v>
      </c>
      <c r="AP12" s="256">
        <v>8.2852060000000005</v>
      </c>
      <c r="AQ12" s="256">
        <v>9.0854660000000003</v>
      </c>
      <c r="AR12" s="256">
        <v>7.9447279999999996</v>
      </c>
      <c r="AS12" s="256">
        <v>6.4892599999999998</v>
      </c>
      <c r="AT12" s="256">
        <v>7.7058210000000003</v>
      </c>
      <c r="AU12" s="256">
        <v>7.7233239999999999</v>
      </c>
      <c r="AV12" s="256">
        <v>6.4261270000000001</v>
      </c>
      <c r="AW12" s="256">
        <v>7.4913429999999996</v>
      </c>
      <c r="AX12" s="256">
        <v>6.4908400000000004</v>
      </c>
      <c r="AY12" s="256">
        <v>6.2343909999999996</v>
      </c>
      <c r="AZ12" s="256">
        <v>6.8286239999999996</v>
      </c>
      <c r="BA12" s="256">
        <v>6.9135150000000003</v>
      </c>
      <c r="BB12" s="256">
        <v>5.479635</v>
      </c>
      <c r="BC12" s="256">
        <v>4.7194960000000004</v>
      </c>
      <c r="BD12" s="256">
        <v>4.5791599999999999</v>
      </c>
      <c r="BE12" s="256">
        <v>5.3589650000000004</v>
      </c>
      <c r="BF12" s="256">
        <v>4.5224869999999999</v>
      </c>
      <c r="BG12" s="256">
        <v>4.8845229999999997</v>
      </c>
      <c r="BH12" s="256">
        <v>4.5123699999999998</v>
      </c>
      <c r="BI12" s="342">
        <v>5.2822440000000004</v>
      </c>
      <c r="BJ12" s="342">
        <v>4.2943899999999999</v>
      </c>
      <c r="BK12" s="342">
        <v>6.591018</v>
      </c>
      <c r="BL12" s="342">
        <v>6.719087</v>
      </c>
      <c r="BM12" s="342">
        <v>6.807334</v>
      </c>
      <c r="BN12" s="342">
        <v>5.6061949999999996</v>
      </c>
      <c r="BO12" s="342">
        <v>6.2132329999999998</v>
      </c>
      <c r="BP12" s="342">
        <v>5.2463689999999996</v>
      </c>
      <c r="BQ12" s="342">
        <v>4.1655620000000004</v>
      </c>
      <c r="BR12" s="342">
        <v>5.1047479999999998</v>
      </c>
      <c r="BS12" s="342">
        <v>4.9976859999999999</v>
      </c>
      <c r="BT12" s="342">
        <v>4.1785480000000002</v>
      </c>
      <c r="BU12" s="342">
        <v>5.0179549999999997</v>
      </c>
      <c r="BV12" s="342">
        <v>4.0296880000000002</v>
      </c>
    </row>
    <row r="13" spans="1:74" ht="11.1" customHeight="1" x14ac:dyDescent="0.2">
      <c r="A13" s="93" t="s">
        <v>212</v>
      </c>
      <c r="B13" s="200" t="s">
        <v>696</v>
      </c>
      <c r="C13" s="256">
        <v>3.0618609999999999</v>
      </c>
      <c r="D13" s="256">
        <v>3.4954900000000002</v>
      </c>
      <c r="E13" s="256">
        <v>3.5958420000000002</v>
      </c>
      <c r="F13" s="256">
        <v>3.363178</v>
      </c>
      <c r="G13" s="256">
        <v>3.2752659999999998</v>
      </c>
      <c r="H13" s="256">
        <v>3.4229989999999999</v>
      </c>
      <c r="I13" s="256">
        <v>2.4252280000000002</v>
      </c>
      <c r="J13" s="256">
        <v>3.8229060000000001</v>
      </c>
      <c r="K13" s="256">
        <v>2.8277830000000002</v>
      </c>
      <c r="L13" s="256">
        <v>3.1570900000000002</v>
      </c>
      <c r="M13" s="256">
        <v>3.8439380000000001</v>
      </c>
      <c r="N13" s="256">
        <v>4.6386539999999998</v>
      </c>
      <c r="O13" s="256">
        <v>4.315226</v>
      </c>
      <c r="P13" s="256">
        <v>3.7764669999999998</v>
      </c>
      <c r="Q13" s="256">
        <v>4.0792520000000003</v>
      </c>
      <c r="R13" s="256">
        <v>4.6110239999999996</v>
      </c>
      <c r="S13" s="256">
        <v>4.5630990000000002</v>
      </c>
      <c r="T13" s="256">
        <v>4.2766669999999998</v>
      </c>
      <c r="U13" s="256">
        <v>4.2208490000000003</v>
      </c>
      <c r="V13" s="256">
        <v>5.1889710000000004</v>
      </c>
      <c r="W13" s="256">
        <v>5.4347409999999998</v>
      </c>
      <c r="X13" s="256">
        <v>4.6611219999999998</v>
      </c>
      <c r="Y13" s="256">
        <v>5.1046760000000004</v>
      </c>
      <c r="Z13" s="256">
        <v>5.0224719999999996</v>
      </c>
      <c r="AA13" s="256">
        <v>4.5720619999999998</v>
      </c>
      <c r="AB13" s="256">
        <v>5.3322390000000004</v>
      </c>
      <c r="AC13" s="256">
        <v>4.9704449999999998</v>
      </c>
      <c r="AD13" s="256">
        <v>5.8902669999999997</v>
      </c>
      <c r="AE13" s="256">
        <v>5.5745570000000004</v>
      </c>
      <c r="AF13" s="256">
        <v>5.4803030000000001</v>
      </c>
      <c r="AG13" s="256">
        <v>4.762721</v>
      </c>
      <c r="AH13" s="256">
        <v>5.6725070000000004</v>
      </c>
      <c r="AI13" s="256">
        <v>4.0854860000000004</v>
      </c>
      <c r="AJ13" s="256">
        <v>5.8357070000000002</v>
      </c>
      <c r="AK13" s="256">
        <v>4.4231559999999996</v>
      </c>
      <c r="AL13" s="256">
        <v>4.9137240000000002</v>
      </c>
      <c r="AM13" s="256">
        <v>4.7910399999999997</v>
      </c>
      <c r="AN13" s="256">
        <v>3.5839210000000001</v>
      </c>
      <c r="AO13" s="256">
        <v>5.4886010000000001</v>
      </c>
      <c r="AP13" s="256">
        <v>4.6545509999999997</v>
      </c>
      <c r="AQ13" s="256">
        <v>5.2975070000000004</v>
      </c>
      <c r="AR13" s="256">
        <v>5.1891959999999999</v>
      </c>
      <c r="AS13" s="256">
        <v>3.655939</v>
      </c>
      <c r="AT13" s="256">
        <v>5.0218749999999996</v>
      </c>
      <c r="AU13" s="256">
        <v>4.7937649999999996</v>
      </c>
      <c r="AV13" s="256">
        <v>3.8349760000000002</v>
      </c>
      <c r="AW13" s="256">
        <v>4.4904440000000001</v>
      </c>
      <c r="AX13" s="256">
        <v>4.3110889999999999</v>
      </c>
      <c r="AY13" s="256">
        <v>3.8252269999999999</v>
      </c>
      <c r="AZ13" s="256">
        <v>3.560686</v>
      </c>
      <c r="BA13" s="256">
        <v>4.2819269999999996</v>
      </c>
      <c r="BB13" s="256">
        <v>3.445999</v>
      </c>
      <c r="BC13" s="256">
        <v>2.983263</v>
      </c>
      <c r="BD13" s="256">
        <v>2.5754549999999998</v>
      </c>
      <c r="BE13" s="256">
        <v>3.724224</v>
      </c>
      <c r="BF13" s="256">
        <v>2.9151889999999998</v>
      </c>
      <c r="BG13" s="256">
        <v>3.1911450000000001</v>
      </c>
      <c r="BH13" s="256">
        <v>3.248367</v>
      </c>
      <c r="BI13" s="342">
        <v>3.7212860000000001</v>
      </c>
      <c r="BJ13" s="342">
        <v>3.3653119999999999</v>
      </c>
      <c r="BK13" s="342">
        <v>4.0241800000000003</v>
      </c>
      <c r="BL13" s="342">
        <v>3.9794860000000001</v>
      </c>
      <c r="BM13" s="342">
        <v>4.1480139999999999</v>
      </c>
      <c r="BN13" s="342">
        <v>3.614484</v>
      </c>
      <c r="BO13" s="342">
        <v>3.9605999999999999</v>
      </c>
      <c r="BP13" s="342">
        <v>3.4617089999999999</v>
      </c>
      <c r="BQ13" s="342">
        <v>2.7776589999999999</v>
      </c>
      <c r="BR13" s="342">
        <v>3.3228119999999999</v>
      </c>
      <c r="BS13" s="342">
        <v>3.2590080000000001</v>
      </c>
      <c r="BT13" s="342">
        <v>2.8114460000000001</v>
      </c>
      <c r="BU13" s="342">
        <v>3.2623769999999999</v>
      </c>
      <c r="BV13" s="342">
        <v>2.871359</v>
      </c>
    </row>
    <row r="14" spans="1:74" ht="11.1" customHeight="1" x14ac:dyDescent="0.2">
      <c r="A14" s="93" t="s">
        <v>213</v>
      </c>
      <c r="B14" s="200" t="s">
        <v>697</v>
      </c>
      <c r="C14" s="256">
        <v>1.371391</v>
      </c>
      <c r="D14" s="256">
        <v>1.015873</v>
      </c>
      <c r="E14" s="256">
        <v>1.6125640000000001</v>
      </c>
      <c r="F14" s="256">
        <v>1.220092</v>
      </c>
      <c r="G14" s="256">
        <v>0.93334399999999995</v>
      </c>
      <c r="H14" s="256">
        <v>2.0085259999999998</v>
      </c>
      <c r="I14" s="256">
        <v>0.85066900000000001</v>
      </c>
      <c r="J14" s="256">
        <v>1.18025</v>
      </c>
      <c r="K14" s="256">
        <v>1.445074</v>
      </c>
      <c r="L14" s="256">
        <v>1.705854</v>
      </c>
      <c r="M14" s="256">
        <v>2.7095630000000002</v>
      </c>
      <c r="N14" s="256">
        <v>3.287582</v>
      </c>
      <c r="O14" s="256">
        <v>3.0702389999999999</v>
      </c>
      <c r="P14" s="256">
        <v>3.1318589999999999</v>
      </c>
      <c r="Q14" s="256">
        <v>3.933862</v>
      </c>
      <c r="R14" s="256">
        <v>2.6253920000000002</v>
      </c>
      <c r="S14" s="256">
        <v>2.6797119999999999</v>
      </c>
      <c r="T14" s="256">
        <v>3.0405090000000001</v>
      </c>
      <c r="U14" s="256">
        <v>2.9564020000000002</v>
      </c>
      <c r="V14" s="256">
        <v>3.3841580000000002</v>
      </c>
      <c r="W14" s="256">
        <v>3.458996</v>
      </c>
      <c r="X14" s="256">
        <v>4.497865</v>
      </c>
      <c r="Y14" s="256">
        <v>4.4475210000000001</v>
      </c>
      <c r="Z14" s="256">
        <v>4.4723040000000003</v>
      </c>
      <c r="AA14" s="256">
        <v>4.2001580000000001</v>
      </c>
      <c r="AB14" s="256">
        <v>3.690118</v>
      </c>
      <c r="AC14" s="256">
        <v>4.4557539999999998</v>
      </c>
      <c r="AD14" s="256">
        <v>5.2019760000000002</v>
      </c>
      <c r="AE14" s="256">
        <v>4.0708789999999997</v>
      </c>
      <c r="AF14" s="256">
        <v>4.6576250000000003</v>
      </c>
      <c r="AG14" s="256">
        <v>4.7688839999999999</v>
      </c>
      <c r="AH14" s="256">
        <v>4.3799260000000002</v>
      </c>
      <c r="AI14" s="256">
        <v>5.3971770000000001</v>
      </c>
      <c r="AJ14" s="256">
        <v>4.8453470000000003</v>
      </c>
      <c r="AK14" s="256">
        <v>4.4488510000000003</v>
      </c>
      <c r="AL14" s="256">
        <v>4.0021829999999996</v>
      </c>
      <c r="AM14" s="256">
        <v>4.4942169999999999</v>
      </c>
      <c r="AN14" s="256">
        <v>3.1235499999999998</v>
      </c>
      <c r="AO14" s="256">
        <v>3.7286730000000001</v>
      </c>
      <c r="AP14" s="256">
        <v>3.630655</v>
      </c>
      <c r="AQ14" s="256">
        <v>3.7879589999999999</v>
      </c>
      <c r="AR14" s="256">
        <v>2.7555320000000001</v>
      </c>
      <c r="AS14" s="256">
        <v>2.8333210000000002</v>
      </c>
      <c r="AT14" s="256">
        <v>2.6839460000000002</v>
      </c>
      <c r="AU14" s="256">
        <v>2.9295589999999998</v>
      </c>
      <c r="AV14" s="256">
        <v>2.591151</v>
      </c>
      <c r="AW14" s="256">
        <v>3.000899</v>
      </c>
      <c r="AX14" s="256">
        <v>2.179751</v>
      </c>
      <c r="AY14" s="256">
        <v>2.4091640000000001</v>
      </c>
      <c r="AZ14" s="256">
        <v>3.267938</v>
      </c>
      <c r="BA14" s="256">
        <v>2.6315879999999998</v>
      </c>
      <c r="BB14" s="256">
        <v>2.033636</v>
      </c>
      <c r="BC14" s="256">
        <v>1.7362329999999999</v>
      </c>
      <c r="BD14" s="256">
        <v>2.0037050000000001</v>
      </c>
      <c r="BE14" s="256">
        <v>1.634741</v>
      </c>
      <c r="BF14" s="256">
        <v>1.6072979999999999</v>
      </c>
      <c r="BG14" s="256">
        <v>1.693378</v>
      </c>
      <c r="BH14" s="256">
        <v>1.2640020000000001</v>
      </c>
      <c r="BI14" s="342">
        <v>1.5609580000000001</v>
      </c>
      <c r="BJ14" s="342">
        <v>0.92907790000000001</v>
      </c>
      <c r="BK14" s="342">
        <v>2.5668380000000002</v>
      </c>
      <c r="BL14" s="342">
        <v>2.7396020000000001</v>
      </c>
      <c r="BM14" s="342">
        <v>2.6593209999999998</v>
      </c>
      <c r="BN14" s="342">
        <v>1.991711</v>
      </c>
      <c r="BO14" s="342">
        <v>2.2526320000000002</v>
      </c>
      <c r="BP14" s="342">
        <v>1.7846599999999999</v>
      </c>
      <c r="BQ14" s="342">
        <v>1.3879030000000001</v>
      </c>
      <c r="BR14" s="342">
        <v>1.781936</v>
      </c>
      <c r="BS14" s="342">
        <v>1.7386779999999999</v>
      </c>
      <c r="BT14" s="342">
        <v>1.367103</v>
      </c>
      <c r="BU14" s="342">
        <v>1.7555780000000001</v>
      </c>
      <c r="BV14" s="342">
        <v>1.1583289999999999</v>
      </c>
    </row>
    <row r="15" spans="1:74" ht="11.1" customHeight="1" x14ac:dyDescent="0.2">
      <c r="A15" s="93" t="s">
        <v>214</v>
      </c>
      <c r="B15" s="199" t="s">
        <v>436</v>
      </c>
      <c r="C15" s="256">
        <v>57.463634999999996</v>
      </c>
      <c r="D15" s="256">
        <v>53.613990999999999</v>
      </c>
      <c r="E15" s="256">
        <v>51.356006000000001</v>
      </c>
      <c r="F15" s="256">
        <v>44.569406999999998</v>
      </c>
      <c r="G15" s="256">
        <v>50.782800000000002</v>
      </c>
      <c r="H15" s="256">
        <v>55.843969000000001</v>
      </c>
      <c r="I15" s="256">
        <v>61.036976000000003</v>
      </c>
      <c r="J15" s="256">
        <v>66.453850000000003</v>
      </c>
      <c r="K15" s="256">
        <v>63.440868999999999</v>
      </c>
      <c r="L15" s="256">
        <v>65.487667999999999</v>
      </c>
      <c r="M15" s="256">
        <v>62.082686000000002</v>
      </c>
      <c r="N15" s="256">
        <v>56.369982</v>
      </c>
      <c r="O15" s="256">
        <v>62.107013000000002</v>
      </c>
      <c r="P15" s="256">
        <v>57.897005999999998</v>
      </c>
      <c r="Q15" s="256">
        <v>56.861595000000001</v>
      </c>
      <c r="R15" s="256">
        <v>52.031170000000003</v>
      </c>
      <c r="S15" s="256">
        <v>56.744723</v>
      </c>
      <c r="T15" s="256">
        <v>60.482877999999999</v>
      </c>
      <c r="U15" s="256">
        <v>54.710386999999997</v>
      </c>
      <c r="V15" s="256">
        <v>64.087086999999997</v>
      </c>
      <c r="W15" s="256">
        <v>55.306553999999998</v>
      </c>
      <c r="X15" s="256">
        <v>57.761211000000003</v>
      </c>
      <c r="Y15" s="256">
        <v>54.914611999999998</v>
      </c>
      <c r="Z15" s="256">
        <v>53.838908000000004</v>
      </c>
      <c r="AA15" s="256">
        <v>52.894089000000001</v>
      </c>
      <c r="AB15" s="256">
        <v>51.393404029999999</v>
      </c>
      <c r="AC15" s="256">
        <v>56.76118949</v>
      </c>
      <c r="AD15" s="256">
        <v>48.752713700000001</v>
      </c>
      <c r="AE15" s="256">
        <v>52.669900060000003</v>
      </c>
      <c r="AF15" s="256">
        <v>51.772518290000001</v>
      </c>
      <c r="AG15" s="256">
        <v>56.077353930000001</v>
      </c>
      <c r="AH15" s="256">
        <v>58.951235959999998</v>
      </c>
      <c r="AI15" s="256">
        <v>52.465942200000001</v>
      </c>
      <c r="AJ15" s="256">
        <v>56.666960039999999</v>
      </c>
      <c r="AK15" s="256">
        <v>53.70412503</v>
      </c>
      <c r="AL15" s="256">
        <v>56.042206270000001</v>
      </c>
      <c r="AM15" s="256">
        <v>57.373260000000002</v>
      </c>
      <c r="AN15" s="256">
        <v>49.71454</v>
      </c>
      <c r="AO15" s="256">
        <v>46.459398</v>
      </c>
      <c r="AP15" s="256">
        <v>54.651688</v>
      </c>
      <c r="AQ15" s="256">
        <v>51.469493999999997</v>
      </c>
      <c r="AR15" s="256">
        <v>48.973863999999999</v>
      </c>
      <c r="AS15" s="256">
        <v>52.345599999999997</v>
      </c>
      <c r="AT15" s="256">
        <v>55.369785999999998</v>
      </c>
      <c r="AU15" s="256">
        <v>50.218260000000001</v>
      </c>
      <c r="AV15" s="256">
        <v>49.490228999999999</v>
      </c>
      <c r="AW15" s="256">
        <v>46.301630000000003</v>
      </c>
      <c r="AX15" s="256">
        <v>47.120308999999999</v>
      </c>
      <c r="AY15" s="256">
        <v>49.851210000000002</v>
      </c>
      <c r="AZ15" s="256">
        <v>40.472287999999999</v>
      </c>
      <c r="BA15" s="256">
        <v>40.582211999999998</v>
      </c>
      <c r="BB15" s="256">
        <v>32.827764000000002</v>
      </c>
      <c r="BC15" s="256">
        <v>31.770962000000001</v>
      </c>
      <c r="BD15" s="256">
        <v>36.223134000000002</v>
      </c>
      <c r="BE15" s="256">
        <v>39.994947000000003</v>
      </c>
      <c r="BF15" s="256">
        <v>42.762988999999997</v>
      </c>
      <c r="BG15" s="256">
        <v>41.065635428999997</v>
      </c>
      <c r="BH15" s="256">
        <v>41.198630768000001</v>
      </c>
      <c r="BI15" s="342">
        <v>38.418669999999999</v>
      </c>
      <c r="BJ15" s="342">
        <v>29.41863</v>
      </c>
      <c r="BK15" s="342">
        <v>59.844880000000003</v>
      </c>
      <c r="BL15" s="342">
        <v>40.473660000000002</v>
      </c>
      <c r="BM15" s="342">
        <v>42.519240000000003</v>
      </c>
      <c r="BN15" s="342">
        <v>48.040849999999999</v>
      </c>
      <c r="BO15" s="342">
        <v>42.220199999999998</v>
      </c>
      <c r="BP15" s="342">
        <v>44.165239999999997</v>
      </c>
      <c r="BQ15" s="342">
        <v>55.951250000000002</v>
      </c>
      <c r="BR15" s="342">
        <v>56.114570000000001</v>
      </c>
      <c r="BS15" s="342">
        <v>40.807740000000003</v>
      </c>
      <c r="BT15" s="342">
        <v>54.268320000000003</v>
      </c>
      <c r="BU15" s="342">
        <v>46.922409999999999</v>
      </c>
      <c r="BV15" s="342">
        <v>39.791899999999998</v>
      </c>
    </row>
    <row r="16" spans="1:74" ht="11.1" customHeight="1" x14ac:dyDescent="0.2">
      <c r="A16" s="90"/>
      <c r="B16" s="94"/>
      <c r="C16" s="265"/>
      <c r="D16" s="265"/>
      <c r="E16" s="265"/>
      <c r="F16" s="265"/>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265"/>
      <c r="BB16" s="265"/>
      <c r="BC16" s="265"/>
      <c r="BD16" s="265"/>
      <c r="BE16" s="265"/>
      <c r="BF16" s="265"/>
      <c r="BG16" s="265"/>
      <c r="BH16" s="265"/>
      <c r="BI16" s="375"/>
      <c r="BJ16" s="375"/>
      <c r="BK16" s="375"/>
      <c r="BL16" s="375"/>
      <c r="BM16" s="375"/>
      <c r="BN16" s="375"/>
      <c r="BO16" s="375"/>
      <c r="BP16" s="375"/>
      <c r="BQ16" s="375"/>
      <c r="BR16" s="375"/>
      <c r="BS16" s="375"/>
      <c r="BT16" s="375"/>
      <c r="BU16" s="375"/>
      <c r="BV16" s="375"/>
    </row>
    <row r="17" spans="1:74" ht="11.1" customHeight="1" x14ac:dyDescent="0.2">
      <c r="A17" s="95" t="s">
        <v>215</v>
      </c>
      <c r="B17" s="199" t="s">
        <v>460</v>
      </c>
      <c r="C17" s="256">
        <v>8.6150369999999992</v>
      </c>
      <c r="D17" s="256">
        <v>0.40947299999999998</v>
      </c>
      <c r="E17" s="256">
        <v>-4.2190700000000003</v>
      </c>
      <c r="F17" s="256">
        <v>-1.556351</v>
      </c>
      <c r="G17" s="256">
        <v>0.84440899999999997</v>
      </c>
      <c r="H17" s="256">
        <v>10.40658</v>
      </c>
      <c r="I17" s="256">
        <v>14.042128</v>
      </c>
      <c r="J17" s="256">
        <v>9.2846960000000003</v>
      </c>
      <c r="K17" s="256">
        <v>2.4155259999999998</v>
      </c>
      <c r="L17" s="256">
        <v>-4.339054</v>
      </c>
      <c r="M17" s="256">
        <v>-9.3180019999999999</v>
      </c>
      <c r="N17" s="256">
        <v>8.2938410000000005</v>
      </c>
      <c r="O17" s="256">
        <v>6.0325249999999997</v>
      </c>
      <c r="P17" s="256">
        <v>-4.0495729999999996</v>
      </c>
      <c r="Q17" s="256">
        <v>-1.0762670000000001</v>
      </c>
      <c r="R17" s="256">
        <v>-2.218642</v>
      </c>
      <c r="S17" s="256">
        <v>1.2974509999999999</v>
      </c>
      <c r="T17" s="256">
        <v>4.431063</v>
      </c>
      <c r="U17" s="256">
        <v>12.122949999999999</v>
      </c>
      <c r="V17" s="256">
        <v>4.5278970000000003</v>
      </c>
      <c r="W17" s="256">
        <v>1.5533349999999999</v>
      </c>
      <c r="X17" s="256">
        <v>-1.8184549999999999</v>
      </c>
      <c r="Y17" s="256">
        <v>-1.8886540000000001</v>
      </c>
      <c r="Z17" s="256">
        <v>5.8097529999999997</v>
      </c>
      <c r="AA17" s="256">
        <v>14.651358999999999</v>
      </c>
      <c r="AB17" s="256">
        <v>2.9073799999999999</v>
      </c>
      <c r="AC17" s="256">
        <v>-5.2833290000000002</v>
      </c>
      <c r="AD17" s="256">
        <v>-2.5940560000000001</v>
      </c>
      <c r="AE17" s="256">
        <v>0.55760699999999996</v>
      </c>
      <c r="AF17" s="256">
        <v>6.9094559999999996</v>
      </c>
      <c r="AG17" s="256">
        <v>10.584197</v>
      </c>
      <c r="AH17" s="256">
        <v>6.4954850000000004</v>
      </c>
      <c r="AI17" s="256">
        <v>3.2514400000000001</v>
      </c>
      <c r="AJ17" s="256">
        <v>-4.5436709999999998</v>
      </c>
      <c r="AK17" s="256">
        <v>0.70729799999999998</v>
      </c>
      <c r="AL17" s="256">
        <v>1.209754</v>
      </c>
      <c r="AM17" s="256">
        <v>3.7306979999999998</v>
      </c>
      <c r="AN17" s="256">
        <v>0.59245000000000003</v>
      </c>
      <c r="AO17" s="256">
        <v>1.7903770000000001</v>
      </c>
      <c r="AP17" s="256">
        <v>-11.297217</v>
      </c>
      <c r="AQ17" s="256">
        <v>-7.7650220000000001</v>
      </c>
      <c r="AR17" s="256">
        <v>-1.3050889999999999</v>
      </c>
      <c r="AS17" s="256">
        <v>6.0770350000000004</v>
      </c>
      <c r="AT17" s="256">
        <v>0.26731199999999999</v>
      </c>
      <c r="AU17" s="256">
        <v>-0.474854</v>
      </c>
      <c r="AV17" s="256">
        <v>-7.940156</v>
      </c>
      <c r="AW17" s="256">
        <v>-3.7814999999999999</v>
      </c>
      <c r="AX17" s="256">
        <v>-5.8075460000000003</v>
      </c>
      <c r="AY17" s="256">
        <v>-6.0300479999999999</v>
      </c>
      <c r="AZ17" s="256">
        <v>-4.7807050000000002</v>
      </c>
      <c r="BA17" s="256">
        <v>-5.7860290000000001</v>
      </c>
      <c r="BB17" s="256">
        <v>-6.4582899999999999</v>
      </c>
      <c r="BC17" s="256">
        <v>-2.2668849999999998</v>
      </c>
      <c r="BD17" s="256">
        <v>3.677924</v>
      </c>
      <c r="BE17" s="256">
        <v>11.8367337</v>
      </c>
      <c r="BF17" s="256">
        <v>8.1591989999999992</v>
      </c>
      <c r="BG17" s="256">
        <v>4.2863467999999996</v>
      </c>
      <c r="BH17" s="256">
        <v>-7.5681494000000002</v>
      </c>
      <c r="BI17" s="342">
        <v>-4.0042920000000004</v>
      </c>
      <c r="BJ17" s="342">
        <v>14.578010000000001</v>
      </c>
      <c r="BK17" s="342">
        <v>-2.5262099999999998</v>
      </c>
      <c r="BL17" s="342">
        <v>4.837358</v>
      </c>
      <c r="BM17" s="342">
        <v>-2.6020180000000002</v>
      </c>
      <c r="BN17" s="342">
        <v>-10.610799999999999</v>
      </c>
      <c r="BO17" s="342">
        <v>-0.41497590000000001</v>
      </c>
      <c r="BP17" s="342">
        <v>5.9421840000000001</v>
      </c>
      <c r="BQ17" s="342">
        <v>4.3294879999999996</v>
      </c>
      <c r="BR17" s="342">
        <v>-0.1339708</v>
      </c>
      <c r="BS17" s="342">
        <v>5.7472159999999999</v>
      </c>
      <c r="BT17" s="342">
        <v>-6.3871349999999998</v>
      </c>
      <c r="BU17" s="342">
        <v>-2.774152</v>
      </c>
      <c r="BV17" s="342">
        <v>15.047040000000001</v>
      </c>
    </row>
    <row r="18" spans="1:74" ht="11.1" customHeight="1" x14ac:dyDescent="0.2">
      <c r="A18" s="95" t="s">
        <v>216</v>
      </c>
      <c r="B18" s="199" t="s">
        <v>138</v>
      </c>
      <c r="C18" s="256">
        <v>1.0772720099999999</v>
      </c>
      <c r="D18" s="256">
        <v>0.93405801300000002</v>
      </c>
      <c r="E18" s="256">
        <v>0.817734988</v>
      </c>
      <c r="F18" s="256">
        <v>0.64196001000000003</v>
      </c>
      <c r="G18" s="256">
        <v>0.70618099199999995</v>
      </c>
      <c r="H18" s="256">
        <v>0.82567299000000005</v>
      </c>
      <c r="I18" s="256">
        <v>1.049962002</v>
      </c>
      <c r="J18" s="256">
        <v>1.06392899</v>
      </c>
      <c r="K18" s="256">
        <v>0.76589001000000001</v>
      </c>
      <c r="L18" s="256">
        <v>0.540818994</v>
      </c>
      <c r="M18" s="256">
        <v>0.70544099999999998</v>
      </c>
      <c r="N18" s="256">
        <v>1.009484</v>
      </c>
      <c r="O18" s="256">
        <v>1.026588002</v>
      </c>
      <c r="P18" s="256">
        <v>0.91623699999999997</v>
      </c>
      <c r="Q18" s="256">
        <v>0.97541500000000003</v>
      </c>
      <c r="R18" s="256">
        <v>0.65110299000000005</v>
      </c>
      <c r="S18" s="256">
        <v>0.69570401500000001</v>
      </c>
      <c r="T18" s="256">
        <v>0.77656499999999995</v>
      </c>
      <c r="U18" s="256">
        <v>0.90704198899999999</v>
      </c>
      <c r="V18" s="256">
        <v>0.90087900300000001</v>
      </c>
      <c r="W18" s="256">
        <v>0.80119598999999997</v>
      </c>
      <c r="X18" s="256">
        <v>0.62979398499999995</v>
      </c>
      <c r="Y18" s="256">
        <v>0.66831600000000002</v>
      </c>
      <c r="Z18" s="256">
        <v>1.0026099980000001</v>
      </c>
      <c r="AA18" s="256">
        <v>1.090351995</v>
      </c>
      <c r="AB18" s="256">
        <v>0.90882901199999999</v>
      </c>
      <c r="AC18" s="256">
        <v>0.99683100899999999</v>
      </c>
      <c r="AD18" s="256">
        <v>0.70439901000000005</v>
      </c>
      <c r="AE18" s="256">
        <v>0.60029599700000003</v>
      </c>
      <c r="AF18" s="256">
        <v>0.81769400999999997</v>
      </c>
      <c r="AG18" s="256">
        <v>0.92842200699999999</v>
      </c>
      <c r="AH18" s="256">
        <v>0.94902101100000003</v>
      </c>
      <c r="AI18" s="256">
        <v>0.81770900999999996</v>
      </c>
      <c r="AJ18" s="256">
        <v>0.72327798799999998</v>
      </c>
      <c r="AK18" s="256">
        <v>0.92314499999999999</v>
      </c>
      <c r="AL18" s="256">
        <v>0.97118201199999998</v>
      </c>
      <c r="AM18" s="256">
        <v>0.77769999999999995</v>
      </c>
      <c r="AN18" s="256">
        <v>0.77769999999999995</v>
      </c>
      <c r="AO18" s="256">
        <v>0.77769999999999995</v>
      </c>
      <c r="AP18" s="256">
        <v>0.77769999999999995</v>
      </c>
      <c r="AQ18" s="256">
        <v>0.77769999999999995</v>
      </c>
      <c r="AR18" s="256">
        <v>0.77769999999999995</v>
      </c>
      <c r="AS18" s="256">
        <v>0.77769999999999995</v>
      </c>
      <c r="AT18" s="256">
        <v>0.77769999999999995</v>
      </c>
      <c r="AU18" s="256">
        <v>0.77769999999999995</v>
      </c>
      <c r="AV18" s="256">
        <v>0.77769999999999995</v>
      </c>
      <c r="AW18" s="256">
        <v>0.77769999999999995</v>
      </c>
      <c r="AX18" s="256">
        <v>0.77769999999999995</v>
      </c>
      <c r="AY18" s="256">
        <v>0.76254999999999995</v>
      </c>
      <c r="AZ18" s="256">
        <v>0.76254999999999995</v>
      </c>
      <c r="BA18" s="256">
        <v>0.76254999999999995</v>
      </c>
      <c r="BB18" s="256">
        <v>0.76254999999999995</v>
      </c>
      <c r="BC18" s="256">
        <v>0.76254999999999995</v>
      </c>
      <c r="BD18" s="256">
        <v>0.76254999999999995</v>
      </c>
      <c r="BE18" s="256">
        <v>0.76254999999999995</v>
      </c>
      <c r="BF18" s="256">
        <v>0.76254999999999995</v>
      </c>
      <c r="BG18" s="256">
        <v>0.76254999999999995</v>
      </c>
      <c r="BH18" s="256">
        <v>0.76254999999999995</v>
      </c>
      <c r="BI18" s="342">
        <v>0.76254999999999995</v>
      </c>
      <c r="BJ18" s="342">
        <v>0.76254999999999995</v>
      </c>
      <c r="BK18" s="342">
        <v>0.66698919999999995</v>
      </c>
      <c r="BL18" s="342">
        <v>0.66698919999999995</v>
      </c>
      <c r="BM18" s="342">
        <v>0.66698919999999995</v>
      </c>
      <c r="BN18" s="342">
        <v>0.66698930000000001</v>
      </c>
      <c r="BO18" s="342">
        <v>0.66698919999999995</v>
      </c>
      <c r="BP18" s="342">
        <v>0.66698930000000001</v>
      </c>
      <c r="BQ18" s="342">
        <v>0.66698919999999995</v>
      </c>
      <c r="BR18" s="342">
        <v>0.66698919999999995</v>
      </c>
      <c r="BS18" s="342">
        <v>0.66698930000000001</v>
      </c>
      <c r="BT18" s="342">
        <v>0.66698919999999995</v>
      </c>
      <c r="BU18" s="342">
        <v>0.66698930000000001</v>
      </c>
      <c r="BV18" s="342">
        <v>0.66698919999999995</v>
      </c>
    </row>
    <row r="19" spans="1:74" ht="11.1" customHeight="1" x14ac:dyDescent="0.2">
      <c r="A19" s="93" t="s">
        <v>217</v>
      </c>
      <c r="B19" s="199" t="s">
        <v>437</v>
      </c>
      <c r="C19" s="256">
        <v>67.155944009999999</v>
      </c>
      <c r="D19" s="256">
        <v>54.957522013000002</v>
      </c>
      <c r="E19" s="256">
        <v>47.954670987999997</v>
      </c>
      <c r="F19" s="256">
        <v>43.655016009999997</v>
      </c>
      <c r="G19" s="256">
        <v>52.333389992000001</v>
      </c>
      <c r="H19" s="256">
        <v>67.076221989999993</v>
      </c>
      <c r="I19" s="256">
        <v>76.129066002000002</v>
      </c>
      <c r="J19" s="256">
        <v>76.802474989999993</v>
      </c>
      <c r="K19" s="256">
        <v>66.622285009999999</v>
      </c>
      <c r="L19" s="256">
        <v>61.689432994000001</v>
      </c>
      <c r="M19" s="256">
        <v>53.470125000000003</v>
      </c>
      <c r="N19" s="256">
        <v>65.673306999999994</v>
      </c>
      <c r="O19" s="256">
        <v>69.166126001999999</v>
      </c>
      <c r="P19" s="256">
        <v>54.763669999999998</v>
      </c>
      <c r="Q19" s="256">
        <v>56.760742999999998</v>
      </c>
      <c r="R19" s="256">
        <v>50.463630989999999</v>
      </c>
      <c r="S19" s="256">
        <v>58.737878015</v>
      </c>
      <c r="T19" s="256">
        <v>65.690505999999999</v>
      </c>
      <c r="U19" s="256">
        <v>67.740378989000007</v>
      </c>
      <c r="V19" s="256">
        <v>69.515863003000007</v>
      </c>
      <c r="W19" s="256">
        <v>57.661084989999999</v>
      </c>
      <c r="X19" s="256">
        <v>56.572549985000002</v>
      </c>
      <c r="Y19" s="256">
        <v>53.694274</v>
      </c>
      <c r="Z19" s="256">
        <v>60.651270998000001</v>
      </c>
      <c r="AA19" s="256">
        <v>68.635799994999999</v>
      </c>
      <c r="AB19" s="256">
        <v>55.209613042000001</v>
      </c>
      <c r="AC19" s="256">
        <v>52.474691499000002</v>
      </c>
      <c r="AD19" s="256">
        <v>46.863056710000002</v>
      </c>
      <c r="AE19" s="256">
        <v>53.827803056999997</v>
      </c>
      <c r="AF19" s="256">
        <v>59.499668300000003</v>
      </c>
      <c r="AG19" s="256">
        <v>67.589972936999999</v>
      </c>
      <c r="AH19" s="256">
        <v>66.395741971000007</v>
      </c>
      <c r="AI19" s="256">
        <v>56.535091209999997</v>
      </c>
      <c r="AJ19" s="256">
        <v>52.846567028000003</v>
      </c>
      <c r="AK19" s="256">
        <v>55.33456803</v>
      </c>
      <c r="AL19" s="256">
        <v>58.223142281999998</v>
      </c>
      <c r="AM19" s="256">
        <v>61.881658000000002</v>
      </c>
      <c r="AN19" s="256">
        <v>51.084690000000002</v>
      </c>
      <c r="AO19" s="256">
        <v>49.027475000000003</v>
      </c>
      <c r="AP19" s="256">
        <v>44.132171</v>
      </c>
      <c r="AQ19" s="256">
        <v>44.482171999999998</v>
      </c>
      <c r="AR19" s="256">
        <v>48.446475</v>
      </c>
      <c r="AS19" s="256">
        <v>59.200335000000003</v>
      </c>
      <c r="AT19" s="256">
        <v>56.414797999999998</v>
      </c>
      <c r="AU19" s="256">
        <v>50.521106000000003</v>
      </c>
      <c r="AV19" s="256">
        <v>42.327773000000001</v>
      </c>
      <c r="AW19" s="256">
        <v>43.297829999999998</v>
      </c>
      <c r="AX19" s="256">
        <v>42.090463</v>
      </c>
      <c r="AY19" s="256">
        <v>44.583711999999998</v>
      </c>
      <c r="AZ19" s="256">
        <v>36.454132999999999</v>
      </c>
      <c r="BA19" s="256">
        <v>35.558732999999997</v>
      </c>
      <c r="BB19" s="256">
        <v>27.132024000000001</v>
      </c>
      <c r="BC19" s="256">
        <v>30.266627</v>
      </c>
      <c r="BD19" s="256">
        <v>40.663608000000004</v>
      </c>
      <c r="BE19" s="256">
        <v>52.594230699999997</v>
      </c>
      <c r="BF19" s="256">
        <v>51.684738000000003</v>
      </c>
      <c r="BG19" s="256">
        <v>46.114532228999998</v>
      </c>
      <c r="BH19" s="256">
        <v>34.393031368000003</v>
      </c>
      <c r="BI19" s="342">
        <v>35.176929999999999</v>
      </c>
      <c r="BJ19" s="342">
        <v>44.759189999999997</v>
      </c>
      <c r="BK19" s="342">
        <v>57.985660000000003</v>
      </c>
      <c r="BL19" s="342">
        <v>45.978009999999998</v>
      </c>
      <c r="BM19" s="342">
        <v>40.584209999999999</v>
      </c>
      <c r="BN19" s="342">
        <v>38.09704</v>
      </c>
      <c r="BO19" s="342">
        <v>42.47222</v>
      </c>
      <c r="BP19" s="342">
        <v>50.774410000000003</v>
      </c>
      <c r="BQ19" s="342">
        <v>60.94773</v>
      </c>
      <c r="BR19" s="342">
        <v>56.647579999999998</v>
      </c>
      <c r="BS19" s="342">
        <v>47.22195</v>
      </c>
      <c r="BT19" s="342">
        <v>48.548180000000002</v>
      </c>
      <c r="BU19" s="342">
        <v>44.815249999999999</v>
      </c>
      <c r="BV19" s="342">
        <v>55.505940000000002</v>
      </c>
    </row>
    <row r="20" spans="1:74" ht="11.1" customHeight="1" x14ac:dyDescent="0.2">
      <c r="A20" s="90"/>
      <c r="B20" s="94"/>
      <c r="C20" s="265"/>
      <c r="D20" s="265"/>
      <c r="E20" s="265"/>
      <c r="F20" s="265"/>
      <c r="G20" s="265"/>
      <c r="H20" s="265"/>
      <c r="I20" s="265"/>
      <c r="J20" s="265"/>
      <c r="K20" s="265"/>
      <c r="L20" s="265"/>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265"/>
      <c r="BB20" s="265"/>
      <c r="BC20" s="265"/>
      <c r="BD20" s="265"/>
      <c r="BE20" s="265"/>
      <c r="BF20" s="265"/>
      <c r="BG20" s="265"/>
      <c r="BH20" s="265"/>
      <c r="BI20" s="375"/>
      <c r="BJ20" s="375"/>
      <c r="BK20" s="375"/>
      <c r="BL20" s="375"/>
      <c r="BM20" s="375"/>
      <c r="BN20" s="375"/>
      <c r="BO20" s="375"/>
      <c r="BP20" s="375"/>
      <c r="BQ20" s="375"/>
      <c r="BR20" s="375"/>
      <c r="BS20" s="375"/>
      <c r="BT20" s="375"/>
      <c r="BU20" s="375"/>
      <c r="BV20" s="375"/>
    </row>
    <row r="21" spans="1:74" ht="11.1" customHeight="1" x14ac:dyDescent="0.2">
      <c r="A21" s="90"/>
      <c r="B21" s="96" t="s">
        <v>226</v>
      </c>
      <c r="C21" s="265"/>
      <c r="D21" s="265"/>
      <c r="E21" s="265"/>
      <c r="F21" s="265"/>
      <c r="G21" s="265"/>
      <c r="H21" s="265"/>
      <c r="I21" s="265"/>
      <c r="J21" s="265"/>
      <c r="K21" s="265"/>
      <c r="L21" s="265"/>
      <c r="M21" s="265"/>
      <c r="N21" s="265"/>
      <c r="O21" s="265"/>
      <c r="P21" s="265"/>
      <c r="Q21" s="265"/>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265"/>
      <c r="BC21" s="265"/>
      <c r="BD21" s="265"/>
      <c r="BE21" s="265"/>
      <c r="BF21" s="265"/>
      <c r="BG21" s="265"/>
      <c r="BH21" s="265"/>
      <c r="BI21" s="375"/>
      <c r="BJ21" s="375"/>
      <c r="BK21" s="375"/>
      <c r="BL21" s="375"/>
      <c r="BM21" s="375"/>
      <c r="BN21" s="375"/>
      <c r="BO21" s="375"/>
      <c r="BP21" s="375"/>
      <c r="BQ21" s="375"/>
      <c r="BR21" s="375"/>
      <c r="BS21" s="375"/>
      <c r="BT21" s="375"/>
      <c r="BU21" s="375"/>
      <c r="BV21" s="375"/>
    </row>
    <row r="22" spans="1:74" ht="11.1" customHeight="1" x14ac:dyDescent="0.2">
      <c r="A22" s="93" t="s">
        <v>218</v>
      </c>
      <c r="B22" s="199" t="s">
        <v>461</v>
      </c>
      <c r="C22" s="256">
        <v>1.3284829899999999</v>
      </c>
      <c r="D22" s="256">
        <v>1.3614449909999999</v>
      </c>
      <c r="E22" s="256">
        <v>1.433657</v>
      </c>
      <c r="F22" s="256">
        <v>1.3240310099999999</v>
      </c>
      <c r="G22" s="256">
        <v>1.3668700110000001</v>
      </c>
      <c r="H22" s="256">
        <v>1.4048180100000001</v>
      </c>
      <c r="I22" s="256">
        <v>1.4325400079999999</v>
      </c>
      <c r="J22" s="256">
        <v>1.3946780030000001</v>
      </c>
      <c r="K22" s="256">
        <v>1.33579899</v>
      </c>
      <c r="L22" s="256">
        <v>1.3346700010000001</v>
      </c>
      <c r="M22" s="256">
        <v>1.3259679900000001</v>
      </c>
      <c r="N22" s="256">
        <v>1.441748992</v>
      </c>
      <c r="O22" s="256">
        <v>1.430645009</v>
      </c>
      <c r="P22" s="256">
        <v>1.367727004</v>
      </c>
      <c r="Q22" s="256">
        <v>1.4376689890000001</v>
      </c>
      <c r="R22" s="256">
        <v>1.4408099999999999</v>
      </c>
      <c r="S22" s="256">
        <v>1.4824859990000001</v>
      </c>
      <c r="T22" s="256">
        <v>1.4016639900000001</v>
      </c>
      <c r="U22" s="256">
        <v>1.4944599970000001</v>
      </c>
      <c r="V22" s="256">
        <v>1.528055999</v>
      </c>
      <c r="W22" s="256">
        <v>1.4687669999999999</v>
      </c>
      <c r="X22" s="256">
        <v>1.4695700039999999</v>
      </c>
      <c r="Y22" s="256">
        <v>1.456863</v>
      </c>
      <c r="Z22" s="256">
        <v>1.558946011</v>
      </c>
      <c r="AA22" s="256">
        <v>1.458216006</v>
      </c>
      <c r="AB22" s="256">
        <v>1.2883629919999999</v>
      </c>
      <c r="AC22" s="256">
        <v>1.481761994</v>
      </c>
      <c r="AD22" s="256">
        <v>1.5492090000000001</v>
      </c>
      <c r="AE22" s="256">
        <v>1.5955469980000001</v>
      </c>
      <c r="AF22" s="256">
        <v>1.46502201</v>
      </c>
      <c r="AG22" s="256">
        <v>1.6003989940000001</v>
      </c>
      <c r="AH22" s="256">
        <v>1.576811001</v>
      </c>
      <c r="AI22" s="256">
        <v>1.5847169999999999</v>
      </c>
      <c r="AJ22" s="256">
        <v>1.5485639870000001</v>
      </c>
      <c r="AK22" s="256">
        <v>1.5582680099999999</v>
      </c>
      <c r="AL22" s="256">
        <v>1.6297240019999999</v>
      </c>
      <c r="AM22" s="256">
        <v>1.5147090110000001</v>
      </c>
      <c r="AN22" s="256">
        <v>1.3926020079999999</v>
      </c>
      <c r="AO22" s="256">
        <v>1.555607993</v>
      </c>
      <c r="AP22" s="256">
        <v>1.44957</v>
      </c>
      <c r="AQ22" s="256">
        <v>1.6238929950000001</v>
      </c>
      <c r="AR22" s="256">
        <v>1.586433</v>
      </c>
      <c r="AS22" s="256">
        <v>1.498201015</v>
      </c>
      <c r="AT22" s="256">
        <v>1.4872909990000001</v>
      </c>
      <c r="AU22" s="256">
        <v>1.4693970000000001</v>
      </c>
      <c r="AV22" s="256">
        <v>1.494130994</v>
      </c>
      <c r="AW22" s="256">
        <v>1.3870199999999999</v>
      </c>
      <c r="AX22" s="256">
        <v>1.5077000039999999</v>
      </c>
      <c r="AY22" s="256">
        <v>1.4345200090000001</v>
      </c>
      <c r="AZ22" s="256">
        <v>1.4341140029999999</v>
      </c>
      <c r="BA22" s="256">
        <v>1.407579986</v>
      </c>
      <c r="BB22" s="256">
        <v>1.1919939900000001</v>
      </c>
      <c r="BC22" s="256">
        <v>1.054941997</v>
      </c>
      <c r="BD22" s="256">
        <v>1.2080769899999999</v>
      </c>
      <c r="BE22" s="256">
        <v>1.4336818</v>
      </c>
      <c r="BF22" s="256">
        <v>1.264745</v>
      </c>
      <c r="BG22" s="256">
        <v>1.198377</v>
      </c>
      <c r="BH22" s="256">
        <v>1.3516250000000001</v>
      </c>
      <c r="BI22" s="342">
        <v>1.12226</v>
      </c>
      <c r="BJ22" s="342">
        <v>1.3841220000000001</v>
      </c>
      <c r="BK22" s="342">
        <v>1.663597</v>
      </c>
      <c r="BL22" s="342">
        <v>1.144943</v>
      </c>
      <c r="BM22" s="342">
        <v>1.259525</v>
      </c>
      <c r="BN22" s="342">
        <v>1.4977910000000001</v>
      </c>
      <c r="BO22" s="342">
        <v>1.3277209999999999</v>
      </c>
      <c r="BP22" s="342">
        <v>1.204269</v>
      </c>
      <c r="BQ22" s="342">
        <v>1.490111</v>
      </c>
      <c r="BR22" s="342">
        <v>1.448499</v>
      </c>
      <c r="BS22" s="342">
        <v>1.2840530000000001</v>
      </c>
      <c r="BT22" s="342">
        <v>1.7062729999999999</v>
      </c>
      <c r="BU22" s="342">
        <v>1.040119</v>
      </c>
      <c r="BV22" s="342">
        <v>1.4685349999999999</v>
      </c>
    </row>
    <row r="23" spans="1:74" ht="11.1" customHeight="1" x14ac:dyDescent="0.2">
      <c r="A23" s="90" t="s">
        <v>219</v>
      </c>
      <c r="B23" s="199" t="s">
        <v>169</v>
      </c>
      <c r="C23" s="256">
        <v>62.134631450000001</v>
      </c>
      <c r="D23" s="256">
        <v>50.661450471999999</v>
      </c>
      <c r="E23" s="256">
        <v>39.948145443000001</v>
      </c>
      <c r="F23" s="256">
        <v>39.158963249999999</v>
      </c>
      <c r="G23" s="256">
        <v>45.081934760000003</v>
      </c>
      <c r="H23" s="256">
        <v>63.250413960000003</v>
      </c>
      <c r="I23" s="256">
        <v>74.236728084000006</v>
      </c>
      <c r="J23" s="256">
        <v>73.889930495000002</v>
      </c>
      <c r="K23" s="256">
        <v>62.385215789999997</v>
      </c>
      <c r="L23" s="256">
        <v>54.621444820999997</v>
      </c>
      <c r="M23" s="256">
        <v>48.179202689999997</v>
      </c>
      <c r="N23" s="256">
        <v>65.006425105000005</v>
      </c>
      <c r="O23" s="256">
        <v>63.595449379000001</v>
      </c>
      <c r="P23" s="256">
        <v>48.048399840000002</v>
      </c>
      <c r="Q23" s="256">
        <v>48.925143392000003</v>
      </c>
      <c r="R23" s="256">
        <v>44.358069540000002</v>
      </c>
      <c r="S23" s="256">
        <v>50.951903459</v>
      </c>
      <c r="T23" s="256">
        <v>58.919965410000003</v>
      </c>
      <c r="U23" s="256">
        <v>69.881800964000007</v>
      </c>
      <c r="V23" s="256">
        <v>65.882626434000002</v>
      </c>
      <c r="W23" s="256">
        <v>54.780291149999996</v>
      </c>
      <c r="X23" s="256">
        <v>50.098851875999998</v>
      </c>
      <c r="Y23" s="256">
        <v>51.01253526</v>
      </c>
      <c r="Z23" s="256">
        <v>58.538016130999999</v>
      </c>
      <c r="AA23" s="256">
        <v>64.960304049000001</v>
      </c>
      <c r="AB23" s="256">
        <v>45.897340131999997</v>
      </c>
      <c r="AC23" s="256">
        <v>44.562375690000003</v>
      </c>
      <c r="AD23" s="256">
        <v>40.603160699999997</v>
      </c>
      <c r="AE23" s="256">
        <v>47.355588312999998</v>
      </c>
      <c r="AF23" s="256">
        <v>56.153628900000001</v>
      </c>
      <c r="AG23" s="256">
        <v>63.893594049000001</v>
      </c>
      <c r="AH23" s="256">
        <v>63.810033332000003</v>
      </c>
      <c r="AI23" s="256">
        <v>53.98738728</v>
      </c>
      <c r="AJ23" s="256">
        <v>48.473661034999999</v>
      </c>
      <c r="AK23" s="256">
        <v>51.806013120000003</v>
      </c>
      <c r="AL23" s="256">
        <v>55.713783389</v>
      </c>
      <c r="AM23" s="256">
        <v>55.967225343000003</v>
      </c>
      <c r="AN23" s="256">
        <v>45.124010851000001</v>
      </c>
      <c r="AO23" s="256">
        <v>44.095900899999997</v>
      </c>
      <c r="AP23" s="256">
        <v>33.429042502000001</v>
      </c>
      <c r="AQ23" s="256">
        <v>40.044611154000002</v>
      </c>
      <c r="AR23" s="256">
        <v>44.296728526999999</v>
      </c>
      <c r="AS23" s="256">
        <v>55.931673269999997</v>
      </c>
      <c r="AT23" s="256">
        <v>52.430914883</v>
      </c>
      <c r="AU23" s="256">
        <v>47.248245007999998</v>
      </c>
      <c r="AV23" s="256">
        <v>37.522555816999997</v>
      </c>
      <c r="AW23" s="256">
        <v>41.976831101999998</v>
      </c>
      <c r="AX23" s="256">
        <v>40.533106287999999</v>
      </c>
      <c r="AY23" s="256">
        <v>36.801062541</v>
      </c>
      <c r="AZ23" s="256">
        <v>32.066421927999997</v>
      </c>
      <c r="BA23" s="256">
        <v>28.978061167</v>
      </c>
      <c r="BB23" s="256">
        <v>23.622829092</v>
      </c>
      <c r="BC23" s="256">
        <v>26.870191957999999</v>
      </c>
      <c r="BD23" s="256">
        <v>36.674675000000001</v>
      </c>
      <c r="BE23" s="256">
        <v>49.912221000000002</v>
      </c>
      <c r="BF23" s="256">
        <v>50.513069000000002</v>
      </c>
      <c r="BG23" s="256">
        <v>40.564230000000002</v>
      </c>
      <c r="BH23" s="256">
        <v>34.802120000000002</v>
      </c>
      <c r="BI23" s="342">
        <v>38.154150000000001</v>
      </c>
      <c r="BJ23" s="342">
        <v>43.558549999999997</v>
      </c>
      <c r="BK23" s="342">
        <v>50.139710000000001</v>
      </c>
      <c r="BL23" s="342">
        <v>40.791739999999997</v>
      </c>
      <c r="BM23" s="342">
        <v>40.908659999999998</v>
      </c>
      <c r="BN23" s="342">
        <v>37.053060000000002</v>
      </c>
      <c r="BO23" s="342">
        <v>43.437930000000001</v>
      </c>
      <c r="BP23" s="342">
        <v>49.70805</v>
      </c>
      <c r="BQ23" s="342">
        <v>61.335749999999997</v>
      </c>
      <c r="BR23" s="342">
        <v>53.785620000000002</v>
      </c>
      <c r="BS23" s="342">
        <v>42.739840000000001</v>
      </c>
      <c r="BT23" s="342">
        <v>41.065309999999997</v>
      </c>
      <c r="BU23" s="342">
        <v>38.44923</v>
      </c>
      <c r="BV23" s="342">
        <v>46.4876</v>
      </c>
    </row>
    <row r="24" spans="1:74" ht="11.1" customHeight="1" x14ac:dyDescent="0.2">
      <c r="A24" s="93" t="s">
        <v>220</v>
      </c>
      <c r="B24" s="199" t="s">
        <v>192</v>
      </c>
      <c r="C24" s="256">
        <v>3.1991100069999998</v>
      </c>
      <c r="D24" s="256">
        <v>3.1878220129999999</v>
      </c>
      <c r="E24" s="256">
        <v>3.192803987</v>
      </c>
      <c r="F24" s="256">
        <v>2.90071002</v>
      </c>
      <c r="G24" s="256">
        <v>2.894128008</v>
      </c>
      <c r="H24" s="256">
        <v>2.8959970199999998</v>
      </c>
      <c r="I24" s="256">
        <v>2.8992710009999998</v>
      </c>
      <c r="J24" s="256">
        <v>2.8899280040000002</v>
      </c>
      <c r="K24" s="256">
        <v>2.8938830100000001</v>
      </c>
      <c r="L24" s="256">
        <v>2.9965879989999999</v>
      </c>
      <c r="M24" s="256">
        <v>3.0280710000000002</v>
      </c>
      <c r="N24" s="256">
        <v>3.053184017</v>
      </c>
      <c r="O24" s="256">
        <v>2.9794999930000001</v>
      </c>
      <c r="P24" s="256">
        <v>2.964796996</v>
      </c>
      <c r="Q24" s="256">
        <v>2.9624249759999999</v>
      </c>
      <c r="R24" s="256">
        <v>2.7665670000000002</v>
      </c>
      <c r="S24" s="256">
        <v>2.7672950109999999</v>
      </c>
      <c r="T24" s="256">
        <v>2.7769179899999998</v>
      </c>
      <c r="U24" s="256">
        <v>2.837523</v>
      </c>
      <c r="V24" s="256">
        <v>2.8184480180000002</v>
      </c>
      <c r="W24" s="256">
        <v>2.7903789899999998</v>
      </c>
      <c r="X24" s="256">
        <v>2.8674199890000001</v>
      </c>
      <c r="Y24" s="256">
        <v>2.88787701</v>
      </c>
      <c r="Z24" s="256">
        <v>2.9058190069999998</v>
      </c>
      <c r="AA24" s="256">
        <v>2.8352539860000001</v>
      </c>
      <c r="AB24" s="256">
        <v>2.839250008</v>
      </c>
      <c r="AC24" s="256">
        <v>2.8257709929999999</v>
      </c>
      <c r="AD24" s="256">
        <v>2.6410720200000002</v>
      </c>
      <c r="AE24" s="256">
        <v>2.6224550130000002</v>
      </c>
      <c r="AF24" s="256">
        <v>2.6213250000000001</v>
      </c>
      <c r="AG24" s="256">
        <v>2.5891580059999999</v>
      </c>
      <c r="AH24" s="256">
        <v>2.5895260069999999</v>
      </c>
      <c r="AI24" s="256">
        <v>2.5873100099999999</v>
      </c>
      <c r="AJ24" s="256">
        <v>2.788981991</v>
      </c>
      <c r="AK24" s="256">
        <v>2.8061680199999999</v>
      </c>
      <c r="AL24" s="256">
        <v>2.80558401</v>
      </c>
      <c r="AM24" s="256">
        <v>2.7167679869999999</v>
      </c>
      <c r="AN24" s="256">
        <v>2.6830859999999999</v>
      </c>
      <c r="AO24" s="256">
        <v>2.6941730169999998</v>
      </c>
      <c r="AP24" s="256">
        <v>2.4035480100000002</v>
      </c>
      <c r="AQ24" s="256">
        <v>2.391622007</v>
      </c>
      <c r="AR24" s="256">
        <v>2.3838240000000002</v>
      </c>
      <c r="AS24" s="256">
        <v>2.3720230010000001</v>
      </c>
      <c r="AT24" s="256">
        <v>2.392084992</v>
      </c>
      <c r="AU24" s="256">
        <v>2.3952110100000001</v>
      </c>
      <c r="AV24" s="256">
        <v>2.5005180010000001</v>
      </c>
      <c r="AW24" s="256">
        <v>2.5048160099999999</v>
      </c>
      <c r="AX24" s="256">
        <v>2.533540999</v>
      </c>
      <c r="AY24" s="256">
        <v>2.4797740099999999</v>
      </c>
      <c r="AZ24" s="256">
        <v>2.480587007</v>
      </c>
      <c r="BA24" s="256">
        <v>2.4132450030000001</v>
      </c>
      <c r="BB24" s="256">
        <v>1.8862829999999999</v>
      </c>
      <c r="BC24" s="256">
        <v>1.8941039989999999</v>
      </c>
      <c r="BD24" s="256">
        <v>1.9530449999999999</v>
      </c>
      <c r="BE24" s="256">
        <v>2.0758596649999999</v>
      </c>
      <c r="BF24" s="256">
        <v>2.09800349</v>
      </c>
      <c r="BG24" s="256">
        <v>2.1352185000000001</v>
      </c>
      <c r="BH24" s="256">
        <v>2.16816728</v>
      </c>
      <c r="BI24" s="342">
        <v>2.312046</v>
      </c>
      <c r="BJ24" s="342">
        <v>2.224351</v>
      </c>
      <c r="BK24" s="342">
        <v>2.3625060000000002</v>
      </c>
      <c r="BL24" s="342">
        <v>2.2358609999999999</v>
      </c>
      <c r="BM24" s="342">
        <v>2.204151</v>
      </c>
      <c r="BN24" s="342">
        <v>2.3582019999999999</v>
      </c>
      <c r="BO24" s="342">
        <v>2.077556</v>
      </c>
      <c r="BP24" s="342">
        <v>2.1093289999999998</v>
      </c>
      <c r="BQ24" s="342">
        <v>2.1117889999999999</v>
      </c>
      <c r="BR24" s="342">
        <v>2.1411739999999999</v>
      </c>
      <c r="BS24" s="342">
        <v>2.1732529999999999</v>
      </c>
      <c r="BT24" s="342">
        <v>2.1731410000000002</v>
      </c>
      <c r="BU24" s="342">
        <v>2.2859500000000001</v>
      </c>
      <c r="BV24" s="342">
        <v>2.1899690000000001</v>
      </c>
    </row>
    <row r="25" spans="1:74" ht="11.1" customHeight="1" x14ac:dyDescent="0.2">
      <c r="A25" s="93" t="s">
        <v>221</v>
      </c>
      <c r="B25" s="200" t="s">
        <v>698</v>
      </c>
      <c r="C25" s="256">
        <v>0.150174013</v>
      </c>
      <c r="D25" s="256">
        <v>0.150423</v>
      </c>
      <c r="E25" s="256">
        <v>0.14766099799999999</v>
      </c>
      <c r="F25" s="256">
        <v>7.4210010000000007E-2</v>
      </c>
      <c r="G25" s="256">
        <v>5.9531004999999998E-2</v>
      </c>
      <c r="H25" s="256">
        <v>7.5209010000000007E-2</v>
      </c>
      <c r="I25" s="256">
        <v>6.3526005999999996E-2</v>
      </c>
      <c r="J25" s="256">
        <v>6.8028011999999999E-2</v>
      </c>
      <c r="K25" s="256">
        <v>6.8294999999999995E-2</v>
      </c>
      <c r="L25" s="256">
        <v>8.7846993999999998E-2</v>
      </c>
      <c r="M25" s="256">
        <v>0.10490600999999999</v>
      </c>
      <c r="N25" s="256">
        <v>0.13289901500000001</v>
      </c>
      <c r="O25" s="256">
        <v>0.13580700100000001</v>
      </c>
      <c r="P25" s="256">
        <v>0.11063698800000001</v>
      </c>
      <c r="Q25" s="256">
        <v>0.126217988</v>
      </c>
      <c r="R25" s="256">
        <v>7.0559010000000005E-2</v>
      </c>
      <c r="S25" s="256">
        <v>6.5743001999999995E-2</v>
      </c>
      <c r="T25" s="256">
        <v>6.7122989999999993E-2</v>
      </c>
      <c r="U25" s="256">
        <v>6.8140014999999998E-2</v>
      </c>
      <c r="V25" s="256">
        <v>6.1712009999999998E-2</v>
      </c>
      <c r="W25" s="256">
        <v>6.5298990000000001E-2</v>
      </c>
      <c r="X25" s="256">
        <v>7.5989989999999993E-2</v>
      </c>
      <c r="Y25" s="256">
        <v>9.4794000000000003E-2</v>
      </c>
      <c r="Z25" s="256">
        <v>0.119121003</v>
      </c>
      <c r="AA25" s="256">
        <v>0.14028399</v>
      </c>
      <c r="AB25" s="256">
        <v>0.10956399999999999</v>
      </c>
      <c r="AC25" s="256">
        <v>0.104556986</v>
      </c>
      <c r="AD25" s="256">
        <v>7.456401E-2</v>
      </c>
      <c r="AE25" s="256">
        <v>6.1864003000000001E-2</v>
      </c>
      <c r="AF25" s="256">
        <v>5.7251009999999998E-2</v>
      </c>
      <c r="AG25" s="256">
        <v>5.5048993999999997E-2</v>
      </c>
      <c r="AH25" s="256">
        <v>5.7900001999999999E-2</v>
      </c>
      <c r="AI25" s="256">
        <v>6.2132010000000001E-2</v>
      </c>
      <c r="AJ25" s="256">
        <v>7.6027003999999995E-2</v>
      </c>
      <c r="AK25" s="256">
        <v>8.6642010000000005E-2</v>
      </c>
      <c r="AL25" s="256">
        <v>8.5741009000000007E-2</v>
      </c>
      <c r="AM25" s="256">
        <v>0.110619997</v>
      </c>
      <c r="AN25" s="256">
        <v>0.101557988</v>
      </c>
      <c r="AO25" s="256">
        <v>0.107558003</v>
      </c>
      <c r="AP25" s="256">
        <v>6.6704009999999994E-2</v>
      </c>
      <c r="AQ25" s="256">
        <v>6.3794001000000003E-2</v>
      </c>
      <c r="AR25" s="256">
        <v>4.5470009999999998E-2</v>
      </c>
      <c r="AS25" s="256">
        <v>4.8139992999999999E-2</v>
      </c>
      <c r="AT25" s="256">
        <v>5.0665996999999997E-2</v>
      </c>
      <c r="AU25" s="256">
        <v>5.4725009999999998E-2</v>
      </c>
      <c r="AV25" s="256">
        <v>6.4883992000000001E-2</v>
      </c>
      <c r="AW25" s="256">
        <v>7.6289010000000004E-2</v>
      </c>
      <c r="AX25" s="256">
        <v>8.5529991999999999E-2</v>
      </c>
      <c r="AY25" s="256">
        <v>9.6064009000000006E-2</v>
      </c>
      <c r="AZ25" s="256">
        <v>0.114156006</v>
      </c>
      <c r="BA25" s="256">
        <v>9.5692008999999995E-2</v>
      </c>
      <c r="BB25" s="256">
        <v>4.3422990000000002E-2</v>
      </c>
      <c r="BC25" s="256">
        <v>4.7131004999999997E-2</v>
      </c>
      <c r="BD25" s="256">
        <v>5.1974010000000001E-2</v>
      </c>
      <c r="BE25" s="256">
        <v>5.4263949999999998E-2</v>
      </c>
      <c r="BF25" s="256">
        <v>5.6097399999999999E-2</v>
      </c>
      <c r="BG25" s="256">
        <v>6.2161599999999997E-2</v>
      </c>
      <c r="BH25" s="256">
        <v>7.1652599999999997E-2</v>
      </c>
      <c r="BI25" s="342">
        <v>8.7071999999999997E-2</v>
      </c>
      <c r="BJ25" s="342">
        <v>0.1053211</v>
      </c>
      <c r="BK25" s="342">
        <v>8.6827299999999996E-2</v>
      </c>
      <c r="BL25" s="342">
        <v>7.1396399999999999E-2</v>
      </c>
      <c r="BM25" s="342">
        <v>6.3963500000000006E-2</v>
      </c>
      <c r="BN25" s="342">
        <v>6.2004799999999999E-2</v>
      </c>
      <c r="BO25" s="342">
        <v>5.7711600000000002E-2</v>
      </c>
      <c r="BP25" s="342">
        <v>5.37008E-2</v>
      </c>
      <c r="BQ25" s="342">
        <v>6.3902700000000007E-2</v>
      </c>
      <c r="BR25" s="342">
        <v>6.3593800000000006E-2</v>
      </c>
      <c r="BS25" s="342">
        <v>6.2945500000000001E-2</v>
      </c>
      <c r="BT25" s="342">
        <v>6.5170500000000006E-2</v>
      </c>
      <c r="BU25" s="342">
        <v>7.5791300000000006E-2</v>
      </c>
      <c r="BV25" s="342">
        <v>9.2523499999999995E-2</v>
      </c>
    </row>
    <row r="26" spans="1:74" ht="11.1" customHeight="1" x14ac:dyDescent="0.2">
      <c r="A26" s="93" t="s">
        <v>222</v>
      </c>
      <c r="B26" s="200" t="s">
        <v>699</v>
      </c>
      <c r="C26" s="256">
        <v>3.0489359939999998</v>
      </c>
      <c r="D26" s="256">
        <v>3.0373990129999999</v>
      </c>
      <c r="E26" s="256">
        <v>3.0451429889999999</v>
      </c>
      <c r="F26" s="256">
        <v>2.8265000100000002</v>
      </c>
      <c r="G26" s="256">
        <v>2.8345970029999998</v>
      </c>
      <c r="H26" s="256">
        <v>2.8207880099999998</v>
      </c>
      <c r="I26" s="256">
        <v>2.8357449950000002</v>
      </c>
      <c r="J26" s="256">
        <v>2.8218999920000001</v>
      </c>
      <c r="K26" s="256">
        <v>2.8255880100000001</v>
      </c>
      <c r="L26" s="256">
        <v>2.908741005</v>
      </c>
      <c r="M26" s="256">
        <v>2.9231649900000001</v>
      </c>
      <c r="N26" s="256">
        <v>2.920285002</v>
      </c>
      <c r="O26" s="256">
        <v>2.8436929919999998</v>
      </c>
      <c r="P26" s="256">
        <v>2.854160008</v>
      </c>
      <c r="Q26" s="256">
        <v>2.8362069879999998</v>
      </c>
      <c r="R26" s="256">
        <v>2.69600799</v>
      </c>
      <c r="S26" s="256">
        <v>2.7015520089999998</v>
      </c>
      <c r="T26" s="256">
        <v>2.7097950000000002</v>
      </c>
      <c r="U26" s="256">
        <v>2.769382985</v>
      </c>
      <c r="V26" s="256">
        <v>2.7567360079999998</v>
      </c>
      <c r="W26" s="256">
        <v>2.7250800000000002</v>
      </c>
      <c r="X26" s="256">
        <v>2.791429999</v>
      </c>
      <c r="Y26" s="256">
        <v>2.7930830100000001</v>
      </c>
      <c r="Z26" s="256">
        <v>2.7866980039999998</v>
      </c>
      <c r="AA26" s="256">
        <v>2.6949699960000002</v>
      </c>
      <c r="AB26" s="256">
        <v>2.7296860079999998</v>
      </c>
      <c r="AC26" s="256">
        <v>2.7212140069999999</v>
      </c>
      <c r="AD26" s="256">
        <v>2.5665080100000002</v>
      </c>
      <c r="AE26" s="256">
        <v>2.56059101</v>
      </c>
      <c r="AF26" s="256">
        <v>2.5640739899999998</v>
      </c>
      <c r="AG26" s="256">
        <v>2.534109012</v>
      </c>
      <c r="AH26" s="256">
        <v>2.5316260050000001</v>
      </c>
      <c r="AI26" s="256">
        <v>2.5251779999999999</v>
      </c>
      <c r="AJ26" s="256">
        <v>2.7129549869999998</v>
      </c>
      <c r="AK26" s="256">
        <v>2.71952601</v>
      </c>
      <c r="AL26" s="256">
        <v>2.7198430010000001</v>
      </c>
      <c r="AM26" s="256">
        <v>2.6061479900000002</v>
      </c>
      <c r="AN26" s="256">
        <v>2.5815280120000001</v>
      </c>
      <c r="AO26" s="256">
        <v>2.5866150139999999</v>
      </c>
      <c r="AP26" s="256">
        <v>2.3368440000000001</v>
      </c>
      <c r="AQ26" s="256">
        <v>2.3278280059999998</v>
      </c>
      <c r="AR26" s="256">
        <v>2.3383539899999999</v>
      </c>
      <c r="AS26" s="256">
        <v>2.3238830080000001</v>
      </c>
      <c r="AT26" s="256">
        <v>2.3414189950000002</v>
      </c>
      <c r="AU26" s="256">
        <v>2.3404859999999998</v>
      </c>
      <c r="AV26" s="256">
        <v>2.4356340090000002</v>
      </c>
      <c r="AW26" s="256">
        <v>2.4285269999999999</v>
      </c>
      <c r="AX26" s="256">
        <v>2.4480110069999999</v>
      </c>
      <c r="AY26" s="256">
        <v>2.3837100009999999</v>
      </c>
      <c r="AZ26" s="256">
        <v>2.366431001</v>
      </c>
      <c r="BA26" s="256">
        <v>2.3175529940000001</v>
      </c>
      <c r="BB26" s="256">
        <v>1.8428600100000001</v>
      </c>
      <c r="BC26" s="256">
        <v>1.8469729939999999</v>
      </c>
      <c r="BD26" s="256">
        <v>1.90107099</v>
      </c>
      <c r="BE26" s="256">
        <v>2.0215957150000001</v>
      </c>
      <c r="BF26" s="256">
        <v>2.0419062000000001</v>
      </c>
      <c r="BG26" s="256">
        <v>2.0730569999999999</v>
      </c>
      <c r="BH26" s="256">
        <v>2.0965145000000001</v>
      </c>
      <c r="BI26" s="342">
        <v>2.224974</v>
      </c>
      <c r="BJ26" s="342">
        <v>2.11903</v>
      </c>
      <c r="BK26" s="342">
        <v>2.2756789999999998</v>
      </c>
      <c r="BL26" s="342">
        <v>2.1644649999999999</v>
      </c>
      <c r="BM26" s="342">
        <v>2.1401880000000002</v>
      </c>
      <c r="BN26" s="342">
        <v>2.2961969999999998</v>
      </c>
      <c r="BO26" s="342">
        <v>2.019844</v>
      </c>
      <c r="BP26" s="342">
        <v>2.055628</v>
      </c>
      <c r="BQ26" s="342">
        <v>2.0478860000000001</v>
      </c>
      <c r="BR26" s="342">
        <v>2.0775800000000002</v>
      </c>
      <c r="BS26" s="342">
        <v>2.1103070000000002</v>
      </c>
      <c r="BT26" s="342">
        <v>2.1079699999999999</v>
      </c>
      <c r="BU26" s="342">
        <v>2.210159</v>
      </c>
      <c r="BV26" s="342">
        <v>2.0974460000000001</v>
      </c>
    </row>
    <row r="27" spans="1:74" ht="11.1" customHeight="1" x14ac:dyDescent="0.2">
      <c r="A27" s="93" t="s">
        <v>223</v>
      </c>
      <c r="B27" s="199" t="s">
        <v>462</v>
      </c>
      <c r="C27" s="256">
        <v>66.662224447</v>
      </c>
      <c r="D27" s="256">
        <v>55.210717475999999</v>
      </c>
      <c r="E27" s="256">
        <v>44.574606430000003</v>
      </c>
      <c r="F27" s="256">
        <v>43.383704280000003</v>
      </c>
      <c r="G27" s="256">
        <v>49.342932779000002</v>
      </c>
      <c r="H27" s="256">
        <v>67.551228989999998</v>
      </c>
      <c r="I27" s="256">
        <v>78.568539092999998</v>
      </c>
      <c r="J27" s="256">
        <v>78.174536501999995</v>
      </c>
      <c r="K27" s="256">
        <v>66.614897790000001</v>
      </c>
      <c r="L27" s="256">
        <v>58.952702821000003</v>
      </c>
      <c r="M27" s="256">
        <v>52.533241680000003</v>
      </c>
      <c r="N27" s="256">
        <v>69.501358113999999</v>
      </c>
      <c r="O27" s="256">
        <v>68.005594380999995</v>
      </c>
      <c r="P27" s="256">
        <v>52.380923840000001</v>
      </c>
      <c r="Q27" s="256">
        <v>53.325237356999999</v>
      </c>
      <c r="R27" s="256">
        <v>48.565446540000003</v>
      </c>
      <c r="S27" s="256">
        <v>55.201684469</v>
      </c>
      <c r="T27" s="256">
        <v>63.09854739</v>
      </c>
      <c r="U27" s="256">
        <v>74.213783961000004</v>
      </c>
      <c r="V27" s="256">
        <v>70.229130451000003</v>
      </c>
      <c r="W27" s="256">
        <v>59.039437139999997</v>
      </c>
      <c r="X27" s="256">
        <v>54.435841869000001</v>
      </c>
      <c r="Y27" s="256">
        <v>55.357275270000002</v>
      </c>
      <c r="Z27" s="256">
        <v>63.002781149</v>
      </c>
      <c r="AA27" s="256">
        <v>69.253774041</v>
      </c>
      <c r="AB27" s="256">
        <v>50.024953132</v>
      </c>
      <c r="AC27" s="256">
        <v>48.869908676999998</v>
      </c>
      <c r="AD27" s="256">
        <v>44.793441719999997</v>
      </c>
      <c r="AE27" s="256">
        <v>51.573590324000001</v>
      </c>
      <c r="AF27" s="256">
        <v>60.239975909999998</v>
      </c>
      <c r="AG27" s="256">
        <v>68.083151048999994</v>
      </c>
      <c r="AH27" s="256">
        <v>67.976370340000003</v>
      </c>
      <c r="AI27" s="256">
        <v>58.159414290000001</v>
      </c>
      <c r="AJ27" s="256">
        <v>52.811207013000001</v>
      </c>
      <c r="AK27" s="256">
        <v>56.170449150000003</v>
      </c>
      <c r="AL27" s="256">
        <v>60.149091401</v>
      </c>
      <c r="AM27" s="256">
        <v>60.198702341000001</v>
      </c>
      <c r="AN27" s="256">
        <v>49.199698859000002</v>
      </c>
      <c r="AO27" s="256">
        <v>48.345681910000003</v>
      </c>
      <c r="AP27" s="256">
        <v>37.282160511999997</v>
      </c>
      <c r="AQ27" s="256">
        <v>44.060126156000003</v>
      </c>
      <c r="AR27" s="256">
        <v>48.266985527000003</v>
      </c>
      <c r="AS27" s="256">
        <v>59.801897285999999</v>
      </c>
      <c r="AT27" s="256">
        <v>56.310290874000003</v>
      </c>
      <c r="AU27" s="256">
        <v>51.112853018000003</v>
      </c>
      <c r="AV27" s="256">
        <v>41.517204812000003</v>
      </c>
      <c r="AW27" s="256">
        <v>45.868667111999997</v>
      </c>
      <c r="AX27" s="256">
        <v>44.574347291000002</v>
      </c>
      <c r="AY27" s="256">
        <v>40.715356559999996</v>
      </c>
      <c r="AZ27" s="256">
        <v>35.981122937999999</v>
      </c>
      <c r="BA27" s="256">
        <v>32.798886156000002</v>
      </c>
      <c r="BB27" s="256">
        <v>26.701106081999999</v>
      </c>
      <c r="BC27" s="256">
        <v>29.819237953999998</v>
      </c>
      <c r="BD27" s="256">
        <v>39.835796989999999</v>
      </c>
      <c r="BE27" s="256">
        <v>53.421762465</v>
      </c>
      <c r="BF27" s="256">
        <v>53.875816690000001</v>
      </c>
      <c r="BG27" s="256">
        <v>43.897825500000003</v>
      </c>
      <c r="BH27" s="256">
        <v>38.32191108</v>
      </c>
      <c r="BI27" s="342">
        <v>41.588459999999998</v>
      </c>
      <c r="BJ27" s="342">
        <v>47.167029999999997</v>
      </c>
      <c r="BK27" s="342">
        <v>54.165819999999997</v>
      </c>
      <c r="BL27" s="342">
        <v>44.172539999999998</v>
      </c>
      <c r="BM27" s="342">
        <v>44.372329999999998</v>
      </c>
      <c r="BN27" s="342">
        <v>40.909059999999997</v>
      </c>
      <c r="BO27" s="342">
        <v>46.843209999999999</v>
      </c>
      <c r="BP27" s="342">
        <v>53.021650000000001</v>
      </c>
      <c r="BQ27" s="342">
        <v>64.937650000000005</v>
      </c>
      <c r="BR27" s="342">
        <v>57.375300000000003</v>
      </c>
      <c r="BS27" s="342">
        <v>46.197150000000001</v>
      </c>
      <c r="BT27" s="342">
        <v>44.94473</v>
      </c>
      <c r="BU27" s="342">
        <v>41.775300000000001</v>
      </c>
      <c r="BV27" s="342">
        <v>50.14611</v>
      </c>
    </row>
    <row r="28" spans="1:74" ht="11.1" customHeight="1" x14ac:dyDescent="0.2">
      <c r="A28" s="90"/>
      <c r="B28" s="94"/>
      <c r="C28" s="265"/>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265"/>
      <c r="BE28" s="265"/>
      <c r="BF28" s="265"/>
      <c r="BG28" s="265"/>
      <c r="BH28" s="265"/>
      <c r="BI28" s="375"/>
      <c r="BJ28" s="375"/>
      <c r="BK28" s="375"/>
      <c r="BL28" s="375"/>
      <c r="BM28" s="375"/>
      <c r="BN28" s="375"/>
      <c r="BO28" s="375"/>
      <c r="BP28" s="375"/>
      <c r="BQ28" s="375"/>
      <c r="BR28" s="375"/>
      <c r="BS28" s="375"/>
      <c r="BT28" s="375"/>
      <c r="BU28" s="375"/>
      <c r="BV28" s="375"/>
    </row>
    <row r="29" spans="1:74" ht="11.1" customHeight="1" x14ac:dyDescent="0.2">
      <c r="A29" s="93" t="s">
        <v>224</v>
      </c>
      <c r="B29" s="97" t="s">
        <v>170</v>
      </c>
      <c r="C29" s="256">
        <v>0.49371956299999997</v>
      </c>
      <c r="D29" s="256">
        <v>-0.25319546300000001</v>
      </c>
      <c r="E29" s="256">
        <v>3.3800645579999999</v>
      </c>
      <c r="F29" s="256">
        <v>0.27131172999999997</v>
      </c>
      <c r="G29" s="256">
        <v>2.990457213</v>
      </c>
      <c r="H29" s="256">
        <v>-0.47500700000000001</v>
      </c>
      <c r="I29" s="256">
        <v>-2.439473091</v>
      </c>
      <c r="J29" s="256">
        <v>-1.3720615119999999</v>
      </c>
      <c r="K29" s="256">
        <v>7.3872199999999999E-3</v>
      </c>
      <c r="L29" s="256">
        <v>2.7367301730000002</v>
      </c>
      <c r="M29" s="256">
        <v>0.93688331999999996</v>
      </c>
      <c r="N29" s="256">
        <v>-3.828051114</v>
      </c>
      <c r="O29" s="256">
        <v>1.1605316210000001</v>
      </c>
      <c r="P29" s="256">
        <v>2.3827461599999999</v>
      </c>
      <c r="Q29" s="256">
        <v>3.4355056429999999</v>
      </c>
      <c r="R29" s="256">
        <v>1.89818445</v>
      </c>
      <c r="S29" s="256">
        <v>3.5361935459999998</v>
      </c>
      <c r="T29" s="256">
        <v>2.5919586099999998</v>
      </c>
      <c r="U29" s="256">
        <v>-6.473404972</v>
      </c>
      <c r="V29" s="256">
        <v>-0.71326744799999997</v>
      </c>
      <c r="W29" s="256">
        <v>-1.37835215</v>
      </c>
      <c r="X29" s="256">
        <v>2.1367081159999999</v>
      </c>
      <c r="Y29" s="256">
        <v>-1.6630012700000001</v>
      </c>
      <c r="Z29" s="256">
        <v>-2.3515101509999998</v>
      </c>
      <c r="AA29" s="256">
        <v>-0.61797404600000005</v>
      </c>
      <c r="AB29" s="256">
        <v>5.1846599099999997</v>
      </c>
      <c r="AC29" s="256">
        <v>3.6047828220000002</v>
      </c>
      <c r="AD29" s="256">
        <v>2.0696149899999998</v>
      </c>
      <c r="AE29" s="256">
        <v>2.2542127330000001</v>
      </c>
      <c r="AF29" s="256">
        <v>-0.74030761</v>
      </c>
      <c r="AG29" s="256">
        <v>-0.493178112</v>
      </c>
      <c r="AH29" s="256">
        <v>-1.580628369</v>
      </c>
      <c r="AI29" s="256">
        <v>-1.6243230799999999</v>
      </c>
      <c r="AJ29" s="256">
        <v>3.5360015000000002E-2</v>
      </c>
      <c r="AK29" s="256">
        <v>-0.83588112000000003</v>
      </c>
      <c r="AL29" s="256">
        <v>-1.925949119</v>
      </c>
      <c r="AM29" s="256">
        <v>1.6829556593999999</v>
      </c>
      <c r="AN29" s="256">
        <v>1.8849911409</v>
      </c>
      <c r="AO29" s="256">
        <v>0.68179308993999999</v>
      </c>
      <c r="AP29" s="256">
        <v>6.8500104882999997</v>
      </c>
      <c r="AQ29" s="256">
        <v>0.42204584401</v>
      </c>
      <c r="AR29" s="256">
        <v>0.17948947257</v>
      </c>
      <c r="AS29" s="256">
        <v>-0.60156228563000003</v>
      </c>
      <c r="AT29" s="256">
        <v>0.10450712566000001</v>
      </c>
      <c r="AU29" s="256">
        <v>-0.59174701794999995</v>
      </c>
      <c r="AV29" s="256">
        <v>0.81056818814999998</v>
      </c>
      <c r="AW29" s="256">
        <v>-2.5708371118</v>
      </c>
      <c r="AX29" s="256">
        <v>-2.4838842909999999</v>
      </c>
      <c r="AY29" s="256">
        <v>3.8683554401000002</v>
      </c>
      <c r="AZ29" s="256">
        <v>0.47301006200000001</v>
      </c>
      <c r="BA29" s="256">
        <v>2.7598468444000002</v>
      </c>
      <c r="BB29" s="256">
        <v>0.43091791841999999</v>
      </c>
      <c r="BC29" s="256">
        <v>0.44738904602000001</v>
      </c>
      <c r="BD29" s="256">
        <v>0.82781101000000001</v>
      </c>
      <c r="BE29" s="256">
        <v>-0.82753176500000003</v>
      </c>
      <c r="BF29" s="256">
        <v>-2.1910786899999999</v>
      </c>
      <c r="BG29" s="256">
        <v>2.2167067286000002</v>
      </c>
      <c r="BH29" s="256">
        <v>-3.9288797121000001</v>
      </c>
      <c r="BI29" s="342">
        <v>-6.41153</v>
      </c>
      <c r="BJ29" s="342">
        <v>-2.4078390000000001</v>
      </c>
      <c r="BK29" s="342">
        <v>3.8198460000000001</v>
      </c>
      <c r="BL29" s="342">
        <v>1.8054650000000001</v>
      </c>
      <c r="BM29" s="342">
        <v>-3.788125</v>
      </c>
      <c r="BN29" s="342">
        <v>-2.8120219999999998</v>
      </c>
      <c r="BO29" s="342">
        <v>-4.3709949999999997</v>
      </c>
      <c r="BP29" s="342">
        <v>-2.2472370000000002</v>
      </c>
      <c r="BQ29" s="342">
        <v>-3.9899239999999998</v>
      </c>
      <c r="BR29" s="342">
        <v>-0.72771260000000004</v>
      </c>
      <c r="BS29" s="342">
        <v>1.0247999999999999</v>
      </c>
      <c r="BT29" s="342">
        <v>3.60345</v>
      </c>
      <c r="BU29" s="342">
        <v>3.0399449999999999</v>
      </c>
      <c r="BV29" s="342">
        <v>5.3598280000000003</v>
      </c>
    </row>
    <row r="30" spans="1:74" ht="11.1" customHeight="1" x14ac:dyDescent="0.2">
      <c r="A30" s="93"/>
      <c r="B30" s="97"/>
      <c r="C30" s="265"/>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65"/>
      <c r="BC30" s="265"/>
      <c r="BD30" s="265"/>
      <c r="BE30" s="265"/>
      <c r="BF30" s="265"/>
      <c r="BG30" s="265"/>
      <c r="BH30" s="265"/>
      <c r="BI30" s="375"/>
      <c r="BJ30" s="375"/>
      <c r="BK30" s="375"/>
      <c r="BL30" s="375"/>
      <c r="BM30" s="375"/>
      <c r="BN30" s="375"/>
      <c r="BO30" s="375"/>
      <c r="BP30" s="375"/>
      <c r="BQ30" s="375"/>
      <c r="BR30" s="375"/>
      <c r="BS30" s="375"/>
      <c r="BT30" s="375"/>
      <c r="BU30" s="375"/>
      <c r="BV30" s="375"/>
    </row>
    <row r="31" spans="1:74" ht="11.1" customHeight="1" x14ac:dyDescent="0.2">
      <c r="A31" s="93"/>
      <c r="B31" s="91" t="s">
        <v>694</v>
      </c>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232"/>
      <c r="AZ31" s="232"/>
      <c r="BA31" s="232"/>
      <c r="BB31" s="232"/>
      <c r="BC31" s="232"/>
      <c r="BD31" s="232"/>
      <c r="BE31" s="232"/>
      <c r="BF31" s="232"/>
      <c r="BG31" s="232"/>
      <c r="BH31" s="232"/>
      <c r="BI31" s="376"/>
      <c r="BJ31" s="376"/>
      <c r="BK31" s="376"/>
      <c r="BL31" s="376"/>
      <c r="BM31" s="376"/>
      <c r="BN31" s="376"/>
      <c r="BO31" s="376"/>
      <c r="BP31" s="376"/>
      <c r="BQ31" s="376"/>
      <c r="BR31" s="376"/>
      <c r="BS31" s="376"/>
      <c r="BT31" s="376"/>
      <c r="BU31" s="376"/>
      <c r="BV31" s="376"/>
    </row>
    <row r="32" spans="1:74" ht="11.1" customHeight="1" x14ac:dyDescent="0.2">
      <c r="A32" s="93" t="s">
        <v>629</v>
      </c>
      <c r="B32" s="199" t="s">
        <v>191</v>
      </c>
      <c r="C32" s="256">
        <v>35.235999999999997</v>
      </c>
      <c r="D32" s="256">
        <v>35.258000000000003</v>
      </c>
      <c r="E32" s="256">
        <v>35.207000000000001</v>
      </c>
      <c r="F32" s="256">
        <v>35.011000000000003</v>
      </c>
      <c r="G32" s="256">
        <v>34.052999999999997</v>
      </c>
      <c r="H32" s="256">
        <v>32.932000000000002</v>
      </c>
      <c r="I32" s="256">
        <v>31.393000000000001</v>
      </c>
      <c r="J32" s="256">
        <v>29.126000000000001</v>
      </c>
      <c r="K32" s="256">
        <v>27.282</v>
      </c>
      <c r="L32" s="256">
        <v>26.425000000000001</v>
      </c>
      <c r="M32" s="256">
        <v>25.645</v>
      </c>
      <c r="N32" s="256">
        <v>25.309000000000001</v>
      </c>
      <c r="O32" s="256">
        <v>24.974</v>
      </c>
      <c r="P32" s="256">
        <v>25.17</v>
      </c>
      <c r="Q32" s="256">
        <v>25.19</v>
      </c>
      <c r="R32" s="256">
        <v>25.169</v>
      </c>
      <c r="S32" s="256">
        <v>24.35</v>
      </c>
      <c r="T32" s="256">
        <v>23.43</v>
      </c>
      <c r="U32" s="256">
        <v>25.465</v>
      </c>
      <c r="V32" s="256">
        <v>24.225999999999999</v>
      </c>
      <c r="W32" s="256">
        <v>23.43</v>
      </c>
      <c r="X32" s="256">
        <v>23.459</v>
      </c>
      <c r="Y32" s="256">
        <v>23.704999999999998</v>
      </c>
      <c r="Z32" s="256">
        <v>23.998999999999999</v>
      </c>
      <c r="AA32" s="256">
        <v>24.768999999999998</v>
      </c>
      <c r="AB32" s="256">
        <v>24.937578970000001</v>
      </c>
      <c r="AC32" s="256">
        <v>24.73547048</v>
      </c>
      <c r="AD32" s="256">
        <v>23.41664278</v>
      </c>
      <c r="AE32" s="256">
        <v>22.84105272</v>
      </c>
      <c r="AF32" s="256">
        <v>22.99659243</v>
      </c>
      <c r="AG32" s="256">
        <v>21.024870499999999</v>
      </c>
      <c r="AH32" s="256">
        <v>21.80629454</v>
      </c>
      <c r="AI32" s="256">
        <v>22.53724734</v>
      </c>
      <c r="AJ32" s="256">
        <v>21.8777683</v>
      </c>
      <c r="AK32" s="256">
        <v>22.419307270000001</v>
      </c>
      <c r="AL32" s="256">
        <v>21.692</v>
      </c>
      <c r="AM32" s="256">
        <v>21.390999999999998</v>
      </c>
      <c r="AN32" s="256">
        <v>23.550999999999998</v>
      </c>
      <c r="AO32" s="256">
        <v>24.16</v>
      </c>
      <c r="AP32" s="256">
        <v>22.766999999999999</v>
      </c>
      <c r="AQ32" s="256">
        <v>24.273</v>
      </c>
      <c r="AR32" s="256">
        <v>24.529</v>
      </c>
      <c r="AS32" s="256">
        <v>25.24</v>
      </c>
      <c r="AT32" s="256">
        <v>26.440999999999999</v>
      </c>
      <c r="AU32" s="256">
        <v>27.713999999999999</v>
      </c>
      <c r="AV32" s="256">
        <v>29.683</v>
      </c>
      <c r="AW32" s="256">
        <v>30.716999999999999</v>
      </c>
      <c r="AX32" s="256">
        <v>31.32</v>
      </c>
      <c r="AY32" s="256">
        <v>31.382000000000001</v>
      </c>
      <c r="AZ32" s="256">
        <v>31.803000000000001</v>
      </c>
      <c r="BA32" s="256">
        <v>30.829000000000001</v>
      </c>
      <c r="BB32" s="256">
        <v>31.167999999999999</v>
      </c>
      <c r="BC32" s="256">
        <v>31.521999999999998</v>
      </c>
      <c r="BD32" s="256">
        <v>29.51</v>
      </c>
      <c r="BE32" s="256">
        <v>27.716000000000001</v>
      </c>
      <c r="BF32" s="256">
        <v>28.138000000000002</v>
      </c>
      <c r="BG32" s="256">
        <v>27.536840000000002</v>
      </c>
      <c r="BH32" s="256">
        <v>28.985859999999999</v>
      </c>
      <c r="BI32" s="342">
        <v>29.131599999999999</v>
      </c>
      <c r="BJ32" s="342">
        <v>28.50048</v>
      </c>
      <c r="BK32" s="342">
        <v>27.792079999999999</v>
      </c>
      <c r="BL32" s="342">
        <v>28.28894</v>
      </c>
      <c r="BM32" s="342">
        <v>28.109570000000001</v>
      </c>
      <c r="BN32" s="342">
        <v>28.533359999999998</v>
      </c>
      <c r="BO32" s="342">
        <v>28.859860000000001</v>
      </c>
      <c r="BP32" s="342">
        <v>26.07124</v>
      </c>
      <c r="BQ32" s="342">
        <v>24.221900000000002</v>
      </c>
      <c r="BR32" s="342">
        <v>24.626809999999999</v>
      </c>
      <c r="BS32" s="342">
        <v>23.489740000000001</v>
      </c>
      <c r="BT32" s="342">
        <v>24.135929999999998</v>
      </c>
      <c r="BU32" s="342">
        <v>24.00722</v>
      </c>
      <c r="BV32" s="342">
        <v>24.190200000000001</v>
      </c>
    </row>
    <row r="33" spans="1:74" ht="11.1" customHeight="1" x14ac:dyDescent="0.2">
      <c r="A33" s="98" t="s">
        <v>630</v>
      </c>
      <c r="B33" s="200" t="s">
        <v>95</v>
      </c>
      <c r="C33" s="256">
        <v>193.944963</v>
      </c>
      <c r="D33" s="256">
        <v>193.53549000000001</v>
      </c>
      <c r="E33" s="256">
        <v>197.75456</v>
      </c>
      <c r="F33" s="256">
        <v>199.310911</v>
      </c>
      <c r="G33" s="256">
        <v>198.46650199999999</v>
      </c>
      <c r="H33" s="256">
        <v>188.059922</v>
      </c>
      <c r="I33" s="256">
        <v>174.01779400000001</v>
      </c>
      <c r="J33" s="256">
        <v>164.73309800000001</v>
      </c>
      <c r="K33" s="256">
        <v>162.31757200000001</v>
      </c>
      <c r="L33" s="256">
        <v>166.65662599999999</v>
      </c>
      <c r="M33" s="256">
        <v>175.974628</v>
      </c>
      <c r="N33" s="256">
        <v>167.68078700000001</v>
      </c>
      <c r="O33" s="256">
        <v>161.64826199999999</v>
      </c>
      <c r="P33" s="256">
        <v>165.697835</v>
      </c>
      <c r="Q33" s="256">
        <v>166.774102</v>
      </c>
      <c r="R33" s="256">
        <v>168.99274399999999</v>
      </c>
      <c r="S33" s="256">
        <v>167.69529299999999</v>
      </c>
      <c r="T33" s="256">
        <v>163.26423</v>
      </c>
      <c r="U33" s="256">
        <v>151.14127999999999</v>
      </c>
      <c r="V33" s="256">
        <v>146.613383</v>
      </c>
      <c r="W33" s="256">
        <v>145.06004799999999</v>
      </c>
      <c r="X33" s="256">
        <v>146.87850299999999</v>
      </c>
      <c r="Y33" s="256">
        <v>148.767157</v>
      </c>
      <c r="Z33" s="256">
        <v>142.957404</v>
      </c>
      <c r="AA33" s="256">
        <v>128.30604500000001</v>
      </c>
      <c r="AB33" s="256">
        <v>125.39866499999999</v>
      </c>
      <c r="AC33" s="256">
        <v>130.681994</v>
      </c>
      <c r="AD33" s="256">
        <v>133.27605</v>
      </c>
      <c r="AE33" s="256">
        <v>132.71844300000001</v>
      </c>
      <c r="AF33" s="256">
        <v>125.808987</v>
      </c>
      <c r="AG33" s="256">
        <v>115.22479</v>
      </c>
      <c r="AH33" s="256">
        <v>108.729305</v>
      </c>
      <c r="AI33" s="256">
        <v>105.47786499999999</v>
      </c>
      <c r="AJ33" s="256">
        <v>110.021536</v>
      </c>
      <c r="AK33" s="256">
        <v>109.314238</v>
      </c>
      <c r="AL33" s="256">
        <v>108.104484</v>
      </c>
      <c r="AM33" s="256">
        <v>104.373786</v>
      </c>
      <c r="AN33" s="256">
        <v>103.781336</v>
      </c>
      <c r="AO33" s="256">
        <v>101.990959</v>
      </c>
      <c r="AP33" s="256">
        <v>113.28817600000001</v>
      </c>
      <c r="AQ33" s="256">
        <v>121.05319799999999</v>
      </c>
      <c r="AR33" s="256">
        <v>122.358287</v>
      </c>
      <c r="AS33" s="256">
        <v>116.28125199999999</v>
      </c>
      <c r="AT33" s="256">
        <v>116.01394000000001</v>
      </c>
      <c r="AU33" s="256">
        <v>116.488794</v>
      </c>
      <c r="AV33" s="256">
        <v>124.42895</v>
      </c>
      <c r="AW33" s="256">
        <v>128.21045000000001</v>
      </c>
      <c r="AX33" s="256">
        <v>134.01799600000001</v>
      </c>
      <c r="AY33" s="256">
        <v>140.048044</v>
      </c>
      <c r="AZ33" s="256">
        <v>144.82874899999999</v>
      </c>
      <c r="BA33" s="256">
        <v>150.614778</v>
      </c>
      <c r="BB33" s="256">
        <v>157.07306800000001</v>
      </c>
      <c r="BC33" s="256">
        <v>159.33995300000001</v>
      </c>
      <c r="BD33" s="256">
        <v>155.66202899999999</v>
      </c>
      <c r="BE33" s="256">
        <v>143.82529529999999</v>
      </c>
      <c r="BF33" s="256">
        <v>135.66609629999999</v>
      </c>
      <c r="BG33" s="256">
        <v>131.3797495</v>
      </c>
      <c r="BH33" s="256">
        <v>138.94789890000001</v>
      </c>
      <c r="BI33" s="342">
        <v>142.9522</v>
      </c>
      <c r="BJ33" s="342">
        <v>128.3742</v>
      </c>
      <c r="BK33" s="342">
        <v>130.90039999999999</v>
      </c>
      <c r="BL33" s="342">
        <v>126.063</v>
      </c>
      <c r="BM33" s="342">
        <v>128.6651</v>
      </c>
      <c r="BN33" s="342">
        <v>139.27590000000001</v>
      </c>
      <c r="BO33" s="342">
        <v>139.6908</v>
      </c>
      <c r="BP33" s="342">
        <v>133.74860000000001</v>
      </c>
      <c r="BQ33" s="342">
        <v>129.41919999999999</v>
      </c>
      <c r="BR33" s="342">
        <v>129.5531</v>
      </c>
      <c r="BS33" s="342">
        <v>123.80589999999999</v>
      </c>
      <c r="BT33" s="342">
        <v>130.19300000000001</v>
      </c>
      <c r="BU33" s="342">
        <v>132.96719999999999</v>
      </c>
      <c r="BV33" s="342">
        <v>117.92019999999999</v>
      </c>
    </row>
    <row r="34" spans="1:74" ht="11.1" customHeight="1" x14ac:dyDescent="0.2">
      <c r="A34" s="98" t="s">
        <v>63</v>
      </c>
      <c r="B34" s="200" t="s">
        <v>64</v>
      </c>
      <c r="C34" s="256">
        <v>187.203047</v>
      </c>
      <c r="D34" s="256">
        <v>187.06361799999999</v>
      </c>
      <c r="E34" s="256">
        <v>191.55273500000001</v>
      </c>
      <c r="F34" s="256">
        <v>193.18521200000001</v>
      </c>
      <c r="G34" s="256">
        <v>192.41693000000001</v>
      </c>
      <c r="H34" s="256">
        <v>182.086476</v>
      </c>
      <c r="I34" s="256">
        <v>168.11860899999999</v>
      </c>
      <c r="J34" s="256">
        <v>158.908174</v>
      </c>
      <c r="K34" s="256">
        <v>156.56690900000001</v>
      </c>
      <c r="L34" s="256">
        <v>160.93226000000001</v>
      </c>
      <c r="M34" s="256">
        <v>170.27655799999999</v>
      </c>
      <c r="N34" s="256">
        <v>162.00901400000001</v>
      </c>
      <c r="O34" s="256">
        <v>156.21421000000001</v>
      </c>
      <c r="P34" s="256">
        <v>160.50150199999999</v>
      </c>
      <c r="Q34" s="256">
        <v>161.81549000000001</v>
      </c>
      <c r="R34" s="256">
        <v>163.93691200000001</v>
      </c>
      <c r="S34" s="256">
        <v>162.54224199999999</v>
      </c>
      <c r="T34" s="256">
        <v>158.013959</v>
      </c>
      <c r="U34" s="256">
        <v>145.81148300000001</v>
      </c>
      <c r="V34" s="256">
        <v>141.204061</v>
      </c>
      <c r="W34" s="256">
        <v>139.5712</v>
      </c>
      <c r="X34" s="256">
        <v>141.46251899999999</v>
      </c>
      <c r="Y34" s="256">
        <v>143.424037</v>
      </c>
      <c r="Z34" s="256">
        <v>137.68714800000001</v>
      </c>
      <c r="AA34" s="256">
        <v>123.234514</v>
      </c>
      <c r="AB34" s="256">
        <v>120.52585999999999</v>
      </c>
      <c r="AC34" s="256">
        <v>126.007914</v>
      </c>
      <c r="AD34" s="256">
        <v>128.57078799999999</v>
      </c>
      <c r="AE34" s="256">
        <v>127.982</v>
      </c>
      <c r="AF34" s="256">
        <v>121.04136200000001</v>
      </c>
      <c r="AG34" s="256">
        <v>110.348409</v>
      </c>
      <c r="AH34" s="256">
        <v>103.744169</v>
      </c>
      <c r="AI34" s="256">
        <v>100.383973</v>
      </c>
      <c r="AJ34" s="256">
        <v>104.855065</v>
      </c>
      <c r="AK34" s="256">
        <v>104.075187</v>
      </c>
      <c r="AL34" s="256">
        <v>102.79285400000001</v>
      </c>
      <c r="AM34" s="256">
        <v>99.146769000000006</v>
      </c>
      <c r="AN34" s="256">
        <v>98.638931999999997</v>
      </c>
      <c r="AO34" s="256">
        <v>96.933167999999995</v>
      </c>
      <c r="AP34" s="256">
        <v>108.088796</v>
      </c>
      <c r="AQ34" s="256">
        <v>115.712227</v>
      </c>
      <c r="AR34" s="256">
        <v>116.875727</v>
      </c>
      <c r="AS34" s="256">
        <v>110.67178800000001</v>
      </c>
      <c r="AT34" s="256">
        <v>110.27757099999999</v>
      </c>
      <c r="AU34" s="256">
        <v>110.62552100000001</v>
      </c>
      <c r="AV34" s="256">
        <v>118.574189</v>
      </c>
      <c r="AW34" s="256">
        <v>122.36420200000001</v>
      </c>
      <c r="AX34" s="256">
        <v>128.18026</v>
      </c>
      <c r="AY34" s="256">
        <v>134.36410799999999</v>
      </c>
      <c r="AZ34" s="256">
        <v>139.29861299999999</v>
      </c>
      <c r="BA34" s="256">
        <v>145.23844199999999</v>
      </c>
      <c r="BB34" s="256">
        <v>151.74391199999999</v>
      </c>
      <c r="BC34" s="256">
        <v>154.05797699999999</v>
      </c>
      <c r="BD34" s="256">
        <v>150.427233</v>
      </c>
      <c r="BE34" s="256">
        <v>137.90735799999999</v>
      </c>
      <c r="BF34" s="256">
        <v>129.68806699999999</v>
      </c>
      <c r="BG34" s="256">
        <v>125.3426</v>
      </c>
      <c r="BH34" s="256">
        <v>133.00630000000001</v>
      </c>
      <c r="BI34" s="342">
        <v>137.1129</v>
      </c>
      <c r="BJ34" s="342">
        <v>122.6187</v>
      </c>
      <c r="BK34" s="342">
        <v>125.0761</v>
      </c>
      <c r="BL34" s="342">
        <v>120.7221</v>
      </c>
      <c r="BM34" s="342">
        <v>123.0784</v>
      </c>
      <c r="BN34" s="342">
        <v>133.58940000000001</v>
      </c>
      <c r="BO34" s="342">
        <v>133.9024</v>
      </c>
      <c r="BP34" s="342">
        <v>127.876</v>
      </c>
      <c r="BQ34" s="342">
        <v>123.518</v>
      </c>
      <c r="BR34" s="342">
        <v>123.58459999999999</v>
      </c>
      <c r="BS34" s="342">
        <v>117.77549999999999</v>
      </c>
      <c r="BT34" s="342">
        <v>124.2426</v>
      </c>
      <c r="BU34" s="342">
        <v>127.1249</v>
      </c>
      <c r="BV34" s="342">
        <v>112.15940000000001</v>
      </c>
    </row>
    <row r="35" spans="1:74" ht="11.1" customHeight="1" x14ac:dyDescent="0.2">
      <c r="A35" s="98" t="s">
        <v>61</v>
      </c>
      <c r="B35" s="200" t="s">
        <v>65</v>
      </c>
      <c r="C35" s="256">
        <v>4.2395490000000002</v>
      </c>
      <c r="D35" s="256">
        <v>4.0975729999999997</v>
      </c>
      <c r="E35" s="256">
        <v>3.9555959999999999</v>
      </c>
      <c r="F35" s="256">
        <v>3.9152149999999999</v>
      </c>
      <c r="G35" s="256">
        <v>3.8748339999999999</v>
      </c>
      <c r="H35" s="256">
        <v>3.8344529999999999</v>
      </c>
      <c r="I35" s="256">
        <v>3.796265</v>
      </c>
      <c r="J35" s="256">
        <v>3.7580770000000001</v>
      </c>
      <c r="K35" s="256">
        <v>3.7198889999999998</v>
      </c>
      <c r="L35" s="256">
        <v>3.692218</v>
      </c>
      <c r="M35" s="256">
        <v>3.6645460000000001</v>
      </c>
      <c r="N35" s="256">
        <v>3.6368749999999999</v>
      </c>
      <c r="O35" s="256">
        <v>3.503212</v>
      </c>
      <c r="P35" s="256">
        <v>3.3695499999999998</v>
      </c>
      <c r="Q35" s="256">
        <v>3.235887</v>
      </c>
      <c r="R35" s="256">
        <v>3.25556</v>
      </c>
      <c r="S35" s="256">
        <v>3.2752319999999999</v>
      </c>
      <c r="T35" s="256">
        <v>3.294905</v>
      </c>
      <c r="U35" s="256">
        <v>3.357164</v>
      </c>
      <c r="V35" s="256">
        <v>3.4194230000000001</v>
      </c>
      <c r="W35" s="256">
        <v>3.4816820000000002</v>
      </c>
      <c r="X35" s="256">
        <v>3.4018329999999999</v>
      </c>
      <c r="Y35" s="256">
        <v>3.3219829999999999</v>
      </c>
      <c r="Z35" s="256">
        <v>3.2421340000000001</v>
      </c>
      <c r="AA35" s="256">
        <v>3.1251929999999999</v>
      </c>
      <c r="AB35" s="256">
        <v>3.0082529999999998</v>
      </c>
      <c r="AC35" s="256">
        <v>2.8913120000000001</v>
      </c>
      <c r="AD35" s="256">
        <v>2.8929550000000002</v>
      </c>
      <c r="AE35" s="256">
        <v>2.8945970000000001</v>
      </c>
      <c r="AF35" s="256">
        <v>2.8962400000000001</v>
      </c>
      <c r="AG35" s="256">
        <v>2.9386009999999998</v>
      </c>
      <c r="AH35" s="256">
        <v>2.9809610000000002</v>
      </c>
      <c r="AI35" s="256">
        <v>3.0233219999999998</v>
      </c>
      <c r="AJ35" s="256">
        <v>3.1015000000000001</v>
      </c>
      <c r="AK35" s="256">
        <v>3.1796790000000001</v>
      </c>
      <c r="AL35" s="256">
        <v>3.257857</v>
      </c>
      <c r="AM35" s="256">
        <v>3.1158079999999999</v>
      </c>
      <c r="AN35" s="256">
        <v>2.9737580000000001</v>
      </c>
      <c r="AO35" s="256">
        <v>2.831709</v>
      </c>
      <c r="AP35" s="256">
        <v>2.8828290000000001</v>
      </c>
      <c r="AQ35" s="256">
        <v>2.9339490000000001</v>
      </c>
      <c r="AR35" s="256">
        <v>2.9850690000000002</v>
      </c>
      <c r="AS35" s="256">
        <v>3.0461659999999999</v>
      </c>
      <c r="AT35" s="256">
        <v>3.107262</v>
      </c>
      <c r="AU35" s="256">
        <v>3.1683590000000001</v>
      </c>
      <c r="AV35" s="256">
        <v>3.1983519999999999</v>
      </c>
      <c r="AW35" s="256">
        <v>3.2283439999999999</v>
      </c>
      <c r="AX35" s="256">
        <v>3.258337</v>
      </c>
      <c r="AY35" s="256">
        <v>3.1777449999999998</v>
      </c>
      <c r="AZ35" s="256">
        <v>3.0971519999999999</v>
      </c>
      <c r="BA35" s="256">
        <v>3.0165600000000001</v>
      </c>
      <c r="BB35" s="256">
        <v>3.0110389999999998</v>
      </c>
      <c r="BC35" s="256">
        <v>3.0055170000000002</v>
      </c>
      <c r="BD35" s="256">
        <v>2.9999959999999999</v>
      </c>
      <c r="BE35" s="256">
        <v>3.6208230000000001</v>
      </c>
      <c r="BF35" s="256">
        <v>3.6357020000000002</v>
      </c>
      <c r="BG35" s="256">
        <v>3.651894</v>
      </c>
      <c r="BH35" s="256">
        <v>3.6040549999999998</v>
      </c>
      <c r="BI35" s="342">
        <v>3.5582720000000001</v>
      </c>
      <c r="BJ35" s="342">
        <v>3.5128080000000002</v>
      </c>
      <c r="BK35" s="342">
        <v>3.6396790000000001</v>
      </c>
      <c r="BL35" s="342">
        <v>3.39316</v>
      </c>
      <c r="BM35" s="342">
        <v>3.8091200000000001</v>
      </c>
      <c r="BN35" s="342">
        <v>3.7829600000000001</v>
      </c>
      <c r="BO35" s="342">
        <v>3.7558099999999999</v>
      </c>
      <c r="BP35" s="342">
        <v>3.7302170000000001</v>
      </c>
      <c r="BQ35" s="342">
        <v>3.7408440000000001</v>
      </c>
      <c r="BR35" s="342">
        <v>3.753225</v>
      </c>
      <c r="BS35" s="342">
        <v>3.7670080000000001</v>
      </c>
      <c r="BT35" s="342">
        <v>3.7165370000000002</v>
      </c>
      <c r="BU35" s="342">
        <v>3.6679080000000002</v>
      </c>
      <c r="BV35" s="342">
        <v>3.6196000000000002</v>
      </c>
    </row>
    <row r="36" spans="1:74" ht="11.1" customHeight="1" x14ac:dyDescent="0.2">
      <c r="A36" s="98" t="s">
        <v>62</v>
      </c>
      <c r="B36" s="200" t="s">
        <v>246</v>
      </c>
      <c r="C36" s="256">
        <v>2.1289310000000001</v>
      </c>
      <c r="D36" s="256">
        <v>2.0215879999999999</v>
      </c>
      <c r="E36" s="256">
        <v>1.9142440000000001</v>
      </c>
      <c r="F36" s="256">
        <v>1.8767229999999999</v>
      </c>
      <c r="G36" s="256">
        <v>1.839202</v>
      </c>
      <c r="H36" s="256">
        <v>1.8016810000000001</v>
      </c>
      <c r="I36" s="256">
        <v>1.7545459999999999</v>
      </c>
      <c r="J36" s="256">
        <v>1.707411</v>
      </c>
      <c r="K36" s="256">
        <v>1.6602760000000001</v>
      </c>
      <c r="L36" s="256">
        <v>1.6650879999999999</v>
      </c>
      <c r="M36" s="256">
        <v>1.6699010000000001</v>
      </c>
      <c r="N36" s="256">
        <v>1.6747129999999999</v>
      </c>
      <c r="O36" s="256">
        <v>1.579061</v>
      </c>
      <c r="P36" s="256">
        <v>1.483409</v>
      </c>
      <c r="Q36" s="256">
        <v>1.3877569999999999</v>
      </c>
      <c r="R36" s="256">
        <v>1.4671380000000001</v>
      </c>
      <c r="S36" s="256">
        <v>1.546519</v>
      </c>
      <c r="T36" s="256">
        <v>1.6258999999999999</v>
      </c>
      <c r="U36" s="256">
        <v>1.640547</v>
      </c>
      <c r="V36" s="256">
        <v>1.6551940000000001</v>
      </c>
      <c r="W36" s="256">
        <v>1.6698409999999999</v>
      </c>
      <c r="X36" s="256">
        <v>1.685878</v>
      </c>
      <c r="Y36" s="256">
        <v>1.701916</v>
      </c>
      <c r="Z36" s="256">
        <v>1.7179530000000001</v>
      </c>
      <c r="AA36" s="256">
        <v>1.6479470000000001</v>
      </c>
      <c r="AB36" s="256">
        <v>1.5779399999999999</v>
      </c>
      <c r="AC36" s="256">
        <v>1.5079340000000001</v>
      </c>
      <c r="AD36" s="256">
        <v>1.5438620000000001</v>
      </c>
      <c r="AE36" s="256">
        <v>1.5797909999999999</v>
      </c>
      <c r="AF36" s="256">
        <v>1.6157189999999999</v>
      </c>
      <c r="AG36" s="256">
        <v>1.680688</v>
      </c>
      <c r="AH36" s="256">
        <v>1.745657</v>
      </c>
      <c r="AI36" s="256">
        <v>1.8106260000000001</v>
      </c>
      <c r="AJ36" s="256">
        <v>1.80938</v>
      </c>
      <c r="AK36" s="256">
        <v>1.808135</v>
      </c>
      <c r="AL36" s="256">
        <v>1.806889</v>
      </c>
      <c r="AM36" s="256">
        <v>1.8730880000000001</v>
      </c>
      <c r="AN36" s="256">
        <v>1.939287</v>
      </c>
      <c r="AO36" s="256">
        <v>2.0054859999999999</v>
      </c>
      <c r="AP36" s="256">
        <v>2.1023290000000001</v>
      </c>
      <c r="AQ36" s="256">
        <v>2.199173</v>
      </c>
      <c r="AR36" s="256">
        <v>2.2960159999999998</v>
      </c>
      <c r="AS36" s="256">
        <v>2.35162</v>
      </c>
      <c r="AT36" s="256">
        <v>2.4072249999999999</v>
      </c>
      <c r="AU36" s="256">
        <v>2.4628290000000002</v>
      </c>
      <c r="AV36" s="256">
        <v>2.4195359999999999</v>
      </c>
      <c r="AW36" s="256">
        <v>2.3762439999999998</v>
      </c>
      <c r="AX36" s="256">
        <v>2.332951</v>
      </c>
      <c r="AY36" s="256">
        <v>2.2712829999999999</v>
      </c>
      <c r="AZ36" s="256">
        <v>2.209616</v>
      </c>
      <c r="BA36" s="256">
        <v>2.147948</v>
      </c>
      <c r="BB36" s="256">
        <v>2.1060650000000001</v>
      </c>
      <c r="BC36" s="256">
        <v>2.0641829999999999</v>
      </c>
      <c r="BD36" s="256">
        <v>2.0223</v>
      </c>
      <c r="BE36" s="256">
        <v>2.0988869999999999</v>
      </c>
      <c r="BF36" s="256">
        <v>2.1452619999999998</v>
      </c>
      <c r="BG36" s="256">
        <v>2.19008</v>
      </c>
      <c r="BH36" s="256">
        <v>2.1421839999999999</v>
      </c>
      <c r="BI36" s="342">
        <v>2.0951430000000002</v>
      </c>
      <c r="BJ36" s="342">
        <v>2.0658210000000001</v>
      </c>
      <c r="BK36" s="342">
        <v>2.0000840000000002</v>
      </c>
      <c r="BL36" s="342">
        <v>1.7777510000000001</v>
      </c>
      <c r="BM36" s="342">
        <v>1.6070549999999999</v>
      </c>
      <c r="BN36" s="342">
        <v>1.736858</v>
      </c>
      <c r="BO36" s="342">
        <v>1.8600209999999999</v>
      </c>
      <c r="BP36" s="342">
        <v>1.9730780000000001</v>
      </c>
      <c r="BQ36" s="342">
        <v>1.9928140000000001</v>
      </c>
      <c r="BR36" s="342">
        <v>2.0498319999999999</v>
      </c>
      <c r="BS36" s="342">
        <v>2.1005280000000002</v>
      </c>
      <c r="BT36" s="342">
        <v>2.0712220000000001</v>
      </c>
      <c r="BU36" s="342">
        <v>2.0212970000000001</v>
      </c>
      <c r="BV36" s="342">
        <v>1.9972890000000001</v>
      </c>
    </row>
    <row r="37" spans="1:74" ht="11.1" customHeight="1" x14ac:dyDescent="0.2">
      <c r="A37" s="98" t="s">
        <v>203</v>
      </c>
      <c r="B37" s="488" t="s">
        <v>204</v>
      </c>
      <c r="C37" s="256">
        <v>0.37343599999999999</v>
      </c>
      <c r="D37" s="256">
        <v>0.352711</v>
      </c>
      <c r="E37" s="256">
        <v>0.33198499999999997</v>
      </c>
      <c r="F37" s="256">
        <v>0.33376099999999997</v>
      </c>
      <c r="G37" s="256">
        <v>0.335536</v>
      </c>
      <c r="H37" s="256">
        <v>0.337312</v>
      </c>
      <c r="I37" s="256">
        <v>0.34837400000000002</v>
      </c>
      <c r="J37" s="256">
        <v>0.35943599999999998</v>
      </c>
      <c r="K37" s="256">
        <v>0.37049799999999999</v>
      </c>
      <c r="L37" s="256">
        <v>0.36706</v>
      </c>
      <c r="M37" s="256">
        <v>0.36362299999999997</v>
      </c>
      <c r="N37" s="256">
        <v>0.36018499999999998</v>
      </c>
      <c r="O37" s="256">
        <v>0.35177900000000001</v>
      </c>
      <c r="P37" s="256">
        <v>0.34337400000000001</v>
      </c>
      <c r="Q37" s="256">
        <v>0.33496799999999999</v>
      </c>
      <c r="R37" s="256">
        <v>0.33313399999999999</v>
      </c>
      <c r="S37" s="256">
        <v>0.33129999999999998</v>
      </c>
      <c r="T37" s="256">
        <v>0.32946599999999998</v>
      </c>
      <c r="U37" s="256">
        <v>0.33208599999999999</v>
      </c>
      <c r="V37" s="256">
        <v>0.33470499999999997</v>
      </c>
      <c r="W37" s="256">
        <v>0.33732499999999999</v>
      </c>
      <c r="X37" s="256">
        <v>0.32827299999999998</v>
      </c>
      <c r="Y37" s="256">
        <v>0.31922099999999998</v>
      </c>
      <c r="Z37" s="256">
        <v>0.31016899999999997</v>
      </c>
      <c r="AA37" s="256">
        <v>0.29839100000000002</v>
      </c>
      <c r="AB37" s="256">
        <v>0.28661199999999998</v>
      </c>
      <c r="AC37" s="256">
        <v>0.27483400000000002</v>
      </c>
      <c r="AD37" s="256">
        <v>0.26844499999999999</v>
      </c>
      <c r="AE37" s="256">
        <v>0.26205499999999998</v>
      </c>
      <c r="AF37" s="256">
        <v>0.255666</v>
      </c>
      <c r="AG37" s="256">
        <v>0.25709199999999999</v>
      </c>
      <c r="AH37" s="256">
        <v>0.25851800000000003</v>
      </c>
      <c r="AI37" s="256">
        <v>0.25994400000000001</v>
      </c>
      <c r="AJ37" s="256">
        <v>0.25559100000000001</v>
      </c>
      <c r="AK37" s="256">
        <v>0.25123699999999999</v>
      </c>
      <c r="AL37" s="256">
        <v>0.24688399999999999</v>
      </c>
      <c r="AM37" s="256">
        <v>0.238121</v>
      </c>
      <c r="AN37" s="256">
        <v>0.22935900000000001</v>
      </c>
      <c r="AO37" s="256">
        <v>0.22059599999999999</v>
      </c>
      <c r="AP37" s="256">
        <v>0.214222</v>
      </c>
      <c r="AQ37" s="256">
        <v>0.20784900000000001</v>
      </c>
      <c r="AR37" s="256">
        <v>0.20147499999999999</v>
      </c>
      <c r="AS37" s="256">
        <v>0.21167800000000001</v>
      </c>
      <c r="AT37" s="256">
        <v>0.221882</v>
      </c>
      <c r="AU37" s="256">
        <v>0.23208500000000001</v>
      </c>
      <c r="AV37" s="256">
        <v>0.236873</v>
      </c>
      <c r="AW37" s="256">
        <v>0.24166000000000001</v>
      </c>
      <c r="AX37" s="256">
        <v>0.246448</v>
      </c>
      <c r="AY37" s="256">
        <v>0.23490800000000001</v>
      </c>
      <c r="AZ37" s="256">
        <v>0.22336800000000001</v>
      </c>
      <c r="BA37" s="256">
        <v>0.21182799999999999</v>
      </c>
      <c r="BB37" s="256">
        <v>0.21205199999999999</v>
      </c>
      <c r="BC37" s="256">
        <v>0.21227599999999999</v>
      </c>
      <c r="BD37" s="256">
        <v>0.21249999999999999</v>
      </c>
      <c r="BE37" s="256">
        <v>0.1982273</v>
      </c>
      <c r="BF37" s="256">
        <v>0.1970653</v>
      </c>
      <c r="BG37" s="256">
        <v>0.1951755</v>
      </c>
      <c r="BH37" s="256">
        <v>0.1953599</v>
      </c>
      <c r="BI37" s="342">
        <v>0.18591260000000001</v>
      </c>
      <c r="BJ37" s="342">
        <v>0.1768064</v>
      </c>
      <c r="BK37" s="342">
        <v>0.18451529999999999</v>
      </c>
      <c r="BL37" s="342">
        <v>0.17003969999999999</v>
      </c>
      <c r="BM37" s="342">
        <v>0.1704909</v>
      </c>
      <c r="BN37" s="342">
        <v>0.1666647</v>
      </c>
      <c r="BO37" s="342">
        <v>0.17262340000000001</v>
      </c>
      <c r="BP37" s="342">
        <v>0.16933129999999999</v>
      </c>
      <c r="BQ37" s="342">
        <v>0.16750870000000001</v>
      </c>
      <c r="BR37" s="342">
        <v>0.16544980000000001</v>
      </c>
      <c r="BS37" s="342">
        <v>0.1629118</v>
      </c>
      <c r="BT37" s="342">
        <v>0.16272529999999999</v>
      </c>
      <c r="BU37" s="342">
        <v>0.15310579999999999</v>
      </c>
      <c r="BV37" s="342">
        <v>0.14386950000000001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377"/>
      <c r="BJ38" s="377"/>
      <c r="BK38" s="377"/>
      <c r="BL38" s="377"/>
      <c r="BM38" s="377"/>
      <c r="BN38" s="377"/>
      <c r="BO38" s="377"/>
      <c r="BP38" s="377"/>
      <c r="BQ38" s="377"/>
      <c r="BR38" s="377"/>
      <c r="BS38" s="377"/>
      <c r="BT38" s="377"/>
      <c r="BU38" s="377"/>
      <c r="BV38" s="377"/>
    </row>
    <row r="39" spans="1:74" ht="11.1" customHeight="1" x14ac:dyDescent="0.2">
      <c r="A39" s="98"/>
      <c r="B39" s="91" t="s">
        <v>50</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377"/>
      <c r="BJ39" s="377"/>
      <c r="BK39" s="377"/>
      <c r="BL39" s="377"/>
      <c r="BM39" s="377"/>
      <c r="BN39" s="377"/>
      <c r="BO39" s="377"/>
      <c r="BP39" s="377"/>
      <c r="BQ39" s="377"/>
      <c r="BR39" s="377"/>
      <c r="BS39" s="377"/>
      <c r="BT39" s="377"/>
      <c r="BU39" s="377"/>
      <c r="BV39" s="377"/>
    </row>
    <row r="40" spans="1:74" ht="11.1" customHeight="1" x14ac:dyDescent="0.2">
      <c r="A40" s="98"/>
      <c r="B40" s="97" t="s">
        <v>51</v>
      </c>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c r="AV40" s="232"/>
      <c r="AW40" s="232"/>
      <c r="AX40" s="232"/>
      <c r="AY40" s="232"/>
      <c r="AZ40" s="232"/>
      <c r="BA40" s="232"/>
      <c r="BB40" s="232"/>
      <c r="BC40" s="232"/>
      <c r="BD40" s="232"/>
      <c r="BE40" s="232"/>
      <c r="BF40" s="232"/>
      <c r="BG40" s="232"/>
      <c r="BH40" s="232"/>
      <c r="BI40" s="376"/>
      <c r="BJ40" s="376"/>
      <c r="BK40" s="376"/>
      <c r="BL40" s="376"/>
      <c r="BM40" s="376"/>
      <c r="BN40" s="376"/>
      <c r="BO40" s="376"/>
      <c r="BP40" s="376"/>
      <c r="BQ40" s="376"/>
      <c r="BR40" s="376"/>
      <c r="BS40" s="376"/>
      <c r="BT40" s="376"/>
      <c r="BU40" s="376"/>
      <c r="BV40" s="376"/>
    </row>
    <row r="41" spans="1:74" ht="11.1" customHeight="1" x14ac:dyDescent="0.2">
      <c r="A41" s="98" t="s">
        <v>57</v>
      </c>
      <c r="B41" s="200" t="s">
        <v>59</v>
      </c>
      <c r="C41" s="259">
        <v>6.61</v>
      </c>
      <c r="D41" s="259">
        <v>6.61</v>
      </c>
      <c r="E41" s="259">
        <v>6.61</v>
      </c>
      <c r="F41" s="259">
        <v>6.61</v>
      </c>
      <c r="G41" s="259">
        <v>6.61</v>
      </c>
      <c r="H41" s="259">
        <v>6.61</v>
      </c>
      <c r="I41" s="259">
        <v>6.61</v>
      </c>
      <c r="J41" s="259">
        <v>6.61</v>
      </c>
      <c r="K41" s="259">
        <v>6.61</v>
      </c>
      <c r="L41" s="259">
        <v>6.61</v>
      </c>
      <c r="M41" s="259">
        <v>6.61</v>
      </c>
      <c r="N41" s="259">
        <v>6.61</v>
      </c>
      <c r="O41" s="259">
        <v>6.55</v>
      </c>
      <c r="P41" s="259">
        <v>6.55</v>
      </c>
      <c r="Q41" s="259">
        <v>6.55</v>
      </c>
      <c r="R41" s="259">
        <v>6.55</v>
      </c>
      <c r="S41" s="259">
        <v>6.55</v>
      </c>
      <c r="T41" s="259">
        <v>6.55</v>
      </c>
      <c r="U41" s="259">
        <v>6.55</v>
      </c>
      <c r="V41" s="259">
        <v>6.55</v>
      </c>
      <c r="W41" s="259">
        <v>6.55</v>
      </c>
      <c r="X41" s="259">
        <v>6.55</v>
      </c>
      <c r="Y41" s="259">
        <v>6.55</v>
      </c>
      <c r="Z41" s="259">
        <v>6.55</v>
      </c>
      <c r="AA41" s="259">
        <v>6.4547315496</v>
      </c>
      <c r="AB41" s="259">
        <v>6.4547315496</v>
      </c>
      <c r="AC41" s="259">
        <v>6.4547315496</v>
      </c>
      <c r="AD41" s="259">
        <v>6.4547315496</v>
      </c>
      <c r="AE41" s="259">
        <v>6.4547315496</v>
      </c>
      <c r="AF41" s="259">
        <v>6.4547315496</v>
      </c>
      <c r="AG41" s="259">
        <v>6.4547315496</v>
      </c>
      <c r="AH41" s="259">
        <v>6.4547315496</v>
      </c>
      <c r="AI41" s="259">
        <v>6.4547315496</v>
      </c>
      <c r="AJ41" s="259">
        <v>6.4547315496</v>
      </c>
      <c r="AK41" s="259">
        <v>6.4547315496</v>
      </c>
      <c r="AL41" s="259">
        <v>6.4547315496</v>
      </c>
      <c r="AM41" s="259">
        <v>6.3676961752999999</v>
      </c>
      <c r="AN41" s="259">
        <v>6.3676961752999999</v>
      </c>
      <c r="AO41" s="259">
        <v>6.3676961752999999</v>
      </c>
      <c r="AP41" s="259">
        <v>6.3676961752999999</v>
      </c>
      <c r="AQ41" s="259">
        <v>6.3676961752999999</v>
      </c>
      <c r="AR41" s="259">
        <v>6.3676961752999999</v>
      </c>
      <c r="AS41" s="259">
        <v>6.3676961752999999</v>
      </c>
      <c r="AT41" s="259">
        <v>6.3676961752999999</v>
      </c>
      <c r="AU41" s="259">
        <v>6.3676961752999999</v>
      </c>
      <c r="AV41" s="259">
        <v>6.3676961752999999</v>
      </c>
      <c r="AW41" s="259">
        <v>6.3676961752999999</v>
      </c>
      <c r="AX41" s="259">
        <v>6.3676961752999999</v>
      </c>
      <c r="AY41" s="259">
        <v>6.3653438678000001</v>
      </c>
      <c r="AZ41" s="259">
        <v>6.3653438678000001</v>
      </c>
      <c r="BA41" s="259">
        <v>6.3653438678000001</v>
      </c>
      <c r="BB41" s="259">
        <v>6.3653438678000001</v>
      </c>
      <c r="BC41" s="259">
        <v>6.3653438678000001</v>
      </c>
      <c r="BD41" s="259">
        <v>6.3653438678000001</v>
      </c>
      <c r="BE41" s="259">
        <v>6.3653438678000001</v>
      </c>
      <c r="BF41" s="259">
        <v>6.3653438678000001</v>
      </c>
      <c r="BG41" s="259">
        <v>6.3653438678000001</v>
      </c>
      <c r="BH41" s="259">
        <v>6.3653438678000001</v>
      </c>
      <c r="BI41" s="378">
        <v>6.3653440000000003</v>
      </c>
      <c r="BJ41" s="378">
        <v>6.3653440000000003</v>
      </c>
      <c r="BK41" s="378">
        <v>6.3206499999999997</v>
      </c>
      <c r="BL41" s="378">
        <v>6.3206499999999997</v>
      </c>
      <c r="BM41" s="378">
        <v>6.3206499999999997</v>
      </c>
      <c r="BN41" s="378">
        <v>6.3206499999999997</v>
      </c>
      <c r="BO41" s="378">
        <v>6.3206499999999997</v>
      </c>
      <c r="BP41" s="378">
        <v>6.3206499999999997</v>
      </c>
      <c r="BQ41" s="378">
        <v>6.3206499999999997</v>
      </c>
      <c r="BR41" s="378">
        <v>6.3206499999999997</v>
      </c>
      <c r="BS41" s="378">
        <v>6.3206499999999997</v>
      </c>
      <c r="BT41" s="378">
        <v>6.3206499999999997</v>
      </c>
      <c r="BU41" s="378">
        <v>6.3206499999999997</v>
      </c>
      <c r="BV41" s="378">
        <v>6.3206499999999997</v>
      </c>
    </row>
    <row r="42" spans="1:74" ht="11.1" customHeight="1" x14ac:dyDescent="0.2">
      <c r="A42" s="98"/>
      <c r="B42" s="97" t="s">
        <v>55</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1"/>
      <c r="BA42" s="231"/>
      <c r="BB42" s="231"/>
      <c r="BC42" s="231"/>
      <c r="BD42" s="231"/>
      <c r="BE42" s="231"/>
      <c r="BF42" s="231"/>
      <c r="BG42" s="231"/>
      <c r="BH42" s="231"/>
      <c r="BI42" s="379"/>
      <c r="BJ42" s="379"/>
      <c r="BK42" s="379"/>
      <c r="BL42" s="379"/>
      <c r="BM42" s="379"/>
      <c r="BN42" s="379"/>
      <c r="BO42" s="379"/>
      <c r="BP42" s="379"/>
      <c r="BQ42" s="379"/>
      <c r="BR42" s="379"/>
      <c r="BS42" s="379"/>
      <c r="BT42" s="379"/>
      <c r="BU42" s="379"/>
      <c r="BV42" s="379"/>
    </row>
    <row r="43" spans="1:74" ht="11.1" customHeight="1" x14ac:dyDescent="0.2">
      <c r="A43" s="98" t="s">
        <v>605</v>
      </c>
      <c r="B43" s="200" t="s">
        <v>60</v>
      </c>
      <c r="C43" s="269">
        <v>0.23306912442</v>
      </c>
      <c r="D43" s="269">
        <v>0.2419408867</v>
      </c>
      <c r="E43" s="269">
        <v>0.23995391704999999</v>
      </c>
      <c r="F43" s="269">
        <v>0.24051428571</v>
      </c>
      <c r="G43" s="269">
        <v>0.25033179723999999</v>
      </c>
      <c r="H43" s="269">
        <v>0.25108095238</v>
      </c>
      <c r="I43" s="269">
        <v>0.24453917050999999</v>
      </c>
      <c r="J43" s="269">
        <v>0.23815668203000001</v>
      </c>
      <c r="K43" s="269">
        <v>0.23178571429</v>
      </c>
      <c r="L43" s="269">
        <v>0.22693087558</v>
      </c>
      <c r="M43" s="269">
        <v>0.22875238095</v>
      </c>
      <c r="N43" s="269">
        <v>0.23537788018</v>
      </c>
      <c r="O43" s="269">
        <v>0.24443317972</v>
      </c>
      <c r="P43" s="269">
        <v>0.25045918366999997</v>
      </c>
      <c r="Q43" s="269">
        <v>0.249</v>
      </c>
      <c r="R43" s="269">
        <v>0.2465952381</v>
      </c>
      <c r="S43" s="269">
        <v>0.24871889401</v>
      </c>
      <c r="T43" s="269">
        <v>0.24690952381</v>
      </c>
      <c r="U43" s="269">
        <v>0.25118433179999999</v>
      </c>
      <c r="V43" s="269">
        <v>0.2512718894</v>
      </c>
      <c r="W43" s="269">
        <v>0.24677142857000001</v>
      </c>
      <c r="X43" s="269">
        <v>0.24806451613</v>
      </c>
      <c r="Y43" s="269">
        <v>0.24651904761999999</v>
      </c>
      <c r="Z43" s="269">
        <v>0.24038709677</v>
      </c>
      <c r="AA43" s="269">
        <v>0.24292626728</v>
      </c>
      <c r="AB43" s="269">
        <v>0.25241836735000001</v>
      </c>
      <c r="AC43" s="269">
        <v>0.25819354839000003</v>
      </c>
      <c r="AD43" s="269">
        <v>0.25464285714000001</v>
      </c>
      <c r="AE43" s="269">
        <v>0.25275115206999998</v>
      </c>
      <c r="AF43" s="269">
        <v>0.25158095238</v>
      </c>
      <c r="AG43" s="269">
        <v>0.25836866358999999</v>
      </c>
      <c r="AH43" s="269">
        <v>0.26530414746999997</v>
      </c>
      <c r="AI43" s="269">
        <v>0.26638571429000002</v>
      </c>
      <c r="AJ43" s="269">
        <v>0.26890322580999998</v>
      </c>
      <c r="AK43" s="269">
        <v>0.27294285713999999</v>
      </c>
      <c r="AL43" s="269">
        <v>0.26907373272000001</v>
      </c>
      <c r="AM43" s="269">
        <v>0.27165898618000001</v>
      </c>
      <c r="AN43" s="269">
        <v>0.27174999999999999</v>
      </c>
      <c r="AO43" s="269">
        <v>0.27561290322999998</v>
      </c>
      <c r="AP43" s="269">
        <v>0.27287619048</v>
      </c>
      <c r="AQ43" s="269">
        <v>0.27204147465</v>
      </c>
      <c r="AR43" s="269">
        <v>0.26721658986000002</v>
      </c>
      <c r="AS43" s="269">
        <v>0.26660952381000003</v>
      </c>
      <c r="AT43" s="269">
        <v>0.26590322580999998</v>
      </c>
      <c r="AU43" s="269">
        <v>0.25984761904999998</v>
      </c>
      <c r="AV43" s="269">
        <v>0.26339170506999998</v>
      </c>
      <c r="AW43" s="269">
        <v>0.26578095237999999</v>
      </c>
      <c r="AX43" s="269">
        <v>0.26488479262999998</v>
      </c>
      <c r="AY43" s="269">
        <v>0.27403686636000002</v>
      </c>
      <c r="AZ43" s="269">
        <v>0.27253201970000002</v>
      </c>
      <c r="BA43" s="269">
        <v>0.25678801842999999</v>
      </c>
      <c r="BB43" s="269">
        <v>0.18255714285999999</v>
      </c>
      <c r="BC43" s="269">
        <v>0.16480184332</v>
      </c>
      <c r="BD43" s="269">
        <v>0.17472380952</v>
      </c>
      <c r="BE43" s="269">
        <v>0.18638248848</v>
      </c>
      <c r="BF43" s="269">
        <v>0.19732380952</v>
      </c>
      <c r="BG43" s="269">
        <v>0.20399999999999999</v>
      </c>
      <c r="BH43" s="269">
        <v>0.20842857142999999</v>
      </c>
      <c r="BI43" s="361">
        <v>0.2115379</v>
      </c>
      <c r="BJ43" s="361">
        <v>0.2272612</v>
      </c>
      <c r="BK43" s="361">
        <v>0.26216030000000001</v>
      </c>
      <c r="BL43" s="361">
        <v>0.26451269999999999</v>
      </c>
      <c r="BM43" s="361">
        <v>0.25824920000000001</v>
      </c>
      <c r="BN43" s="361">
        <v>0.23692369999999999</v>
      </c>
      <c r="BO43" s="361">
        <v>0.22780320000000001</v>
      </c>
      <c r="BP43" s="361">
        <v>0.22087899999999999</v>
      </c>
      <c r="BQ43" s="361">
        <v>0.2199226</v>
      </c>
      <c r="BR43" s="361">
        <v>0.22814100000000001</v>
      </c>
      <c r="BS43" s="361">
        <v>0.23480509999999999</v>
      </c>
      <c r="BT43" s="361">
        <v>0.25131189999999998</v>
      </c>
      <c r="BU43" s="361">
        <v>0.26588109999999998</v>
      </c>
      <c r="BV43" s="361">
        <v>0.28680529999999999</v>
      </c>
    </row>
    <row r="44" spans="1:74" ht="11.1" customHeight="1" x14ac:dyDescent="0.2">
      <c r="A44" s="98"/>
      <c r="B44" s="97" t="s">
        <v>56</v>
      </c>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1"/>
      <c r="AQ44" s="231"/>
      <c r="AR44" s="231"/>
      <c r="AS44" s="231"/>
      <c r="AT44" s="231"/>
      <c r="AU44" s="231"/>
      <c r="AV44" s="231"/>
      <c r="AW44" s="231"/>
      <c r="AX44" s="231"/>
      <c r="AY44" s="231"/>
      <c r="AZ44" s="231"/>
      <c r="BA44" s="231"/>
      <c r="BB44" s="231"/>
      <c r="BC44" s="231"/>
      <c r="BD44" s="231"/>
      <c r="BE44" s="231"/>
      <c r="BF44" s="231"/>
      <c r="BG44" s="231"/>
      <c r="BH44" s="231"/>
      <c r="BI44" s="379"/>
      <c r="BJ44" s="379"/>
      <c r="BK44" s="379"/>
      <c r="BL44" s="379"/>
      <c r="BM44" s="379"/>
      <c r="BN44" s="379"/>
      <c r="BO44" s="379"/>
      <c r="BP44" s="379"/>
      <c r="BQ44" s="379"/>
      <c r="BR44" s="379"/>
      <c r="BS44" s="379"/>
      <c r="BT44" s="379"/>
      <c r="BU44" s="379"/>
      <c r="BV44" s="379"/>
    </row>
    <row r="45" spans="1:74" ht="11.1" customHeight="1" x14ac:dyDescent="0.2">
      <c r="A45" s="98" t="s">
        <v>537</v>
      </c>
      <c r="B45" s="201" t="s">
        <v>58</v>
      </c>
      <c r="C45" s="214">
        <v>2.12</v>
      </c>
      <c r="D45" s="214">
        <v>2.11</v>
      </c>
      <c r="E45" s="214">
        <v>2.17</v>
      </c>
      <c r="F45" s="214">
        <v>2.16</v>
      </c>
      <c r="G45" s="214">
        <v>2.16</v>
      </c>
      <c r="H45" s="214">
        <v>2.1</v>
      </c>
      <c r="I45" s="214">
        <v>2.11</v>
      </c>
      <c r="J45" s="214">
        <v>2.11</v>
      </c>
      <c r="K45" s="214">
        <v>2.12</v>
      </c>
      <c r="L45" s="214">
        <v>2.0699999999999998</v>
      </c>
      <c r="M45" s="214">
        <v>2.08</v>
      </c>
      <c r="N45" s="214">
        <v>2.08</v>
      </c>
      <c r="O45" s="214">
        <v>2.09</v>
      </c>
      <c r="P45" s="214">
        <v>2.06</v>
      </c>
      <c r="Q45" s="214">
        <v>2.0699999999999998</v>
      </c>
      <c r="R45" s="214">
        <v>2.08</v>
      </c>
      <c r="S45" s="214">
        <v>2.09</v>
      </c>
      <c r="T45" s="214">
        <v>2.0699999999999998</v>
      </c>
      <c r="U45" s="214">
        <v>2.06</v>
      </c>
      <c r="V45" s="214">
        <v>2.0499999999999998</v>
      </c>
      <c r="W45" s="214">
        <v>2.02</v>
      </c>
      <c r="X45" s="214">
        <v>2.0299999999999998</v>
      </c>
      <c r="Y45" s="214">
        <v>2.04</v>
      </c>
      <c r="Z45" s="214">
        <v>2.04</v>
      </c>
      <c r="AA45" s="214">
        <v>2.06</v>
      </c>
      <c r="AB45" s="214">
        <v>2.0699999999999998</v>
      </c>
      <c r="AC45" s="214">
        <v>2.04</v>
      </c>
      <c r="AD45" s="214">
        <v>2.0699999999999998</v>
      </c>
      <c r="AE45" s="214">
        <v>2.04</v>
      </c>
      <c r="AF45" s="214">
        <v>2.04</v>
      </c>
      <c r="AG45" s="214">
        <v>2.0499999999999998</v>
      </c>
      <c r="AH45" s="214">
        <v>2.06</v>
      </c>
      <c r="AI45" s="214">
        <v>2.0499999999999998</v>
      </c>
      <c r="AJ45" s="214">
        <v>2.04</v>
      </c>
      <c r="AK45" s="214">
        <v>2.06</v>
      </c>
      <c r="AL45" s="214">
        <v>2.11</v>
      </c>
      <c r="AM45" s="214">
        <v>2.0934745849</v>
      </c>
      <c r="AN45" s="214">
        <v>2.0594888816000001</v>
      </c>
      <c r="AO45" s="214">
        <v>2.0662083301999998</v>
      </c>
      <c r="AP45" s="214">
        <v>2.0578743839000002</v>
      </c>
      <c r="AQ45" s="214">
        <v>2.0456580996999998</v>
      </c>
      <c r="AR45" s="214">
        <v>2.0196728629999998</v>
      </c>
      <c r="AS45" s="214">
        <v>2.0141379117999998</v>
      </c>
      <c r="AT45" s="214">
        <v>1.9951413490000001</v>
      </c>
      <c r="AU45" s="214">
        <v>1.9512730196000001</v>
      </c>
      <c r="AV45" s="214">
        <v>1.9483263995</v>
      </c>
      <c r="AW45" s="214">
        <v>1.9515318676</v>
      </c>
      <c r="AX45" s="214">
        <v>1.9011901337999999</v>
      </c>
      <c r="AY45" s="214">
        <v>1.9317791177000001</v>
      </c>
      <c r="AZ45" s="214">
        <v>1.8999076169</v>
      </c>
      <c r="BA45" s="214">
        <v>1.9223106634</v>
      </c>
      <c r="BB45" s="214">
        <v>1.9186062614999999</v>
      </c>
      <c r="BC45" s="214">
        <v>1.8865349658999999</v>
      </c>
      <c r="BD45" s="214">
        <v>1.9005932907</v>
      </c>
      <c r="BE45" s="214">
        <v>1.9050815968999999</v>
      </c>
      <c r="BF45" s="214">
        <v>1.8933837246</v>
      </c>
      <c r="BG45" s="214">
        <v>2.0145710000000001</v>
      </c>
      <c r="BH45" s="214">
        <v>2.0040960000000001</v>
      </c>
      <c r="BI45" s="380">
        <v>2.0017049999999998</v>
      </c>
      <c r="BJ45" s="380">
        <v>1.996464</v>
      </c>
      <c r="BK45" s="380">
        <v>2.0421010000000002</v>
      </c>
      <c r="BL45" s="380">
        <v>2.0427940000000002</v>
      </c>
      <c r="BM45" s="380">
        <v>2.0436269999999999</v>
      </c>
      <c r="BN45" s="380">
        <v>2.078379</v>
      </c>
      <c r="BO45" s="380">
        <v>2.0624889999999998</v>
      </c>
      <c r="BP45" s="380">
        <v>2.0354649999999999</v>
      </c>
      <c r="BQ45" s="380">
        <v>2.025773</v>
      </c>
      <c r="BR45" s="380">
        <v>2.0361980000000002</v>
      </c>
      <c r="BS45" s="380">
        <v>2.0360680000000002</v>
      </c>
      <c r="BT45" s="380">
        <v>2.0401449999999999</v>
      </c>
      <c r="BU45" s="380">
        <v>2.0409120000000001</v>
      </c>
      <c r="BV45" s="380">
        <v>2.0356800000000002</v>
      </c>
    </row>
    <row r="46" spans="1:74" s="287" customFormat="1" ht="11.1" customHeight="1" x14ac:dyDescent="0.2">
      <c r="A46" s="93"/>
      <c r="B46" s="285"/>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381"/>
      <c r="AZ46" s="381"/>
      <c r="BA46" s="381"/>
      <c r="BB46" s="381"/>
      <c r="BC46" s="381"/>
      <c r="BD46" s="286"/>
      <c r="BE46" s="286"/>
      <c r="BF46" s="286"/>
      <c r="BG46" s="381"/>
      <c r="BH46" s="381"/>
      <c r="BI46" s="381"/>
      <c r="BJ46" s="381"/>
      <c r="BK46" s="381"/>
      <c r="BL46" s="381"/>
      <c r="BM46" s="381"/>
      <c r="BN46" s="381"/>
      <c r="BO46" s="381"/>
      <c r="BP46" s="381"/>
      <c r="BQ46" s="381"/>
      <c r="BR46" s="381"/>
      <c r="BS46" s="381"/>
      <c r="BT46" s="381"/>
      <c r="BU46" s="381"/>
      <c r="BV46" s="381"/>
    </row>
    <row r="47" spans="1:74" s="287" customFormat="1" ht="12" customHeight="1" x14ac:dyDescent="0.2">
      <c r="A47" s="93"/>
      <c r="B47" s="808" t="s">
        <v>826</v>
      </c>
      <c r="C47" s="805"/>
      <c r="D47" s="805"/>
      <c r="E47" s="805"/>
      <c r="F47" s="805"/>
      <c r="G47" s="805"/>
      <c r="H47" s="805"/>
      <c r="I47" s="805"/>
      <c r="J47" s="805"/>
      <c r="K47" s="805"/>
      <c r="L47" s="805"/>
      <c r="M47" s="805"/>
      <c r="N47" s="805"/>
      <c r="O47" s="805"/>
      <c r="P47" s="805"/>
      <c r="Q47" s="805"/>
      <c r="AY47" s="513"/>
      <c r="AZ47" s="513"/>
      <c r="BA47" s="513"/>
      <c r="BB47" s="513"/>
      <c r="BC47" s="513"/>
      <c r="BD47" s="657"/>
      <c r="BE47" s="657"/>
      <c r="BF47" s="657"/>
      <c r="BG47" s="513"/>
      <c r="BH47" s="513"/>
      <c r="BI47" s="513"/>
      <c r="BJ47" s="513"/>
    </row>
    <row r="48" spans="1:74" s="449" customFormat="1" ht="12" customHeight="1" x14ac:dyDescent="0.2">
      <c r="A48" s="448"/>
      <c r="B48" s="846" t="s">
        <v>890</v>
      </c>
      <c r="C48" s="795"/>
      <c r="D48" s="795"/>
      <c r="E48" s="795"/>
      <c r="F48" s="795"/>
      <c r="G48" s="795"/>
      <c r="H48" s="795"/>
      <c r="I48" s="795"/>
      <c r="J48" s="795"/>
      <c r="K48" s="795"/>
      <c r="L48" s="795"/>
      <c r="M48" s="795"/>
      <c r="N48" s="795"/>
      <c r="O48" s="795"/>
      <c r="P48" s="795"/>
      <c r="Q48" s="791"/>
      <c r="AY48" s="514"/>
      <c r="AZ48" s="514"/>
      <c r="BA48" s="514"/>
      <c r="BB48" s="514"/>
      <c r="BC48" s="514"/>
      <c r="BD48" s="658"/>
      <c r="BE48" s="658"/>
      <c r="BF48" s="658"/>
      <c r="BG48" s="514"/>
      <c r="BH48" s="514"/>
      <c r="BI48" s="514"/>
      <c r="BJ48" s="514"/>
    </row>
    <row r="49" spans="1:74" s="449" customFormat="1" ht="12" customHeight="1" x14ac:dyDescent="0.2">
      <c r="A49" s="448"/>
      <c r="B49" s="842" t="s">
        <v>891</v>
      </c>
      <c r="C49" s="795"/>
      <c r="D49" s="795"/>
      <c r="E49" s="795"/>
      <c r="F49" s="795"/>
      <c r="G49" s="795"/>
      <c r="H49" s="795"/>
      <c r="I49" s="795"/>
      <c r="J49" s="795"/>
      <c r="K49" s="795"/>
      <c r="L49" s="795"/>
      <c r="M49" s="795"/>
      <c r="N49" s="795"/>
      <c r="O49" s="795"/>
      <c r="P49" s="795"/>
      <c r="Q49" s="791"/>
      <c r="AY49" s="514"/>
      <c r="AZ49" s="514"/>
      <c r="BA49" s="514"/>
      <c r="BB49" s="514"/>
      <c r="BC49" s="514"/>
      <c r="BD49" s="658"/>
      <c r="BE49" s="658"/>
      <c r="BF49" s="658"/>
      <c r="BG49" s="514"/>
      <c r="BH49" s="514"/>
      <c r="BI49" s="514"/>
      <c r="BJ49" s="514"/>
    </row>
    <row r="50" spans="1:74" s="449" customFormat="1" ht="12" customHeight="1" x14ac:dyDescent="0.2">
      <c r="A50" s="448"/>
      <c r="B50" s="846" t="s">
        <v>892</v>
      </c>
      <c r="C50" s="795"/>
      <c r="D50" s="795"/>
      <c r="E50" s="795"/>
      <c r="F50" s="795"/>
      <c r="G50" s="795"/>
      <c r="H50" s="795"/>
      <c r="I50" s="795"/>
      <c r="J50" s="795"/>
      <c r="K50" s="795"/>
      <c r="L50" s="795"/>
      <c r="M50" s="795"/>
      <c r="N50" s="795"/>
      <c r="O50" s="795"/>
      <c r="P50" s="795"/>
      <c r="Q50" s="791"/>
      <c r="AY50" s="514"/>
      <c r="AZ50" s="514"/>
      <c r="BA50" s="514"/>
      <c r="BB50" s="514"/>
      <c r="BC50" s="514"/>
      <c r="BD50" s="658"/>
      <c r="BE50" s="658"/>
      <c r="BF50" s="658"/>
      <c r="BG50" s="514"/>
      <c r="BH50" s="514"/>
      <c r="BI50" s="514"/>
      <c r="BJ50" s="514"/>
    </row>
    <row r="51" spans="1:74" s="449" customFormat="1" ht="12" customHeight="1" x14ac:dyDescent="0.2">
      <c r="A51" s="448"/>
      <c r="B51" s="846" t="s">
        <v>94</v>
      </c>
      <c r="C51" s="795"/>
      <c r="D51" s="795"/>
      <c r="E51" s="795"/>
      <c r="F51" s="795"/>
      <c r="G51" s="795"/>
      <c r="H51" s="795"/>
      <c r="I51" s="795"/>
      <c r="J51" s="795"/>
      <c r="K51" s="795"/>
      <c r="L51" s="795"/>
      <c r="M51" s="795"/>
      <c r="N51" s="795"/>
      <c r="O51" s="795"/>
      <c r="P51" s="795"/>
      <c r="Q51" s="791"/>
      <c r="AY51" s="514"/>
      <c r="AZ51" s="514"/>
      <c r="BA51" s="514"/>
      <c r="BB51" s="514"/>
      <c r="BC51" s="514"/>
      <c r="BD51" s="658"/>
      <c r="BE51" s="658"/>
      <c r="BF51" s="658"/>
      <c r="BG51" s="514"/>
      <c r="BH51" s="514"/>
      <c r="BI51" s="514"/>
      <c r="BJ51" s="514"/>
    </row>
    <row r="52" spans="1:74" s="449" customFormat="1" ht="12" customHeight="1" x14ac:dyDescent="0.2">
      <c r="A52" s="448"/>
      <c r="B52" s="794" t="s">
        <v>851</v>
      </c>
      <c r="C52" s="795"/>
      <c r="D52" s="795"/>
      <c r="E52" s="795"/>
      <c r="F52" s="795"/>
      <c r="G52" s="795"/>
      <c r="H52" s="795"/>
      <c r="I52" s="795"/>
      <c r="J52" s="795"/>
      <c r="K52" s="795"/>
      <c r="L52" s="795"/>
      <c r="M52" s="795"/>
      <c r="N52" s="795"/>
      <c r="O52" s="795"/>
      <c r="P52" s="795"/>
      <c r="Q52" s="791"/>
      <c r="AY52" s="514"/>
      <c r="AZ52" s="514"/>
      <c r="BA52" s="514"/>
      <c r="BB52" s="514"/>
      <c r="BC52" s="514"/>
      <c r="BD52" s="658"/>
      <c r="BE52" s="658"/>
      <c r="BF52" s="658"/>
      <c r="BG52" s="514"/>
      <c r="BH52" s="514"/>
      <c r="BI52" s="514"/>
      <c r="BJ52" s="514"/>
    </row>
    <row r="53" spans="1:74" s="449" customFormat="1" ht="22.35" customHeight="1" x14ac:dyDescent="0.2">
      <c r="A53" s="448"/>
      <c r="B53" s="794" t="s">
        <v>893</v>
      </c>
      <c r="C53" s="795"/>
      <c r="D53" s="795"/>
      <c r="E53" s="795"/>
      <c r="F53" s="795"/>
      <c r="G53" s="795"/>
      <c r="H53" s="795"/>
      <c r="I53" s="795"/>
      <c r="J53" s="795"/>
      <c r="K53" s="795"/>
      <c r="L53" s="795"/>
      <c r="M53" s="795"/>
      <c r="N53" s="795"/>
      <c r="O53" s="795"/>
      <c r="P53" s="795"/>
      <c r="Q53" s="791"/>
      <c r="AY53" s="514"/>
      <c r="AZ53" s="514"/>
      <c r="BA53" s="514"/>
      <c r="BB53" s="514"/>
      <c r="BC53" s="514"/>
      <c r="BD53" s="658"/>
      <c r="BE53" s="658"/>
      <c r="BF53" s="658"/>
      <c r="BG53" s="514"/>
      <c r="BH53" s="514"/>
      <c r="BI53" s="514"/>
      <c r="BJ53" s="514"/>
    </row>
    <row r="54" spans="1:74" s="449" customFormat="1" ht="12" customHeight="1" x14ac:dyDescent="0.2">
      <c r="A54" s="448"/>
      <c r="B54" s="789" t="s">
        <v>855</v>
      </c>
      <c r="C54" s="790"/>
      <c r="D54" s="790"/>
      <c r="E54" s="790"/>
      <c r="F54" s="790"/>
      <c r="G54" s="790"/>
      <c r="H54" s="790"/>
      <c r="I54" s="790"/>
      <c r="J54" s="790"/>
      <c r="K54" s="790"/>
      <c r="L54" s="790"/>
      <c r="M54" s="790"/>
      <c r="N54" s="790"/>
      <c r="O54" s="790"/>
      <c r="P54" s="790"/>
      <c r="Q54" s="791"/>
      <c r="AY54" s="514"/>
      <c r="AZ54" s="514"/>
      <c r="BA54" s="514"/>
      <c r="BB54" s="514"/>
      <c r="BC54" s="514"/>
      <c r="BD54" s="658"/>
      <c r="BE54" s="658"/>
      <c r="BF54" s="658"/>
      <c r="BG54" s="514"/>
      <c r="BH54" s="514"/>
      <c r="BI54" s="514"/>
      <c r="BJ54" s="514"/>
    </row>
    <row r="55" spans="1:74" s="450" customFormat="1" ht="12" customHeight="1" x14ac:dyDescent="0.2">
      <c r="A55" s="429"/>
      <c r="B55" s="811" t="s">
        <v>949</v>
      </c>
      <c r="C55" s="791"/>
      <c r="D55" s="791"/>
      <c r="E55" s="791"/>
      <c r="F55" s="791"/>
      <c r="G55" s="791"/>
      <c r="H55" s="791"/>
      <c r="I55" s="791"/>
      <c r="J55" s="791"/>
      <c r="K55" s="791"/>
      <c r="L55" s="791"/>
      <c r="M55" s="791"/>
      <c r="N55" s="791"/>
      <c r="O55" s="791"/>
      <c r="P55" s="791"/>
      <c r="Q55" s="791"/>
      <c r="AY55" s="515"/>
      <c r="AZ55" s="515"/>
      <c r="BA55" s="515"/>
      <c r="BB55" s="515"/>
      <c r="BC55" s="515"/>
      <c r="BD55" s="659"/>
      <c r="BE55" s="659"/>
      <c r="BF55" s="659"/>
      <c r="BG55" s="515"/>
      <c r="BH55" s="515"/>
      <c r="BI55" s="515"/>
      <c r="BJ55" s="515"/>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59"/>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2" sqref="B2"/>
    </sheetView>
  </sheetViews>
  <sheetFormatPr defaultColWidth="11" defaultRowHeight="11.25" x14ac:dyDescent="0.2"/>
  <cols>
    <col min="1" max="1" width="11.5703125" style="100" customWidth="1"/>
    <col min="2" max="2" width="26.7109375" style="100" customWidth="1"/>
    <col min="3" max="50" width="6.5703125" style="100" customWidth="1"/>
    <col min="51" max="55" width="6.5703125" style="374" customWidth="1"/>
    <col min="56" max="58" width="6.5703125" style="660" customWidth="1"/>
    <col min="59" max="62" width="6.5703125" style="374" customWidth="1"/>
    <col min="63" max="74" width="6.5703125" style="100" customWidth="1"/>
    <col min="75" max="16384" width="11" style="100"/>
  </cols>
  <sheetData>
    <row r="1" spans="1:74" ht="15.6" customHeight="1" x14ac:dyDescent="0.2">
      <c r="A1" s="797" t="s">
        <v>809</v>
      </c>
      <c r="B1" s="849" t="s">
        <v>823</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299"/>
    </row>
    <row r="2" spans="1:74" ht="14.1" customHeight="1"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9"/>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01"/>
      <c r="B5" s="102" t="s">
        <v>1167</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0"/>
      <c r="AZ5" s="410"/>
      <c r="BA5" s="410"/>
      <c r="BB5" s="410"/>
      <c r="BC5" s="410"/>
      <c r="BD5" s="103"/>
      <c r="BE5" s="103"/>
      <c r="BF5" s="103"/>
      <c r="BG5" s="103"/>
      <c r="BH5" s="103"/>
      <c r="BI5" s="103"/>
      <c r="BJ5" s="410"/>
      <c r="BK5" s="410"/>
      <c r="BL5" s="410"/>
      <c r="BM5" s="410"/>
      <c r="BN5" s="410"/>
      <c r="BO5" s="410"/>
      <c r="BP5" s="410"/>
      <c r="BQ5" s="410"/>
      <c r="BR5" s="410"/>
      <c r="BS5" s="410"/>
      <c r="BT5" s="410"/>
      <c r="BU5" s="410"/>
      <c r="BV5" s="410"/>
    </row>
    <row r="6" spans="1:74" ht="11.1" customHeight="1" x14ac:dyDescent="0.2">
      <c r="A6" s="101" t="s">
        <v>1161</v>
      </c>
      <c r="B6" s="202" t="s">
        <v>463</v>
      </c>
      <c r="C6" s="273">
        <v>352.71906594000001</v>
      </c>
      <c r="D6" s="273">
        <v>313.68540066999998</v>
      </c>
      <c r="E6" s="273">
        <v>304.38958091000001</v>
      </c>
      <c r="F6" s="273">
        <v>292.89355019999999</v>
      </c>
      <c r="G6" s="273">
        <v>316.78445670000002</v>
      </c>
      <c r="H6" s="273">
        <v>367.78119572999998</v>
      </c>
      <c r="I6" s="273">
        <v>411.88694217</v>
      </c>
      <c r="J6" s="273">
        <v>409.70081176000002</v>
      </c>
      <c r="K6" s="273">
        <v>351.48446798999998</v>
      </c>
      <c r="L6" s="273">
        <v>312.94516379999999</v>
      </c>
      <c r="M6" s="273">
        <v>297.06177158999998</v>
      </c>
      <c r="N6" s="273">
        <v>345.34257681000003</v>
      </c>
      <c r="O6" s="273">
        <v>344.33203391000001</v>
      </c>
      <c r="P6" s="273">
        <v>291.04967181000001</v>
      </c>
      <c r="Q6" s="273">
        <v>319.33575506</v>
      </c>
      <c r="R6" s="273">
        <v>295.36059060000002</v>
      </c>
      <c r="S6" s="273">
        <v>323.44673778999999</v>
      </c>
      <c r="T6" s="273">
        <v>358.52200715999999</v>
      </c>
      <c r="U6" s="273">
        <v>404.43247348</v>
      </c>
      <c r="V6" s="273">
        <v>384.73857992000001</v>
      </c>
      <c r="W6" s="273">
        <v>335.91491022000002</v>
      </c>
      <c r="X6" s="273">
        <v>318.66964922</v>
      </c>
      <c r="Y6" s="273">
        <v>308.05234230000002</v>
      </c>
      <c r="Z6" s="273">
        <v>350.41580813000002</v>
      </c>
      <c r="AA6" s="273">
        <v>373.23027963999999</v>
      </c>
      <c r="AB6" s="273">
        <v>306.89421347000001</v>
      </c>
      <c r="AC6" s="273">
        <v>321.54695369000001</v>
      </c>
      <c r="AD6" s="273">
        <v>300.75644039999997</v>
      </c>
      <c r="AE6" s="273">
        <v>338.94760568999999</v>
      </c>
      <c r="AF6" s="273">
        <v>371.88576146999998</v>
      </c>
      <c r="AG6" s="273">
        <v>411.29031986000001</v>
      </c>
      <c r="AH6" s="273">
        <v>408.02775681999998</v>
      </c>
      <c r="AI6" s="273">
        <v>356.25830163000001</v>
      </c>
      <c r="AJ6" s="273">
        <v>324.93194313999999</v>
      </c>
      <c r="AK6" s="273">
        <v>322.36865697000002</v>
      </c>
      <c r="AL6" s="273">
        <v>342.13911161999999</v>
      </c>
      <c r="AM6" s="273">
        <v>359.45703014999998</v>
      </c>
      <c r="AN6" s="273">
        <v>314.95110373</v>
      </c>
      <c r="AO6" s="273">
        <v>326.56849636999999</v>
      </c>
      <c r="AP6" s="273">
        <v>296.60172820000003</v>
      </c>
      <c r="AQ6" s="273">
        <v>330.34334818999997</v>
      </c>
      <c r="AR6" s="273">
        <v>352.92801782999999</v>
      </c>
      <c r="AS6" s="273">
        <v>409.97286751000001</v>
      </c>
      <c r="AT6" s="273">
        <v>401.39697849999999</v>
      </c>
      <c r="AU6" s="273">
        <v>360.45153599000002</v>
      </c>
      <c r="AV6" s="273">
        <v>320.25012271999998</v>
      </c>
      <c r="AW6" s="273">
        <v>315.70786887999998</v>
      </c>
      <c r="AX6" s="273">
        <v>338.25304588</v>
      </c>
      <c r="AY6" s="273">
        <v>340.40789975000001</v>
      </c>
      <c r="AZ6" s="273">
        <v>317.85344022999999</v>
      </c>
      <c r="BA6" s="273">
        <v>306.88717302999999</v>
      </c>
      <c r="BB6" s="273">
        <v>275.76275020000003</v>
      </c>
      <c r="BC6" s="273">
        <v>304.16653228000001</v>
      </c>
      <c r="BD6" s="273">
        <v>352.96679191999999</v>
      </c>
      <c r="BE6" s="273">
        <v>414.60976856000002</v>
      </c>
      <c r="BF6" s="273">
        <v>399.81246947</v>
      </c>
      <c r="BG6" s="273">
        <v>343.04730000000001</v>
      </c>
      <c r="BH6" s="273">
        <v>318.72019999999998</v>
      </c>
      <c r="BI6" s="334">
        <v>302.77449999999999</v>
      </c>
      <c r="BJ6" s="334">
        <v>334.86669999999998</v>
      </c>
      <c r="BK6" s="334">
        <v>342.678</v>
      </c>
      <c r="BL6" s="334">
        <v>298.58839999999998</v>
      </c>
      <c r="BM6" s="334">
        <v>310.9332</v>
      </c>
      <c r="BN6" s="334">
        <v>287.8655</v>
      </c>
      <c r="BO6" s="334">
        <v>317.13690000000003</v>
      </c>
      <c r="BP6" s="334">
        <v>361.08370000000002</v>
      </c>
      <c r="BQ6" s="334">
        <v>409.70010000000002</v>
      </c>
      <c r="BR6" s="334">
        <v>390.70260000000002</v>
      </c>
      <c r="BS6" s="334">
        <v>337.62860000000001</v>
      </c>
      <c r="BT6" s="334">
        <v>319.09829999999999</v>
      </c>
      <c r="BU6" s="334">
        <v>307.1474</v>
      </c>
      <c r="BV6" s="334">
        <v>339.3005</v>
      </c>
    </row>
    <row r="7" spans="1:74" ht="11.1" customHeight="1" x14ac:dyDescent="0.2">
      <c r="A7" s="101" t="s">
        <v>1162</v>
      </c>
      <c r="B7" s="130" t="s">
        <v>1383</v>
      </c>
      <c r="C7" s="273">
        <v>339.20005320000001</v>
      </c>
      <c r="D7" s="273">
        <v>301.12160526999998</v>
      </c>
      <c r="E7" s="273">
        <v>291.26168795000001</v>
      </c>
      <c r="F7" s="273">
        <v>280.54750811999997</v>
      </c>
      <c r="G7" s="273">
        <v>303.87926582</v>
      </c>
      <c r="H7" s="273">
        <v>354.44498069999997</v>
      </c>
      <c r="I7" s="273">
        <v>397.63470692999999</v>
      </c>
      <c r="J7" s="273">
        <v>395.32849757999998</v>
      </c>
      <c r="K7" s="273">
        <v>338.25987989999999</v>
      </c>
      <c r="L7" s="273">
        <v>300.07336966000003</v>
      </c>
      <c r="M7" s="273">
        <v>284.28245021999999</v>
      </c>
      <c r="N7" s="273">
        <v>332.04439511999999</v>
      </c>
      <c r="O7" s="273">
        <v>330.85866775</v>
      </c>
      <c r="P7" s="273">
        <v>278.90430788999998</v>
      </c>
      <c r="Q7" s="273">
        <v>306.38182124000002</v>
      </c>
      <c r="R7" s="273">
        <v>282.89862764999998</v>
      </c>
      <c r="S7" s="273">
        <v>310.70322972999998</v>
      </c>
      <c r="T7" s="273">
        <v>345.2405493</v>
      </c>
      <c r="U7" s="273">
        <v>390.29400489</v>
      </c>
      <c r="V7" s="273">
        <v>370.79442302000001</v>
      </c>
      <c r="W7" s="273">
        <v>323.47218779999997</v>
      </c>
      <c r="X7" s="273">
        <v>306.08493284000002</v>
      </c>
      <c r="Y7" s="273">
        <v>295.31466129</v>
      </c>
      <c r="Z7" s="273">
        <v>336.50531651</v>
      </c>
      <c r="AA7" s="273">
        <v>359.44877487000002</v>
      </c>
      <c r="AB7" s="273">
        <v>294.63336643999997</v>
      </c>
      <c r="AC7" s="273">
        <v>308.74664582000003</v>
      </c>
      <c r="AD7" s="273">
        <v>288.50948796</v>
      </c>
      <c r="AE7" s="273">
        <v>325.90462192000001</v>
      </c>
      <c r="AF7" s="273">
        <v>358.5232671</v>
      </c>
      <c r="AG7" s="273">
        <v>396.85401657</v>
      </c>
      <c r="AH7" s="273">
        <v>393.49724791</v>
      </c>
      <c r="AI7" s="273">
        <v>342.91691279999998</v>
      </c>
      <c r="AJ7" s="273">
        <v>311.74973299999999</v>
      </c>
      <c r="AK7" s="273">
        <v>309.0624588</v>
      </c>
      <c r="AL7" s="273">
        <v>328.32004396000002</v>
      </c>
      <c r="AM7" s="273">
        <v>345.27148929999998</v>
      </c>
      <c r="AN7" s="273">
        <v>302.55939211999998</v>
      </c>
      <c r="AO7" s="273">
        <v>313.29641186999999</v>
      </c>
      <c r="AP7" s="273">
        <v>284.24768861000001</v>
      </c>
      <c r="AQ7" s="273">
        <v>317.41786771</v>
      </c>
      <c r="AR7" s="273">
        <v>339.64855495</v>
      </c>
      <c r="AS7" s="273">
        <v>395.48203358000001</v>
      </c>
      <c r="AT7" s="273">
        <v>386.87153509000001</v>
      </c>
      <c r="AU7" s="273">
        <v>346.82756088999997</v>
      </c>
      <c r="AV7" s="273">
        <v>306.89687094999999</v>
      </c>
      <c r="AW7" s="273">
        <v>302.11142397999998</v>
      </c>
      <c r="AX7" s="273">
        <v>324.02496368999999</v>
      </c>
      <c r="AY7" s="273">
        <v>325.95389172</v>
      </c>
      <c r="AZ7" s="273">
        <v>304.60139206000002</v>
      </c>
      <c r="BA7" s="273">
        <v>293.53241343000002</v>
      </c>
      <c r="BB7" s="273">
        <v>263.72024856000002</v>
      </c>
      <c r="BC7" s="273">
        <v>291.86831394000001</v>
      </c>
      <c r="BD7" s="273">
        <v>340.25401484999998</v>
      </c>
      <c r="BE7" s="273">
        <v>401.13308691999998</v>
      </c>
      <c r="BF7" s="273">
        <v>386.34720508999999</v>
      </c>
      <c r="BG7" s="273">
        <v>330.87270000000001</v>
      </c>
      <c r="BH7" s="273">
        <v>307.08440000000002</v>
      </c>
      <c r="BI7" s="334">
        <v>291.17110000000002</v>
      </c>
      <c r="BJ7" s="334">
        <v>322.48590000000002</v>
      </c>
      <c r="BK7" s="334">
        <v>330.16</v>
      </c>
      <c r="BL7" s="334">
        <v>287.2962</v>
      </c>
      <c r="BM7" s="334">
        <v>298.8227</v>
      </c>
      <c r="BN7" s="334">
        <v>276.291</v>
      </c>
      <c r="BO7" s="334">
        <v>305.25119999999998</v>
      </c>
      <c r="BP7" s="334">
        <v>349.1601</v>
      </c>
      <c r="BQ7" s="334">
        <v>397.0736</v>
      </c>
      <c r="BR7" s="334">
        <v>378.1934</v>
      </c>
      <c r="BS7" s="334">
        <v>325.5333</v>
      </c>
      <c r="BT7" s="334">
        <v>307.13940000000002</v>
      </c>
      <c r="BU7" s="334">
        <v>295.05939999999998</v>
      </c>
      <c r="BV7" s="334">
        <v>326.41070000000002</v>
      </c>
    </row>
    <row r="8" spans="1:74" ht="11.1" customHeight="1" x14ac:dyDescent="0.2">
      <c r="A8" s="101" t="s">
        <v>1384</v>
      </c>
      <c r="B8" s="130" t="s">
        <v>1385</v>
      </c>
      <c r="C8" s="273">
        <v>12.496719163</v>
      </c>
      <c r="D8" s="273">
        <v>11.5966592</v>
      </c>
      <c r="E8" s="273">
        <v>12.116862833000001</v>
      </c>
      <c r="F8" s="273">
        <v>11.38551504</v>
      </c>
      <c r="G8" s="273">
        <v>11.886486643</v>
      </c>
      <c r="H8" s="273">
        <v>12.247643910000001</v>
      </c>
      <c r="I8" s="273">
        <v>12.989266879000001</v>
      </c>
      <c r="J8" s="273">
        <v>13.074737289</v>
      </c>
      <c r="K8" s="273">
        <v>12.11053482</v>
      </c>
      <c r="L8" s="273">
        <v>11.850716022</v>
      </c>
      <c r="M8" s="273">
        <v>11.85238434</v>
      </c>
      <c r="N8" s="273">
        <v>12.282707005000001</v>
      </c>
      <c r="O8" s="273">
        <v>12.370320940999999</v>
      </c>
      <c r="P8" s="273">
        <v>11.165080836</v>
      </c>
      <c r="Q8" s="273">
        <v>11.866643140000001</v>
      </c>
      <c r="R8" s="273">
        <v>11.47611468</v>
      </c>
      <c r="S8" s="273">
        <v>11.669611293999999</v>
      </c>
      <c r="T8" s="273">
        <v>12.14311665</v>
      </c>
      <c r="U8" s="273">
        <v>12.911672143000001</v>
      </c>
      <c r="V8" s="273">
        <v>12.742698861999999</v>
      </c>
      <c r="W8" s="273">
        <v>11.34465801</v>
      </c>
      <c r="X8" s="273">
        <v>11.531131999999999</v>
      </c>
      <c r="Y8" s="273">
        <v>11.7312177</v>
      </c>
      <c r="Z8" s="273">
        <v>12.805809902</v>
      </c>
      <c r="AA8" s="273">
        <v>12.667554149000001</v>
      </c>
      <c r="AB8" s="273">
        <v>11.265465792000001</v>
      </c>
      <c r="AC8" s="273">
        <v>11.74227548</v>
      </c>
      <c r="AD8" s="273">
        <v>11.257603530000001</v>
      </c>
      <c r="AE8" s="273">
        <v>11.966830459000001</v>
      </c>
      <c r="AF8" s="273">
        <v>12.19919556</v>
      </c>
      <c r="AG8" s="273">
        <v>13.137917583</v>
      </c>
      <c r="AH8" s="273">
        <v>13.212371306</v>
      </c>
      <c r="AI8" s="273">
        <v>12.18536055</v>
      </c>
      <c r="AJ8" s="273">
        <v>12.126958603</v>
      </c>
      <c r="AK8" s="273">
        <v>12.31289967</v>
      </c>
      <c r="AL8" s="273">
        <v>12.723948139999999</v>
      </c>
      <c r="AM8" s="273">
        <v>13.025178374999999</v>
      </c>
      <c r="AN8" s="273">
        <v>11.334996521000001</v>
      </c>
      <c r="AO8" s="273">
        <v>12.099327496000001</v>
      </c>
      <c r="AP8" s="273">
        <v>11.301422161</v>
      </c>
      <c r="AQ8" s="273">
        <v>11.853971399000001</v>
      </c>
      <c r="AR8" s="273">
        <v>12.146759622999999</v>
      </c>
      <c r="AS8" s="273">
        <v>13.178098456000001</v>
      </c>
      <c r="AT8" s="273">
        <v>13.235645718000001</v>
      </c>
      <c r="AU8" s="273">
        <v>12.473973132999999</v>
      </c>
      <c r="AV8" s="273">
        <v>12.280776894000001</v>
      </c>
      <c r="AW8" s="273">
        <v>12.530543407</v>
      </c>
      <c r="AX8" s="273">
        <v>13.076708021</v>
      </c>
      <c r="AY8" s="273">
        <v>13.290413701</v>
      </c>
      <c r="AZ8" s="273">
        <v>12.172374596999999</v>
      </c>
      <c r="BA8" s="273">
        <v>12.276825029999999</v>
      </c>
      <c r="BB8" s="273">
        <v>11.089897776999999</v>
      </c>
      <c r="BC8" s="273">
        <v>11.25927437</v>
      </c>
      <c r="BD8" s="273">
        <v>11.617595454</v>
      </c>
      <c r="BE8" s="273">
        <v>12.221396534</v>
      </c>
      <c r="BF8" s="273">
        <v>12.246486983</v>
      </c>
      <c r="BG8" s="273">
        <v>11.050599999999999</v>
      </c>
      <c r="BH8" s="273">
        <v>10.569179999999999</v>
      </c>
      <c r="BI8" s="334">
        <v>10.575850000000001</v>
      </c>
      <c r="BJ8" s="334">
        <v>11.268940000000001</v>
      </c>
      <c r="BK8" s="334">
        <v>11.400069999999999</v>
      </c>
      <c r="BL8" s="334">
        <v>10.27351</v>
      </c>
      <c r="BM8" s="334">
        <v>11.01193</v>
      </c>
      <c r="BN8" s="334">
        <v>10.558070000000001</v>
      </c>
      <c r="BO8" s="334">
        <v>10.79345</v>
      </c>
      <c r="BP8" s="334">
        <v>10.80036</v>
      </c>
      <c r="BQ8" s="334">
        <v>11.358790000000001</v>
      </c>
      <c r="BR8" s="334">
        <v>11.26057</v>
      </c>
      <c r="BS8" s="334">
        <v>10.94345</v>
      </c>
      <c r="BT8" s="334">
        <v>10.876609999999999</v>
      </c>
      <c r="BU8" s="334">
        <v>11.052530000000001</v>
      </c>
      <c r="BV8" s="334">
        <v>11.774990000000001</v>
      </c>
    </row>
    <row r="9" spans="1:74" ht="11.1" customHeight="1" x14ac:dyDescent="0.2">
      <c r="A9" s="101" t="s">
        <v>1386</v>
      </c>
      <c r="B9" s="130" t="s">
        <v>1387</v>
      </c>
      <c r="C9" s="273">
        <v>1.0222935719999999</v>
      </c>
      <c r="D9" s="273">
        <v>0.967136196</v>
      </c>
      <c r="E9" s="273">
        <v>1.011030125</v>
      </c>
      <c r="F9" s="273">
        <v>0.96052704</v>
      </c>
      <c r="G9" s="273">
        <v>1.0187042369999999</v>
      </c>
      <c r="H9" s="273">
        <v>1.0885711199999999</v>
      </c>
      <c r="I9" s="273">
        <v>1.2629683650000001</v>
      </c>
      <c r="J9" s="273">
        <v>1.2975768889999999</v>
      </c>
      <c r="K9" s="273">
        <v>1.1140532700000001</v>
      </c>
      <c r="L9" s="273">
        <v>1.021078124</v>
      </c>
      <c r="M9" s="273">
        <v>0.92693703000000005</v>
      </c>
      <c r="N9" s="273">
        <v>1.0154746880000001</v>
      </c>
      <c r="O9" s="273">
        <v>1.1030452239999999</v>
      </c>
      <c r="P9" s="273">
        <v>0.98028307999999997</v>
      </c>
      <c r="Q9" s="273">
        <v>1.087290683</v>
      </c>
      <c r="R9" s="273">
        <v>0.98584826999999997</v>
      </c>
      <c r="S9" s="273">
        <v>1.0738967610000001</v>
      </c>
      <c r="T9" s="273">
        <v>1.1383412100000001</v>
      </c>
      <c r="U9" s="273">
        <v>1.2267964490000001</v>
      </c>
      <c r="V9" s="273">
        <v>1.201458041</v>
      </c>
      <c r="W9" s="273">
        <v>1.0980644100000001</v>
      </c>
      <c r="X9" s="273">
        <v>1.053584383</v>
      </c>
      <c r="Y9" s="273">
        <v>1.00646331</v>
      </c>
      <c r="Z9" s="273">
        <v>1.104681714</v>
      </c>
      <c r="AA9" s="273">
        <v>1.1139506210000001</v>
      </c>
      <c r="AB9" s="273">
        <v>0.99538123999999994</v>
      </c>
      <c r="AC9" s="273">
        <v>1.0580323869999999</v>
      </c>
      <c r="AD9" s="273">
        <v>0.98934891000000003</v>
      </c>
      <c r="AE9" s="273">
        <v>1.0761533130000001</v>
      </c>
      <c r="AF9" s="273">
        <v>1.1632988099999999</v>
      </c>
      <c r="AG9" s="273">
        <v>1.29838571</v>
      </c>
      <c r="AH9" s="273">
        <v>1.318137608</v>
      </c>
      <c r="AI9" s="273">
        <v>1.1560282799999999</v>
      </c>
      <c r="AJ9" s="273">
        <v>1.055251532</v>
      </c>
      <c r="AK9" s="273">
        <v>0.99329849999999997</v>
      </c>
      <c r="AL9" s="273">
        <v>1.095119516</v>
      </c>
      <c r="AM9" s="273">
        <v>1.160362484</v>
      </c>
      <c r="AN9" s="273">
        <v>1.0567150890000001</v>
      </c>
      <c r="AO9" s="273">
        <v>1.172757007</v>
      </c>
      <c r="AP9" s="273">
        <v>1.052617436</v>
      </c>
      <c r="AQ9" s="273">
        <v>1.0715090810000001</v>
      </c>
      <c r="AR9" s="273">
        <v>1.132703258</v>
      </c>
      <c r="AS9" s="273">
        <v>1.3127354739999999</v>
      </c>
      <c r="AT9" s="273">
        <v>1.2897976980000001</v>
      </c>
      <c r="AU9" s="273">
        <v>1.15000196</v>
      </c>
      <c r="AV9" s="273">
        <v>1.0724748749999999</v>
      </c>
      <c r="AW9" s="273">
        <v>1.0659014959999999</v>
      </c>
      <c r="AX9" s="273">
        <v>1.1513741660000001</v>
      </c>
      <c r="AY9" s="273">
        <v>1.1635943310000001</v>
      </c>
      <c r="AZ9" s="273">
        <v>1.0796735770000001</v>
      </c>
      <c r="BA9" s="273">
        <v>1.077934575</v>
      </c>
      <c r="BB9" s="273">
        <v>0.95260385700000005</v>
      </c>
      <c r="BC9" s="273">
        <v>1.0389439739999999</v>
      </c>
      <c r="BD9" s="273">
        <v>1.09518161</v>
      </c>
      <c r="BE9" s="273">
        <v>1.2552851039999999</v>
      </c>
      <c r="BF9" s="273">
        <v>1.218777394</v>
      </c>
      <c r="BG9" s="273">
        <v>1.1240209999999999</v>
      </c>
      <c r="BH9" s="273">
        <v>1.066622</v>
      </c>
      <c r="BI9" s="334">
        <v>1.0275730000000001</v>
      </c>
      <c r="BJ9" s="334">
        <v>1.1118600000000001</v>
      </c>
      <c r="BK9" s="334">
        <v>1.1179300000000001</v>
      </c>
      <c r="BL9" s="334">
        <v>1.0187710000000001</v>
      </c>
      <c r="BM9" s="334">
        <v>1.0985020000000001</v>
      </c>
      <c r="BN9" s="334">
        <v>1.0164409999999999</v>
      </c>
      <c r="BO9" s="334">
        <v>1.0922259999999999</v>
      </c>
      <c r="BP9" s="334">
        <v>1.123165</v>
      </c>
      <c r="BQ9" s="334">
        <v>1.2677320000000001</v>
      </c>
      <c r="BR9" s="334">
        <v>1.2486919999999999</v>
      </c>
      <c r="BS9" s="334">
        <v>1.1518170000000001</v>
      </c>
      <c r="BT9" s="334">
        <v>1.0822970000000001</v>
      </c>
      <c r="BU9" s="334">
        <v>1.035514</v>
      </c>
      <c r="BV9" s="334">
        <v>1.1148089999999999</v>
      </c>
    </row>
    <row r="10" spans="1:74" ht="11.1" customHeight="1" x14ac:dyDescent="0.2">
      <c r="A10" s="104" t="s">
        <v>1163</v>
      </c>
      <c r="B10" s="130" t="s">
        <v>464</v>
      </c>
      <c r="C10" s="273">
        <v>6.1344340080000004</v>
      </c>
      <c r="D10" s="273">
        <v>4.8807040019999999</v>
      </c>
      <c r="E10" s="273">
        <v>5.1380149890000002</v>
      </c>
      <c r="F10" s="273">
        <v>4.2520869899999996</v>
      </c>
      <c r="G10" s="273">
        <v>5.1911280020000001</v>
      </c>
      <c r="H10" s="273">
        <v>6.1379739899999999</v>
      </c>
      <c r="I10" s="273">
        <v>7.0992690180000002</v>
      </c>
      <c r="J10" s="273">
        <v>6.7621760100000001</v>
      </c>
      <c r="K10" s="273">
        <v>4.7105979900000001</v>
      </c>
      <c r="L10" s="273">
        <v>5.3185119930000004</v>
      </c>
      <c r="M10" s="273">
        <v>6.0039290100000002</v>
      </c>
      <c r="N10" s="273">
        <v>4.873420007</v>
      </c>
      <c r="O10" s="273">
        <v>6.5348150040000004</v>
      </c>
      <c r="P10" s="273">
        <v>4.9823870039999996</v>
      </c>
      <c r="Q10" s="273">
        <v>5.0248839920000004</v>
      </c>
      <c r="R10" s="273">
        <v>4.4557850099999996</v>
      </c>
      <c r="S10" s="273">
        <v>4.2524480020000004</v>
      </c>
      <c r="T10" s="273">
        <v>5.1815790000000002</v>
      </c>
      <c r="U10" s="273">
        <v>5.2049829870000002</v>
      </c>
      <c r="V10" s="273">
        <v>5.7363849870000001</v>
      </c>
      <c r="W10" s="273">
        <v>4.5362460000000002</v>
      </c>
      <c r="X10" s="273">
        <v>3.242437002</v>
      </c>
      <c r="Y10" s="273">
        <v>3.1071029999999999</v>
      </c>
      <c r="Z10" s="273">
        <v>4.0550619809999997</v>
      </c>
      <c r="AA10" s="273">
        <v>4.0852609720000004</v>
      </c>
      <c r="AB10" s="273">
        <v>3.520158012</v>
      </c>
      <c r="AC10" s="273">
        <v>4.4031460080000002</v>
      </c>
      <c r="AD10" s="273">
        <v>2.9071250100000001</v>
      </c>
      <c r="AE10" s="273">
        <v>4.0977549949999998</v>
      </c>
      <c r="AF10" s="273">
        <v>4.2785660099999996</v>
      </c>
      <c r="AG10" s="273">
        <v>4.4353599990000001</v>
      </c>
      <c r="AH10" s="273">
        <v>5.0017699889999996</v>
      </c>
      <c r="AI10" s="273">
        <v>3.1896599999999999</v>
      </c>
      <c r="AJ10" s="273">
        <v>2.834574001</v>
      </c>
      <c r="AK10" s="273">
        <v>2.52829602</v>
      </c>
      <c r="AL10" s="273">
        <v>3.1744389979999998</v>
      </c>
      <c r="AM10" s="273">
        <v>4.1091970827999997</v>
      </c>
      <c r="AN10" s="273">
        <v>3.3789837219000001</v>
      </c>
      <c r="AO10" s="273">
        <v>3.7464891724</v>
      </c>
      <c r="AP10" s="273">
        <v>3.5101884943999999</v>
      </c>
      <c r="AQ10" s="273">
        <v>4.1155926519000001</v>
      </c>
      <c r="AR10" s="273">
        <v>4.5546531362999998</v>
      </c>
      <c r="AS10" s="273">
        <v>5.2515102917999998</v>
      </c>
      <c r="AT10" s="273">
        <v>5.3313552324</v>
      </c>
      <c r="AU10" s="273">
        <v>3.9830312903</v>
      </c>
      <c r="AV10" s="273">
        <v>3.5485447009</v>
      </c>
      <c r="AW10" s="273">
        <v>3.6617861313</v>
      </c>
      <c r="AX10" s="273">
        <v>3.9426778791000001</v>
      </c>
      <c r="AY10" s="273">
        <v>4.7701437404</v>
      </c>
      <c r="AZ10" s="273">
        <v>4.0522060571000003</v>
      </c>
      <c r="BA10" s="273">
        <v>4.3319344029</v>
      </c>
      <c r="BB10" s="273">
        <v>3.9149289999999999</v>
      </c>
      <c r="BC10" s="273">
        <v>4.4488389197</v>
      </c>
      <c r="BD10" s="273">
        <v>4.8557245135000002</v>
      </c>
      <c r="BE10" s="273">
        <v>5.5261963349999998</v>
      </c>
      <c r="BF10" s="273">
        <v>5.4622555364999998</v>
      </c>
      <c r="BG10" s="273">
        <v>4.2527090000000003</v>
      </c>
      <c r="BH10" s="273">
        <v>3.6421049999999999</v>
      </c>
      <c r="BI10" s="334">
        <v>3.6642350000000001</v>
      </c>
      <c r="BJ10" s="334">
        <v>3.8332989999999998</v>
      </c>
      <c r="BK10" s="334">
        <v>4.5018140000000004</v>
      </c>
      <c r="BL10" s="334">
        <v>3.6432199999999999</v>
      </c>
      <c r="BM10" s="334">
        <v>4.0242509999999996</v>
      </c>
      <c r="BN10" s="334">
        <v>3.6951239999999999</v>
      </c>
      <c r="BO10" s="334">
        <v>4.2468839999999997</v>
      </c>
      <c r="BP10" s="334">
        <v>4.62371</v>
      </c>
      <c r="BQ10" s="334">
        <v>5.2685329999999997</v>
      </c>
      <c r="BR10" s="334">
        <v>5.3009190000000004</v>
      </c>
      <c r="BS10" s="334">
        <v>3.998399</v>
      </c>
      <c r="BT10" s="334">
        <v>3.5045289999999998</v>
      </c>
      <c r="BU10" s="334">
        <v>3.6923599999999999</v>
      </c>
      <c r="BV10" s="334">
        <v>3.8941699999999999</v>
      </c>
    </row>
    <row r="11" spans="1:74" ht="11.1" customHeight="1" x14ac:dyDescent="0.2">
      <c r="A11" s="104" t="s">
        <v>1164</v>
      </c>
      <c r="B11" s="130" t="s">
        <v>405</v>
      </c>
      <c r="C11" s="273">
        <v>358.85349994000001</v>
      </c>
      <c r="D11" s="273">
        <v>318.56610467000002</v>
      </c>
      <c r="E11" s="273">
        <v>309.52759589999999</v>
      </c>
      <c r="F11" s="273">
        <v>297.14563719</v>
      </c>
      <c r="G11" s="273">
        <v>321.97558470000001</v>
      </c>
      <c r="H11" s="273">
        <v>373.91916972000001</v>
      </c>
      <c r="I11" s="273">
        <v>418.98621119000001</v>
      </c>
      <c r="J11" s="273">
        <v>416.46298776999998</v>
      </c>
      <c r="K11" s="273">
        <v>356.19506597999998</v>
      </c>
      <c r="L11" s="273">
        <v>318.26367579999999</v>
      </c>
      <c r="M11" s="273">
        <v>303.06570060000001</v>
      </c>
      <c r="N11" s="273">
        <v>350.21599681999999</v>
      </c>
      <c r="O11" s="273">
        <v>350.86684892</v>
      </c>
      <c r="P11" s="273">
        <v>296.03205881000002</v>
      </c>
      <c r="Q11" s="273">
        <v>324.36063904999997</v>
      </c>
      <c r="R11" s="273">
        <v>299.81637561000002</v>
      </c>
      <c r="S11" s="273">
        <v>327.69918579</v>
      </c>
      <c r="T11" s="273">
        <v>363.70358615999999</v>
      </c>
      <c r="U11" s="273">
        <v>409.63745647000002</v>
      </c>
      <c r="V11" s="273">
        <v>390.47496490999998</v>
      </c>
      <c r="W11" s="273">
        <v>340.45115621999997</v>
      </c>
      <c r="X11" s="273">
        <v>321.91208623</v>
      </c>
      <c r="Y11" s="273">
        <v>311.15944530000002</v>
      </c>
      <c r="Z11" s="273">
        <v>354.47087011000002</v>
      </c>
      <c r="AA11" s="273">
        <v>377.31554061000003</v>
      </c>
      <c r="AB11" s="273">
        <v>310.41437148</v>
      </c>
      <c r="AC11" s="273">
        <v>325.95009970000001</v>
      </c>
      <c r="AD11" s="273">
        <v>303.66356540999999</v>
      </c>
      <c r="AE11" s="273">
        <v>343.04536069</v>
      </c>
      <c r="AF11" s="273">
        <v>376.16432748</v>
      </c>
      <c r="AG11" s="273">
        <v>415.72567986000001</v>
      </c>
      <c r="AH11" s="273">
        <v>413.02952680999999</v>
      </c>
      <c r="AI11" s="273">
        <v>359.44796163000001</v>
      </c>
      <c r="AJ11" s="273">
        <v>327.76651714000002</v>
      </c>
      <c r="AK11" s="273">
        <v>324.89695298999999</v>
      </c>
      <c r="AL11" s="273">
        <v>345.31355060999999</v>
      </c>
      <c r="AM11" s="273">
        <v>363.56622723999999</v>
      </c>
      <c r="AN11" s="273">
        <v>318.33008745000001</v>
      </c>
      <c r="AO11" s="273">
        <v>330.31498554000001</v>
      </c>
      <c r="AP11" s="273">
        <v>300.11191669999999</v>
      </c>
      <c r="AQ11" s="273">
        <v>334.45894084000003</v>
      </c>
      <c r="AR11" s="273">
        <v>357.48267097000002</v>
      </c>
      <c r="AS11" s="273">
        <v>415.22437781000002</v>
      </c>
      <c r="AT11" s="273">
        <v>406.72833372999997</v>
      </c>
      <c r="AU11" s="273">
        <v>364.43456728000001</v>
      </c>
      <c r="AV11" s="273">
        <v>323.79866742000002</v>
      </c>
      <c r="AW11" s="273">
        <v>319.36965500999997</v>
      </c>
      <c r="AX11" s="273">
        <v>342.19572376000002</v>
      </c>
      <c r="AY11" s="273">
        <v>345.17804348999999</v>
      </c>
      <c r="AZ11" s="273">
        <v>321.90564628999999</v>
      </c>
      <c r="BA11" s="273">
        <v>311.21910744000002</v>
      </c>
      <c r="BB11" s="273">
        <v>279.6776792</v>
      </c>
      <c r="BC11" s="273">
        <v>308.61537120000003</v>
      </c>
      <c r="BD11" s="273">
        <v>357.82251643000001</v>
      </c>
      <c r="BE11" s="273">
        <v>420.13596489000003</v>
      </c>
      <c r="BF11" s="273">
        <v>405.27472499999999</v>
      </c>
      <c r="BG11" s="273">
        <v>347.3</v>
      </c>
      <c r="BH11" s="273">
        <v>322.3623</v>
      </c>
      <c r="BI11" s="334">
        <v>306.43880000000001</v>
      </c>
      <c r="BJ11" s="334">
        <v>338.7</v>
      </c>
      <c r="BK11" s="334">
        <v>347.1798</v>
      </c>
      <c r="BL11" s="334">
        <v>302.23169999999999</v>
      </c>
      <c r="BM11" s="334">
        <v>314.95740000000001</v>
      </c>
      <c r="BN11" s="334">
        <v>291.56060000000002</v>
      </c>
      <c r="BO11" s="334">
        <v>321.38380000000001</v>
      </c>
      <c r="BP11" s="334">
        <v>365.70740000000001</v>
      </c>
      <c r="BQ11" s="334">
        <v>414.96870000000001</v>
      </c>
      <c r="BR11" s="334">
        <v>396.00349999999997</v>
      </c>
      <c r="BS11" s="334">
        <v>341.62700000000001</v>
      </c>
      <c r="BT11" s="334">
        <v>322.6028</v>
      </c>
      <c r="BU11" s="334">
        <v>310.83980000000003</v>
      </c>
      <c r="BV11" s="334">
        <v>343.19470000000001</v>
      </c>
    </row>
    <row r="12" spans="1:74" ht="11.1" customHeight="1" x14ac:dyDescent="0.2">
      <c r="A12" s="104" t="s">
        <v>1165</v>
      </c>
      <c r="B12" s="130" t="s">
        <v>354</v>
      </c>
      <c r="C12" s="273">
        <v>26.042787334</v>
      </c>
      <c r="D12" s="273">
        <v>10.682067553</v>
      </c>
      <c r="E12" s="273">
        <v>12.13956342</v>
      </c>
      <c r="F12" s="273">
        <v>16.72813257</v>
      </c>
      <c r="G12" s="273">
        <v>25.888639864999998</v>
      </c>
      <c r="H12" s="273">
        <v>32.281900530000001</v>
      </c>
      <c r="I12" s="273">
        <v>34.246867553000001</v>
      </c>
      <c r="J12" s="273">
        <v>22.597702959999999</v>
      </c>
      <c r="K12" s="273">
        <v>7.7820443700000004</v>
      </c>
      <c r="L12" s="273">
        <v>10.233149879000001</v>
      </c>
      <c r="M12" s="273">
        <v>14.48040378</v>
      </c>
      <c r="N12" s="273">
        <v>27.767943317</v>
      </c>
      <c r="O12" s="273">
        <v>20.565512747</v>
      </c>
      <c r="P12" s="273">
        <v>9.3257837119999998</v>
      </c>
      <c r="Q12" s="273">
        <v>21.260261806999999</v>
      </c>
      <c r="R12" s="273">
        <v>15.80118309</v>
      </c>
      <c r="S12" s="273">
        <v>24.361261990999999</v>
      </c>
      <c r="T12" s="273">
        <v>23.169505139999998</v>
      </c>
      <c r="U12" s="273">
        <v>29.301778057</v>
      </c>
      <c r="V12" s="273">
        <v>17.664542325999999</v>
      </c>
      <c r="W12" s="273">
        <v>7.5286250399999997</v>
      </c>
      <c r="X12" s="273">
        <v>11.048111421</v>
      </c>
      <c r="Y12" s="273">
        <v>16.350302039999999</v>
      </c>
      <c r="Z12" s="273">
        <v>29.737578785</v>
      </c>
      <c r="AA12" s="273">
        <v>20.433283858999999</v>
      </c>
      <c r="AB12" s="273">
        <v>6.646242344</v>
      </c>
      <c r="AC12" s="273">
        <v>17.429389563000001</v>
      </c>
      <c r="AD12" s="273">
        <v>14.17224057</v>
      </c>
      <c r="AE12" s="273">
        <v>28.057517571999998</v>
      </c>
      <c r="AF12" s="273">
        <v>26.053918679999999</v>
      </c>
      <c r="AG12" s="273">
        <v>27.708306632999999</v>
      </c>
      <c r="AH12" s="273">
        <v>18.820158124999999</v>
      </c>
      <c r="AI12" s="273">
        <v>10.176986640000001</v>
      </c>
      <c r="AJ12" s="273">
        <v>6.7877787239999998</v>
      </c>
      <c r="AK12" s="273">
        <v>22.41310146</v>
      </c>
      <c r="AL12" s="273">
        <v>20.735460265</v>
      </c>
      <c r="AM12" s="273">
        <v>22.188739126000002</v>
      </c>
      <c r="AN12" s="273">
        <v>11.378761576</v>
      </c>
      <c r="AO12" s="273">
        <v>16.516246553999999</v>
      </c>
      <c r="AP12" s="273">
        <v>15.092354526999999</v>
      </c>
      <c r="AQ12" s="273">
        <v>26.023133018999999</v>
      </c>
      <c r="AR12" s="273">
        <v>24.068379007000001</v>
      </c>
      <c r="AS12" s="273">
        <v>26.086529342999999</v>
      </c>
      <c r="AT12" s="273">
        <v>21.080067192000001</v>
      </c>
      <c r="AU12" s="273">
        <v>11.708987719</v>
      </c>
      <c r="AV12" s="273">
        <v>3.5383584009</v>
      </c>
      <c r="AW12" s="273">
        <v>21.599614731999999</v>
      </c>
      <c r="AX12" s="273">
        <v>19.566504941000002</v>
      </c>
      <c r="AY12" s="273">
        <v>20.806974138000001</v>
      </c>
      <c r="AZ12" s="273">
        <v>19.869079533000001</v>
      </c>
      <c r="BA12" s="273">
        <v>14.114142943999999</v>
      </c>
      <c r="BB12" s="273">
        <v>10.693717526</v>
      </c>
      <c r="BC12" s="273">
        <v>27.060139968000001</v>
      </c>
      <c r="BD12" s="273">
        <v>30.751424052000001</v>
      </c>
      <c r="BE12" s="273">
        <v>33.289872961</v>
      </c>
      <c r="BF12" s="273">
        <v>29.164920173999999</v>
      </c>
      <c r="BG12" s="273">
        <v>11.68083</v>
      </c>
      <c r="BH12" s="273">
        <v>12.073980000000001</v>
      </c>
      <c r="BI12" s="334">
        <v>16.56108</v>
      </c>
      <c r="BJ12" s="334">
        <v>25.421040000000001</v>
      </c>
      <c r="BK12" s="334">
        <v>18.86637</v>
      </c>
      <c r="BL12" s="334">
        <v>9.4742750000000004</v>
      </c>
      <c r="BM12" s="334">
        <v>15.820169999999999</v>
      </c>
      <c r="BN12" s="334">
        <v>13.648350000000001</v>
      </c>
      <c r="BO12" s="334">
        <v>26.786110000000001</v>
      </c>
      <c r="BP12" s="334">
        <v>26.380800000000001</v>
      </c>
      <c r="BQ12" s="334">
        <v>30.645130000000002</v>
      </c>
      <c r="BR12" s="334">
        <v>22.575600000000001</v>
      </c>
      <c r="BS12" s="334">
        <v>4.9227619999999996</v>
      </c>
      <c r="BT12" s="334">
        <v>10.58404</v>
      </c>
      <c r="BU12" s="334">
        <v>18.015270000000001</v>
      </c>
      <c r="BV12" s="334">
        <v>25.593350000000001</v>
      </c>
    </row>
    <row r="13" spans="1:74" ht="11.1" customHeight="1" x14ac:dyDescent="0.2">
      <c r="A13" s="101"/>
      <c r="B13" s="105"/>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233"/>
      <c r="BF13" s="233"/>
      <c r="BG13" s="233"/>
      <c r="BH13" s="233"/>
      <c r="BI13" s="371"/>
      <c r="BJ13" s="371"/>
      <c r="BK13" s="371"/>
      <c r="BL13" s="371"/>
      <c r="BM13" s="371"/>
      <c r="BN13" s="371"/>
      <c r="BO13" s="371"/>
      <c r="BP13" s="371"/>
      <c r="BQ13" s="371"/>
      <c r="BR13" s="371"/>
      <c r="BS13" s="371"/>
      <c r="BT13" s="371"/>
      <c r="BU13" s="371"/>
      <c r="BV13" s="371"/>
    </row>
    <row r="14" spans="1:74" ht="11.1" customHeight="1" x14ac:dyDescent="0.2">
      <c r="A14" s="101"/>
      <c r="B14" s="106" t="s">
        <v>1166</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3"/>
      <c r="BF14" s="233"/>
      <c r="BG14" s="233"/>
      <c r="BH14" s="233"/>
      <c r="BI14" s="371"/>
      <c r="BJ14" s="371"/>
      <c r="BK14" s="371"/>
      <c r="BL14" s="371"/>
      <c r="BM14" s="371"/>
      <c r="BN14" s="371"/>
      <c r="BO14" s="371"/>
      <c r="BP14" s="371"/>
      <c r="BQ14" s="371"/>
      <c r="BR14" s="371"/>
      <c r="BS14" s="371"/>
      <c r="BT14" s="371"/>
      <c r="BU14" s="371"/>
      <c r="BV14" s="371"/>
    </row>
    <row r="15" spans="1:74" ht="11.1" customHeight="1" x14ac:dyDescent="0.2">
      <c r="A15" s="104" t="s">
        <v>1168</v>
      </c>
      <c r="B15" s="130" t="s">
        <v>465</v>
      </c>
      <c r="C15" s="273">
        <v>320.89016289</v>
      </c>
      <c r="D15" s="273">
        <v>296.80576473999997</v>
      </c>
      <c r="E15" s="273">
        <v>285.81236021000001</v>
      </c>
      <c r="F15" s="273">
        <v>269.53123889</v>
      </c>
      <c r="G15" s="273">
        <v>284.70764095999999</v>
      </c>
      <c r="H15" s="273">
        <v>329.87790533999998</v>
      </c>
      <c r="I15" s="273">
        <v>372.17227167999999</v>
      </c>
      <c r="J15" s="273">
        <v>381.19232786999999</v>
      </c>
      <c r="K15" s="273">
        <v>336.75208588999999</v>
      </c>
      <c r="L15" s="273">
        <v>296.68067066999998</v>
      </c>
      <c r="M15" s="273">
        <v>277.31697881999997</v>
      </c>
      <c r="N15" s="273">
        <v>310.72222674</v>
      </c>
      <c r="O15" s="273">
        <v>318.17717861</v>
      </c>
      <c r="P15" s="273">
        <v>275.77713528999999</v>
      </c>
      <c r="Q15" s="273">
        <v>291.44363643999998</v>
      </c>
      <c r="R15" s="273">
        <v>272.80115833000002</v>
      </c>
      <c r="S15" s="273">
        <v>291.87053995000002</v>
      </c>
      <c r="T15" s="273">
        <v>328.58261573999999</v>
      </c>
      <c r="U15" s="273">
        <v>367.61302477999999</v>
      </c>
      <c r="V15" s="273">
        <v>360.26261635999998</v>
      </c>
      <c r="W15" s="273">
        <v>321.72580771000003</v>
      </c>
      <c r="X15" s="273">
        <v>299.53948041000001</v>
      </c>
      <c r="Y15" s="273">
        <v>283.34700346</v>
      </c>
      <c r="Z15" s="273">
        <v>312.21578289000001</v>
      </c>
      <c r="AA15" s="273">
        <v>344.47768812999999</v>
      </c>
      <c r="AB15" s="273">
        <v>292.73228481000001</v>
      </c>
      <c r="AC15" s="273">
        <v>296.99930554000002</v>
      </c>
      <c r="AD15" s="273">
        <v>278.46798732000002</v>
      </c>
      <c r="AE15" s="273">
        <v>303.24800969</v>
      </c>
      <c r="AF15" s="273">
        <v>338.08298767999997</v>
      </c>
      <c r="AG15" s="273">
        <v>375.02342897</v>
      </c>
      <c r="AH15" s="273">
        <v>381.13063082999997</v>
      </c>
      <c r="AI15" s="273">
        <v>337.26254918000001</v>
      </c>
      <c r="AJ15" s="273">
        <v>309.11358574000002</v>
      </c>
      <c r="AK15" s="273">
        <v>290.5071001</v>
      </c>
      <c r="AL15" s="273">
        <v>312.13970977999998</v>
      </c>
      <c r="AM15" s="273">
        <v>328.60925348000001</v>
      </c>
      <c r="AN15" s="273">
        <v>295.79769285999998</v>
      </c>
      <c r="AO15" s="273">
        <v>301.85269296000001</v>
      </c>
      <c r="AP15" s="273">
        <v>273.89983690000003</v>
      </c>
      <c r="AQ15" s="273">
        <v>296.80173710000003</v>
      </c>
      <c r="AR15" s="273">
        <v>321.46160664000001</v>
      </c>
      <c r="AS15" s="273">
        <v>376.0948214</v>
      </c>
      <c r="AT15" s="273">
        <v>372.57408577000001</v>
      </c>
      <c r="AU15" s="273">
        <v>340.46280239999999</v>
      </c>
      <c r="AV15" s="273">
        <v>308.24120739</v>
      </c>
      <c r="AW15" s="273">
        <v>285.53204182000002</v>
      </c>
      <c r="AX15" s="273">
        <v>309.82269351999997</v>
      </c>
      <c r="AY15" s="273">
        <v>311.36118679999998</v>
      </c>
      <c r="AZ15" s="273">
        <v>290.10855694999998</v>
      </c>
      <c r="BA15" s="273">
        <v>285.08450341999998</v>
      </c>
      <c r="BB15" s="273">
        <v>258.14464930000003</v>
      </c>
      <c r="BC15" s="273">
        <v>270.48575115</v>
      </c>
      <c r="BD15" s="273">
        <v>315.62847498999997</v>
      </c>
      <c r="BE15" s="273">
        <v>374.71589164</v>
      </c>
      <c r="BF15" s="273">
        <v>363.98987941000001</v>
      </c>
      <c r="BG15" s="273">
        <v>321.32885506999997</v>
      </c>
      <c r="BH15" s="273">
        <v>298.71882963000002</v>
      </c>
      <c r="BI15" s="334">
        <v>279.43360000000001</v>
      </c>
      <c r="BJ15" s="334">
        <v>302.1352</v>
      </c>
      <c r="BK15" s="334">
        <v>317.0462</v>
      </c>
      <c r="BL15" s="334">
        <v>282.5933</v>
      </c>
      <c r="BM15" s="334">
        <v>288.23680000000002</v>
      </c>
      <c r="BN15" s="334">
        <v>267.49419999999998</v>
      </c>
      <c r="BO15" s="334">
        <v>283.89949999999999</v>
      </c>
      <c r="BP15" s="334">
        <v>328.59429999999998</v>
      </c>
      <c r="BQ15" s="334">
        <v>372.95850000000002</v>
      </c>
      <c r="BR15" s="334">
        <v>362.16849999999999</v>
      </c>
      <c r="BS15" s="334">
        <v>325.81740000000002</v>
      </c>
      <c r="BT15" s="334">
        <v>301.25470000000001</v>
      </c>
      <c r="BU15" s="334">
        <v>281.94420000000002</v>
      </c>
      <c r="BV15" s="334">
        <v>305.99939999999998</v>
      </c>
    </row>
    <row r="16" spans="1:74" ht="11.1" customHeight="1" x14ac:dyDescent="0.2">
      <c r="A16" s="104" t="s">
        <v>1169</v>
      </c>
      <c r="B16" s="130" t="s">
        <v>399</v>
      </c>
      <c r="C16" s="273">
        <v>130.97184831999999</v>
      </c>
      <c r="D16" s="273">
        <v>115.95942503000001</v>
      </c>
      <c r="E16" s="273">
        <v>100.22657547</v>
      </c>
      <c r="F16" s="273">
        <v>88.244340370000003</v>
      </c>
      <c r="G16" s="273">
        <v>94.198029730000002</v>
      </c>
      <c r="H16" s="273">
        <v>125.21123946</v>
      </c>
      <c r="I16" s="273">
        <v>154.40932699000001</v>
      </c>
      <c r="J16" s="273">
        <v>156.44152359</v>
      </c>
      <c r="K16" s="273">
        <v>129.36293162000001</v>
      </c>
      <c r="L16" s="273">
        <v>101.50796584</v>
      </c>
      <c r="M16" s="273">
        <v>93.244091310000002</v>
      </c>
      <c r="N16" s="273">
        <v>121.28085552</v>
      </c>
      <c r="O16" s="273">
        <v>129.21249867</v>
      </c>
      <c r="P16" s="273">
        <v>100.96823572</v>
      </c>
      <c r="Q16" s="273">
        <v>103.09552026999999</v>
      </c>
      <c r="R16" s="273">
        <v>90.724503889999994</v>
      </c>
      <c r="S16" s="273">
        <v>98.281158820000002</v>
      </c>
      <c r="T16" s="273">
        <v>122.54316910999999</v>
      </c>
      <c r="U16" s="273">
        <v>149.90048182000001</v>
      </c>
      <c r="V16" s="273">
        <v>142.00716657000001</v>
      </c>
      <c r="W16" s="273">
        <v>118.77878235999999</v>
      </c>
      <c r="X16" s="273">
        <v>102.81104302999999</v>
      </c>
      <c r="Y16" s="273">
        <v>98.320565540000004</v>
      </c>
      <c r="Z16" s="273">
        <v>122.00461661</v>
      </c>
      <c r="AA16" s="273">
        <v>148.91738377999999</v>
      </c>
      <c r="AB16" s="273">
        <v>113.75128017999999</v>
      </c>
      <c r="AC16" s="273">
        <v>107.218431</v>
      </c>
      <c r="AD16" s="273">
        <v>95.453615799999994</v>
      </c>
      <c r="AE16" s="273">
        <v>103.84799901</v>
      </c>
      <c r="AF16" s="273">
        <v>129.91289918999999</v>
      </c>
      <c r="AG16" s="273">
        <v>153.56605024000001</v>
      </c>
      <c r="AH16" s="273">
        <v>153.49649427</v>
      </c>
      <c r="AI16" s="273">
        <v>128.90979259</v>
      </c>
      <c r="AJ16" s="273">
        <v>107.0487529</v>
      </c>
      <c r="AK16" s="273">
        <v>103.78995653</v>
      </c>
      <c r="AL16" s="273">
        <v>123.18040376</v>
      </c>
      <c r="AM16" s="273">
        <v>133.31755021000001</v>
      </c>
      <c r="AN16" s="273">
        <v>116.60800242000001</v>
      </c>
      <c r="AO16" s="273">
        <v>112.60541507000001</v>
      </c>
      <c r="AP16" s="273">
        <v>90.383821839999996</v>
      </c>
      <c r="AQ16" s="273">
        <v>100.33107133</v>
      </c>
      <c r="AR16" s="273">
        <v>120.11616995999999</v>
      </c>
      <c r="AS16" s="273">
        <v>153.74888910000001</v>
      </c>
      <c r="AT16" s="273">
        <v>150.08305576000001</v>
      </c>
      <c r="AU16" s="273">
        <v>131.5667267</v>
      </c>
      <c r="AV16" s="273">
        <v>107.99720824000001</v>
      </c>
      <c r="AW16" s="273">
        <v>102.45292212</v>
      </c>
      <c r="AX16" s="273">
        <v>121.07807665</v>
      </c>
      <c r="AY16" s="273">
        <v>124.41414156</v>
      </c>
      <c r="AZ16" s="273">
        <v>111.93138863999999</v>
      </c>
      <c r="BA16" s="273">
        <v>104.00632083000001</v>
      </c>
      <c r="BB16" s="273">
        <v>97.46457728</v>
      </c>
      <c r="BC16" s="273">
        <v>105.41188443999999</v>
      </c>
      <c r="BD16" s="273">
        <v>131.24246219</v>
      </c>
      <c r="BE16" s="273">
        <v>166.89082672999999</v>
      </c>
      <c r="BF16" s="273">
        <v>158.82141762000001</v>
      </c>
      <c r="BG16" s="273">
        <v>132.04228509999999</v>
      </c>
      <c r="BH16" s="273">
        <v>112.71350527</v>
      </c>
      <c r="BI16" s="334">
        <v>108.04340000000001</v>
      </c>
      <c r="BJ16" s="334">
        <v>123.3681</v>
      </c>
      <c r="BK16" s="334">
        <v>136.11850000000001</v>
      </c>
      <c r="BL16" s="334">
        <v>115.14109999999999</v>
      </c>
      <c r="BM16" s="334">
        <v>108.56950000000001</v>
      </c>
      <c r="BN16" s="334">
        <v>98.922709999999995</v>
      </c>
      <c r="BO16" s="334">
        <v>108.19840000000001</v>
      </c>
      <c r="BP16" s="334">
        <v>135.11000000000001</v>
      </c>
      <c r="BQ16" s="334">
        <v>162.01660000000001</v>
      </c>
      <c r="BR16" s="334">
        <v>154.4444</v>
      </c>
      <c r="BS16" s="334">
        <v>133.09649999999999</v>
      </c>
      <c r="BT16" s="334">
        <v>112.7615</v>
      </c>
      <c r="BU16" s="334">
        <v>108.3355</v>
      </c>
      <c r="BV16" s="334">
        <v>124.7469</v>
      </c>
    </row>
    <row r="17" spans="1:74" ht="11.1" customHeight="1" x14ac:dyDescent="0.2">
      <c r="A17" s="104" t="s">
        <v>1170</v>
      </c>
      <c r="B17" s="130" t="s">
        <v>398</v>
      </c>
      <c r="C17" s="273">
        <v>110.41047644</v>
      </c>
      <c r="D17" s="273">
        <v>103.45168962</v>
      </c>
      <c r="E17" s="273">
        <v>105.73917845</v>
      </c>
      <c r="F17" s="273">
        <v>102.04512867</v>
      </c>
      <c r="G17" s="273">
        <v>108.4368922</v>
      </c>
      <c r="H17" s="273">
        <v>120.36327305</v>
      </c>
      <c r="I17" s="273">
        <v>130.03831815999999</v>
      </c>
      <c r="J17" s="273">
        <v>135.01884086000001</v>
      </c>
      <c r="K17" s="273">
        <v>123.4928238</v>
      </c>
      <c r="L17" s="273">
        <v>112.96281664999999</v>
      </c>
      <c r="M17" s="273">
        <v>105.05986756</v>
      </c>
      <c r="N17" s="273">
        <v>110.17208073</v>
      </c>
      <c r="O17" s="273">
        <v>109.48838655</v>
      </c>
      <c r="P17" s="273">
        <v>99.639935519999995</v>
      </c>
      <c r="Q17" s="273">
        <v>107.17286437</v>
      </c>
      <c r="R17" s="273">
        <v>102.58904968</v>
      </c>
      <c r="S17" s="273">
        <v>109.87209982</v>
      </c>
      <c r="T17" s="273">
        <v>120.01315532</v>
      </c>
      <c r="U17" s="273">
        <v>129.27662307</v>
      </c>
      <c r="V17" s="273">
        <v>128.48100787999999</v>
      </c>
      <c r="W17" s="273">
        <v>118.78875909</v>
      </c>
      <c r="X17" s="273">
        <v>113.28719169999999</v>
      </c>
      <c r="Y17" s="273">
        <v>104.97310007</v>
      </c>
      <c r="Z17" s="273">
        <v>109.30552114</v>
      </c>
      <c r="AA17" s="273">
        <v>114.92525915</v>
      </c>
      <c r="AB17" s="273">
        <v>102.68544876999999</v>
      </c>
      <c r="AC17" s="273">
        <v>108.10834278</v>
      </c>
      <c r="AD17" s="273">
        <v>103.33147963</v>
      </c>
      <c r="AE17" s="273">
        <v>113.17548257999999</v>
      </c>
      <c r="AF17" s="273">
        <v>122.01117547</v>
      </c>
      <c r="AG17" s="273">
        <v>131.52157206000001</v>
      </c>
      <c r="AH17" s="273">
        <v>134.84807015999999</v>
      </c>
      <c r="AI17" s="273">
        <v>122.03347847000001</v>
      </c>
      <c r="AJ17" s="273">
        <v>116.13334136</v>
      </c>
      <c r="AK17" s="273">
        <v>104.98311214</v>
      </c>
      <c r="AL17" s="273">
        <v>107.99808272</v>
      </c>
      <c r="AM17" s="273">
        <v>112.0123883</v>
      </c>
      <c r="AN17" s="273">
        <v>102.07087865</v>
      </c>
      <c r="AO17" s="273">
        <v>107.46819988</v>
      </c>
      <c r="AP17" s="273">
        <v>102.44593962</v>
      </c>
      <c r="AQ17" s="273">
        <v>111.20095272</v>
      </c>
      <c r="AR17" s="273">
        <v>115.74502704</v>
      </c>
      <c r="AS17" s="273">
        <v>130.95145260999999</v>
      </c>
      <c r="AT17" s="273">
        <v>130.77617383</v>
      </c>
      <c r="AU17" s="273">
        <v>122.05915072000001</v>
      </c>
      <c r="AV17" s="273">
        <v>115.30490274</v>
      </c>
      <c r="AW17" s="273">
        <v>102.84001359</v>
      </c>
      <c r="AX17" s="273">
        <v>108.00147573</v>
      </c>
      <c r="AY17" s="273">
        <v>108.85699412</v>
      </c>
      <c r="AZ17" s="273">
        <v>101.90475775</v>
      </c>
      <c r="BA17" s="273">
        <v>102.93685646</v>
      </c>
      <c r="BB17" s="273">
        <v>90.631159030000006</v>
      </c>
      <c r="BC17" s="273">
        <v>93.405712940000001</v>
      </c>
      <c r="BD17" s="273">
        <v>108.6950422</v>
      </c>
      <c r="BE17" s="273">
        <v>125.99421203999999</v>
      </c>
      <c r="BF17" s="273">
        <v>122.02458525</v>
      </c>
      <c r="BG17" s="273">
        <v>110.05802534</v>
      </c>
      <c r="BH17" s="273">
        <v>107.59399351</v>
      </c>
      <c r="BI17" s="334">
        <v>97.298330000000007</v>
      </c>
      <c r="BJ17" s="334">
        <v>104.3047</v>
      </c>
      <c r="BK17" s="334">
        <v>105.87949999999999</v>
      </c>
      <c r="BL17" s="334">
        <v>96.241299999999995</v>
      </c>
      <c r="BM17" s="334">
        <v>102.4808</v>
      </c>
      <c r="BN17" s="334">
        <v>93.720410000000001</v>
      </c>
      <c r="BO17" s="334">
        <v>99.640990000000002</v>
      </c>
      <c r="BP17" s="334">
        <v>115.5316</v>
      </c>
      <c r="BQ17" s="334">
        <v>127.456</v>
      </c>
      <c r="BR17" s="334">
        <v>123.3999</v>
      </c>
      <c r="BS17" s="334">
        <v>112.48309999999999</v>
      </c>
      <c r="BT17" s="334">
        <v>108.98699999999999</v>
      </c>
      <c r="BU17" s="334">
        <v>98.487729999999999</v>
      </c>
      <c r="BV17" s="334">
        <v>105.82599999999999</v>
      </c>
    </row>
    <row r="18" spans="1:74" ht="11.1" customHeight="1" x14ac:dyDescent="0.2">
      <c r="A18" s="104" t="s">
        <v>1171</v>
      </c>
      <c r="B18" s="130" t="s">
        <v>397</v>
      </c>
      <c r="C18" s="273">
        <v>78.847863129999993</v>
      </c>
      <c r="D18" s="273">
        <v>76.748459089999997</v>
      </c>
      <c r="E18" s="273">
        <v>79.237361289999996</v>
      </c>
      <c r="F18" s="273">
        <v>78.646726849999993</v>
      </c>
      <c r="G18" s="273">
        <v>81.491456029999995</v>
      </c>
      <c r="H18" s="273">
        <v>83.672033830000004</v>
      </c>
      <c r="I18" s="273">
        <v>87.076398530000006</v>
      </c>
      <c r="J18" s="273">
        <v>89.100538420000007</v>
      </c>
      <c r="K18" s="273">
        <v>83.259307469999996</v>
      </c>
      <c r="L18" s="273">
        <v>81.597272180000004</v>
      </c>
      <c r="M18" s="273">
        <v>78.421431949999999</v>
      </c>
      <c r="N18" s="273">
        <v>78.616332490000005</v>
      </c>
      <c r="O18" s="273">
        <v>78.809113389999993</v>
      </c>
      <c r="P18" s="273">
        <v>74.533794049999997</v>
      </c>
      <c r="Q18" s="273">
        <v>80.530224799999999</v>
      </c>
      <c r="R18" s="273">
        <v>78.898557760000003</v>
      </c>
      <c r="S18" s="273">
        <v>83.134470309999998</v>
      </c>
      <c r="T18" s="273">
        <v>85.398538310000006</v>
      </c>
      <c r="U18" s="273">
        <v>87.806131890000003</v>
      </c>
      <c r="V18" s="273">
        <v>89.134442910000004</v>
      </c>
      <c r="W18" s="273">
        <v>83.540140260000001</v>
      </c>
      <c r="X18" s="273">
        <v>82.815130679999996</v>
      </c>
      <c r="Y18" s="273">
        <v>79.455591850000005</v>
      </c>
      <c r="Z18" s="273">
        <v>80.241809140000001</v>
      </c>
      <c r="AA18" s="273">
        <v>79.889791200000005</v>
      </c>
      <c r="AB18" s="273">
        <v>75.661188859999996</v>
      </c>
      <c r="AC18" s="273">
        <v>81.052926760000005</v>
      </c>
      <c r="AD18" s="273">
        <v>79.083418890000004</v>
      </c>
      <c r="AE18" s="273">
        <v>85.637647099999995</v>
      </c>
      <c r="AF18" s="273">
        <v>85.536241020000006</v>
      </c>
      <c r="AG18" s="273">
        <v>89.301356670000004</v>
      </c>
      <c r="AH18" s="273">
        <v>92.105751400000003</v>
      </c>
      <c r="AI18" s="273">
        <v>85.678994119999999</v>
      </c>
      <c r="AJ18" s="273">
        <v>85.300743479999994</v>
      </c>
      <c r="AK18" s="273">
        <v>81.118357430000003</v>
      </c>
      <c r="AL18" s="273">
        <v>80.306136300000006</v>
      </c>
      <c r="AM18" s="273">
        <v>82.609756970000007</v>
      </c>
      <c r="AN18" s="273">
        <v>76.447262789999996</v>
      </c>
      <c r="AO18" s="273">
        <v>81.092831009999998</v>
      </c>
      <c r="AP18" s="273">
        <v>80.459758440000002</v>
      </c>
      <c r="AQ18" s="273">
        <v>84.661293049999998</v>
      </c>
      <c r="AR18" s="273">
        <v>84.991994640000001</v>
      </c>
      <c r="AS18" s="273">
        <v>90.752186690000002</v>
      </c>
      <c r="AT18" s="273">
        <v>91.061842179999999</v>
      </c>
      <c r="AU18" s="273">
        <v>86.160376979999995</v>
      </c>
      <c r="AV18" s="273">
        <v>84.396137409999994</v>
      </c>
      <c r="AW18" s="273">
        <v>79.624664109999998</v>
      </c>
      <c r="AX18" s="273">
        <v>80.094745140000001</v>
      </c>
      <c r="AY18" s="273">
        <v>77.425602119999994</v>
      </c>
      <c r="AZ18" s="273">
        <v>75.650084559999996</v>
      </c>
      <c r="BA18" s="273">
        <v>77.564651130000001</v>
      </c>
      <c r="BB18" s="273">
        <v>69.590770989999996</v>
      </c>
      <c r="BC18" s="273">
        <v>71.219944769999998</v>
      </c>
      <c r="BD18" s="273">
        <v>75.210989600000005</v>
      </c>
      <c r="BE18" s="273">
        <v>81.276252869999993</v>
      </c>
      <c r="BF18" s="273">
        <v>82.58231954</v>
      </c>
      <c r="BG18" s="273">
        <v>78.596666643999995</v>
      </c>
      <c r="BH18" s="273">
        <v>77.779230014000007</v>
      </c>
      <c r="BI18" s="334">
        <v>73.475049999999996</v>
      </c>
      <c r="BJ18" s="334">
        <v>73.79307</v>
      </c>
      <c r="BK18" s="334">
        <v>74.351470000000006</v>
      </c>
      <c r="BL18" s="334">
        <v>70.547319999999999</v>
      </c>
      <c r="BM18" s="334">
        <v>76.533699999999996</v>
      </c>
      <c r="BN18" s="334">
        <v>74.231610000000003</v>
      </c>
      <c r="BO18" s="334">
        <v>75.44726</v>
      </c>
      <c r="BP18" s="334">
        <v>77.322130000000001</v>
      </c>
      <c r="BQ18" s="334">
        <v>82.832359999999994</v>
      </c>
      <c r="BR18" s="334">
        <v>83.676169999999999</v>
      </c>
      <c r="BS18" s="334">
        <v>79.603009999999998</v>
      </c>
      <c r="BT18" s="334">
        <v>78.885419999999996</v>
      </c>
      <c r="BU18" s="334">
        <v>74.515630000000002</v>
      </c>
      <c r="BV18" s="334">
        <v>74.766090000000005</v>
      </c>
    </row>
    <row r="19" spans="1:74" ht="11.1" customHeight="1" x14ac:dyDescent="0.2">
      <c r="A19" s="104" t="s">
        <v>1172</v>
      </c>
      <c r="B19" s="130" t="s">
        <v>822</v>
      </c>
      <c r="C19" s="273">
        <v>0.65997499999999998</v>
      </c>
      <c r="D19" s="273">
        <v>0.64619099999999996</v>
      </c>
      <c r="E19" s="273">
        <v>0.60924500000000004</v>
      </c>
      <c r="F19" s="273">
        <v>0.59504299999999999</v>
      </c>
      <c r="G19" s="273">
        <v>0.58126299999999997</v>
      </c>
      <c r="H19" s="273">
        <v>0.631359</v>
      </c>
      <c r="I19" s="273">
        <v>0.64822800000000003</v>
      </c>
      <c r="J19" s="273">
        <v>0.63142500000000001</v>
      </c>
      <c r="K19" s="273">
        <v>0.63702300000000001</v>
      </c>
      <c r="L19" s="273">
        <v>0.61261600000000005</v>
      </c>
      <c r="M19" s="273">
        <v>0.591588</v>
      </c>
      <c r="N19" s="273">
        <v>0.65295800000000004</v>
      </c>
      <c r="O19" s="273">
        <v>0.66718</v>
      </c>
      <c r="P19" s="273">
        <v>0.63517000000000001</v>
      </c>
      <c r="Q19" s="273">
        <v>0.64502700000000002</v>
      </c>
      <c r="R19" s="273">
        <v>0.58904699999999999</v>
      </c>
      <c r="S19" s="273">
        <v>0.58281099999999997</v>
      </c>
      <c r="T19" s="273">
        <v>0.62775300000000001</v>
      </c>
      <c r="U19" s="273">
        <v>0.62978800000000001</v>
      </c>
      <c r="V19" s="273">
        <v>0.63999899999999998</v>
      </c>
      <c r="W19" s="273">
        <v>0.61812599999999995</v>
      </c>
      <c r="X19" s="273">
        <v>0.62611499999999998</v>
      </c>
      <c r="Y19" s="273">
        <v>0.597746</v>
      </c>
      <c r="Z19" s="273">
        <v>0.66383599999999998</v>
      </c>
      <c r="AA19" s="273">
        <v>0.74525399999999997</v>
      </c>
      <c r="AB19" s="273">
        <v>0.63436700000000001</v>
      </c>
      <c r="AC19" s="273">
        <v>0.61960499999999996</v>
      </c>
      <c r="AD19" s="273">
        <v>0.59947300000000003</v>
      </c>
      <c r="AE19" s="273">
        <v>0.58688099999999999</v>
      </c>
      <c r="AF19" s="273">
        <v>0.622672</v>
      </c>
      <c r="AG19" s="273">
        <v>0.63444999999999996</v>
      </c>
      <c r="AH19" s="273">
        <v>0.680315</v>
      </c>
      <c r="AI19" s="273">
        <v>0.64028399999999996</v>
      </c>
      <c r="AJ19" s="273">
        <v>0.63074799999999998</v>
      </c>
      <c r="AK19" s="273">
        <v>0.61567400000000005</v>
      </c>
      <c r="AL19" s="273">
        <v>0.65508699999999997</v>
      </c>
      <c r="AM19" s="273">
        <v>0.66955799999999999</v>
      </c>
      <c r="AN19" s="273">
        <v>0.67154899999999995</v>
      </c>
      <c r="AO19" s="273">
        <v>0.68624700000000005</v>
      </c>
      <c r="AP19" s="273">
        <v>0.610317</v>
      </c>
      <c r="AQ19" s="273">
        <v>0.60841999999999996</v>
      </c>
      <c r="AR19" s="273">
        <v>0.60841500000000004</v>
      </c>
      <c r="AS19" s="273">
        <v>0.642293</v>
      </c>
      <c r="AT19" s="273">
        <v>0.65301399999999998</v>
      </c>
      <c r="AU19" s="273">
        <v>0.67654800000000004</v>
      </c>
      <c r="AV19" s="273">
        <v>0.54295899999999997</v>
      </c>
      <c r="AW19" s="273">
        <v>0.61444200000000004</v>
      </c>
      <c r="AX19" s="273">
        <v>0.64839599999999997</v>
      </c>
      <c r="AY19" s="273">
        <v>0.66444899999999996</v>
      </c>
      <c r="AZ19" s="273">
        <v>0.62232600000000005</v>
      </c>
      <c r="BA19" s="273">
        <v>0.57667500000000005</v>
      </c>
      <c r="BB19" s="273">
        <v>0.45814199999999999</v>
      </c>
      <c r="BC19" s="273">
        <v>0.44820900000000002</v>
      </c>
      <c r="BD19" s="273">
        <v>0.47998099999999999</v>
      </c>
      <c r="BE19" s="273">
        <v>0.55459999999999998</v>
      </c>
      <c r="BF19" s="273">
        <v>0.56155699999999997</v>
      </c>
      <c r="BG19" s="273">
        <v>0.63187797800000001</v>
      </c>
      <c r="BH19" s="273">
        <v>0.63210084007</v>
      </c>
      <c r="BI19" s="334">
        <v>0.61680250000000003</v>
      </c>
      <c r="BJ19" s="334">
        <v>0.66928529999999997</v>
      </c>
      <c r="BK19" s="334">
        <v>0.69675089999999995</v>
      </c>
      <c r="BL19" s="334">
        <v>0.66362319999999997</v>
      </c>
      <c r="BM19" s="334">
        <v>0.65278599999999998</v>
      </c>
      <c r="BN19" s="334">
        <v>0.61945130000000004</v>
      </c>
      <c r="BO19" s="334">
        <v>0.61286209999999997</v>
      </c>
      <c r="BP19" s="334">
        <v>0.6306214</v>
      </c>
      <c r="BQ19" s="334">
        <v>0.6535398</v>
      </c>
      <c r="BR19" s="334">
        <v>0.64797850000000001</v>
      </c>
      <c r="BS19" s="334">
        <v>0.63473849999999998</v>
      </c>
      <c r="BT19" s="334">
        <v>0.62079200000000001</v>
      </c>
      <c r="BU19" s="334">
        <v>0.60536760000000001</v>
      </c>
      <c r="BV19" s="334">
        <v>0.66044789999999998</v>
      </c>
    </row>
    <row r="20" spans="1:74" ht="11.1" customHeight="1" x14ac:dyDescent="0.2">
      <c r="A20" s="104" t="s">
        <v>1173</v>
      </c>
      <c r="B20" s="130" t="s">
        <v>355</v>
      </c>
      <c r="C20" s="273">
        <v>11.920549749999999</v>
      </c>
      <c r="D20" s="273">
        <v>11.07827223</v>
      </c>
      <c r="E20" s="273">
        <v>11.575672268</v>
      </c>
      <c r="F20" s="273">
        <v>10.88626573</v>
      </c>
      <c r="G20" s="273">
        <v>11.379303879</v>
      </c>
      <c r="H20" s="273">
        <v>11.759363759999999</v>
      </c>
      <c r="I20" s="273">
        <v>12.567071990000001</v>
      </c>
      <c r="J20" s="273">
        <v>12.672956689999999</v>
      </c>
      <c r="K20" s="273">
        <v>11.66093581</v>
      </c>
      <c r="L20" s="273">
        <v>11.349855217</v>
      </c>
      <c r="M20" s="273">
        <v>11.268318000000001</v>
      </c>
      <c r="N20" s="273">
        <v>11.72582667</v>
      </c>
      <c r="O20" s="273">
        <v>12.124157500000001</v>
      </c>
      <c r="P20" s="273">
        <v>10.92913967</v>
      </c>
      <c r="Q20" s="273">
        <v>11.656740804</v>
      </c>
      <c r="R20" s="273">
        <v>11.21403419</v>
      </c>
      <c r="S20" s="273">
        <v>11.467383908</v>
      </c>
      <c r="T20" s="273">
        <v>11.95146516</v>
      </c>
      <c r="U20" s="273">
        <v>12.72265357</v>
      </c>
      <c r="V20" s="273">
        <v>12.547806100000001</v>
      </c>
      <c r="W20" s="273">
        <v>11.19672359</v>
      </c>
      <c r="X20" s="273">
        <v>11.324494550000001</v>
      </c>
      <c r="Y20" s="273">
        <v>11.462139799999999</v>
      </c>
      <c r="Z20" s="273">
        <v>12.51750837</v>
      </c>
      <c r="AA20" s="273">
        <v>12.40456884</v>
      </c>
      <c r="AB20" s="273">
        <v>11.035844470000001</v>
      </c>
      <c r="AC20" s="273">
        <v>11.521404592</v>
      </c>
      <c r="AD20" s="273">
        <v>11.023337550000001</v>
      </c>
      <c r="AE20" s="273">
        <v>11.73983327</v>
      </c>
      <c r="AF20" s="273">
        <v>12.02742112</v>
      </c>
      <c r="AG20" s="273">
        <v>12.993943979999999</v>
      </c>
      <c r="AH20" s="273">
        <v>13.07873792</v>
      </c>
      <c r="AI20" s="273">
        <v>12.00842602</v>
      </c>
      <c r="AJ20" s="273">
        <v>11.865152610000001</v>
      </c>
      <c r="AK20" s="273">
        <v>11.976751399999999</v>
      </c>
      <c r="AL20" s="273">
        <v>12.4383806</v>
      </c>
      <c r="AM20" s="273">
        <v>12.768234632</v>
      </c>
      <c r="AN20" s="273">
        <v>11.153633012</v>
      </c>
      <c r="AO20" s="273">
        <v>11.946046031</v>
      </c>
      <c r="AP20" s="273">
        <v>11.11972527</v>
      </c>
      <c r="AQ20" s="273">
        <v>11.634070721000001</v>
      </c>
      <c r="AR20" s="273">
        <v>11.952685321000001</v>
      </c>
      <c r="AS20" s="273">
        <v>13.043027064</v>
      </c>
      <c r="AT20" s="273">
        <v>13.074180772</v>
      </c>
      <c r="AU20" s="273">
        <v>12.262777157</v>
      </c>
      <c r="AV20" s="273">
        <v>12.019101634</v>
      </c>
      <c r="AW20" s="273">
        <v>12.237998459</v>
      </c>
      <c r="AX20" s="273">
        <v>12.806525297</v>
      </c>
      <c r="AY20" s="273">
        <v>13.009882552000001</v>
      </c>
      <c r="AZ20" s="273">
        <v>11.928009808000001</v>
      </c>
      <c r="BA20" s="273">
        <v>12.020461073</v>
      </c>
      <c r="BB20" s="273">
        <v>10.839312371</v>
      </c>
      <c r="BC20" s="273">
        <v>11.069480084</v>
      </c>
      <c r="BD20" s="273">
        <v>11.442617388</v>
      </c>
      <c r="BE20" s="273">
        <v>12.130200292</v>
      </c>
      <c r="BF20" s="273">
        <v>12.119925421</v>
      </c>
      <c r="BG20" s="273">
        <v>10.95823</v>
      </c>
      <c r="BH20" s="273">
        <v>10.473240000000001</v>
      </c>
      <c r="BI20" s="334">
        <v>10.444100000000001</v>
      </c>
      <c r="BJ20" s="334">
        <v>11.14381</v>
      </c>
      <c r="BK20" s="334">
        <v>11.267300000000001</v>
      </c>
      <c r="BL20" s="334">
        <v>10.16405</v>
      </c>
      <c r="BM20" s="334">
        <v>10.900449999999999</v>
      </c>
      <c r="BN20" s="334">
        <v>10.41808</v>
      </c>
      <c r="BO20" s="334">
        <v>10.69816</v>
      </c>
      <c r="BP20" s="334">
        <v>10.73222</v>
      </c>
      <c r="BQ20" s="334">
        <v>11.364979999999999</v>
      </c>
      <c r="BR20" s="334">
        <v>11.25944</v>
      </c>
      <c r="BS20" s="334">
        <v>10.886810000000001</v>
      </c>
      <c r="BT20" s="334">
        <v>10.76407</v>
      </c>
      <c r="BU20" s="334">
        <v>10.88031</v>
      </c>
      <c r="BV20" s="334">
        <v>11.60196</v>
      </c>
    </row>
    <row r="21" spans="1:74" ht="11.1" customHeight="1" x14ac:dyDescent="0.2">
      <c r="A21" s="107" t="s">
        <v>1174</v>
      </c>
      <c r="B21" s="203" t="s">
        <v>466</v>
      </c>
      <c r="C21" s="273">
        <v>332.81071264000002</v>
      </c>
      <c r="D21" s="273">
        <v>307.88403697000001</v>
      </c>
      <c r="E21" s="273">
        <v>297.38803247999999</v>
      </c>
      <c r="F21" s="273">
        <v>280.41750461999999</v>
      </c>
      <c r="G21" s="273">
        <v>296.08694484</v>
      </c>
      <c r="H21" s="273">
        <v>341.63726910000003</v>
      </c>
      <c r="I21" s="273">
        <v>384.73934366999998</v>
      </c>
      <c r="J21" s="273">
        <v>393.86528456000002</v>
      </c>
      <c r="K21" s="273">
        <v>348.4130217</v>
      </c>
      <c r="L21" s="273">
        <v>308.03052588999998</v>
      </c>
      <c r="M21" s="273">
        <v>288.58529682</v>
      </c>
      <c r="N21" s="273">
        <v>322.44805341</v>
      </c>
      <c r="O21" s="273">
        <v>330.30133611000002</v>
      </c>
      <c r="P21" s="273">
        <v>286.70627495999997</v>
      </c>
      <c r="Q21" s="273">
        <v>303.10037724</v>
      </c>
      <c r="R21" s="273">
        <v>284.01519252000003</v>
      </c>
      <c r="S21" s="273">
        <v>303.33792385999999</v>
      </c>
      <c r="T21" s="273">
        <v>340.53408089999999</v>
      </c>
      <c r="U21" s="273">
        <v>380.33567835000002</v>
      </c>
      <c r="V21" s="273">
        <v>372.81042245999998</v>
      </c>
      <c r="W21" s="273">
        <v>332.9225313</v>
      </c>
      <c r="X21" s="273">
        <v>310.86397496000001</v>
      </c>
      <c r="Y21" s="273">
        <v>294.80914325999998</v>
      </c>
      <c r="Z21" s="273">
        <v>324.73329125999999</v>
      </c>
      <c r="AA21" s="273">
        <v>356.88225697000001</v>
      </c>
      <c r="AB21" s="273">
        <v>303.76812927999998</v>
      </c>
      <c r="AC21" s="273">
        <v>308.52071013</v>
      </c>
      <c r="AD21" s="273">
        <v>289.49132487000003</v>
      </c>
      <c r="AE21" s="273">
        <v>314.98784296000002</v>
      </c>
      <c r="AF21" s="273">
        <v>350.11040880000002</v>
      </c>
      <c r="AG21" s="273">
        <v>388.01737294999998</v>
      </c>
      <c r="AH21" s="273">
        <v>394.20936875000001</v>
      </c>
      <c r="AI21" s="273">
        <v>349.27097520000001</v>
      </c>
      <c r="AJ21" s="273">
        <v>320.97873835000001</v>
      </c>
      <c r="AK21" s="273">
        <v>302.48385150000001</v>
      </c>
      <c r="AL21" s="273">
        <v>324.57809037999999</v>
      </c>
      <c r="AM21" s="273">
        <v>341.37748811</v>
      </c>
      <c r="AN21" s="273">
        <v>306.95132587000001</v>
      </c>
      <c r="AO21" s="273">
        <v>313.79873899</v>
      </c>
      <c r="AP21" s="273">
        <v>285.01956216999997</v>
      </c>
      <c r="AQ21" s="273">
        <v>308.43580781999998</v>
      </c>
      <c r="AR21" s="273">
        <v>333.41429196000001</v>
      </c>
      <c r="AS21" s="273">
        <v>389.13784845999999</v>
      </c>
      <c r="AT21" s="273">
        <v>385.64826654000001</v>
      </c>
      <c r="AU21" s="273">
        <v>352.72557956000003</v>
      </c>
      <c r="AV21" s="273">
        <v>320.26030902000002</v>
      </c>
      <c r="AW21" s="273">
        <v>297.77004027999999</v>
      </c>
      <c r="AX21" s="273">
        <v>322.62921882000001</v>
      </c>
      <c r="AY21" s="273">
        <v>324.37106935000003</v>
      </c>
      <c r="AZ21" s="273">
        <v>302.03656676000003</v>
      </c>
      <c r="BA21" s="273">
        <v>297.10496448999999</v>
      </c>
      <c r="BB21" s="273">
        <v>268.98396166999999</v>
      </c>
      <c r="BC21" s="273">
        <v>281.55523123</v>
      </c>
      <c r="BD21" s="273">
        <v>327.07109237999998</v>
      </c>
      <c r="BE21" s="273">
        <v>386.84609193</v>
      </c>
      <c r="BF21" s="273">
        <v>376.10980482999997</v>
      </c>
      <c r="BG21" s="273">
        <v>335.61919999999998</v>
      </c>
      <c r="BH21" s="273">
        <v>310.28829999999999</v>
      </c>
      <c r="BI21" s="334">
        <v>289.8777</v>
      </c>
      <c r="BJ21" s="334">
        <v>313.279</v>
      </c>
      <c r="BK21" s="334">
        <v>328.31349999999998</v>
      </c>
      <c r="BL21" s="334">
        <v>292.75740000000002</v>
      </c>
      <c r="BM21" s="334">
        <v>299.13720000000001</v>
      </c>
      <c r="BN21" s="334">
        <v>277.91230000000002</v>
      </c>
      <c r="BO21" s="334">
        <v>294.5976</v>
      </c>
      <c r="BP21" s="334">
        <v>339.32659999999998</v>
      </c>
      <c r="BQ21" s="334">
        <v>384.32350000000002</v>
      </c>
      <c r="BR21" s="334">
        <v>373.42790000000002</v>
      </c>
      <c r="BS21" s="334">
        <v>336.70420000000001</v>
      </c>
      <c r="BT21" s="334">
        <v>312.0188</v>
      </c>
      <c r="BU21" s="334">
        <v>292.8245</v>
      </c>
      <c r="BV21" s="334">
        <v>317.60129999999998</v>
      </c>
    </row>
    <row r="22" spans="1:74" ht="11.1" customHeight="1" x14ac:dyDescent="0.2">
      <c r="A22" s="107"/>
      <c r="B22" s="108" t="s">
        <v>187</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213"/>
      <c r="BH22" s="213"/>
      <c r="BI22" s="351"/>
      <c r="BJ22" s="351"/>
      <c r="BK22" s="351"/>
      <c r="BL22" s="351"/>
      <c r="BM22" s="351"/>
      <c r="BN22" s="351"/>
      <c r="BO22" s="351"/>
      <c r="BP22" s="351"/>
      <c r="BQ22" s="351"/>
      <c r="BR22" s="351"/>
      <c r="BS22" s="351"/>
      <c r="BT22" s="351"/>
      <c r="BU22" s="351"/>
      <c r="BV22" s="351"/>
    </row>
    <row r="23" spans="1:74" ht="11.1" customHeight="1" x14ac:dyDescent="0.2">
      <c r="A23" s="107" t="s">
        <v>188</v>
      </c>
      <c r="B23" s="203" t="s">
        <v>189</v>
      </c>
      <c r="C23" s="273">
        <v>999.26060428000005</v>
      </c>
      <c r="D23" s="273">
        <v>884.72207283</v>
      </c>
      <c r="E23" s="273">
        <v>764.68698926000002</v>
      </c>
      <c r="F23" s="273">
        <v>673.26753049000001</v>
      </c>
      <c r="G23" s="273">
        <v>718.69169839000006</v>
      </c>
      <c r="H23" s="273">
        <v>955.30956011000001</v>
      </c>
      <c r="I23" s="273">
        <v>1178.0787961000001</v>
      </c>
      <c r="J23" s="273">
        <v>1193.583609</v>
      </c>
      <c r="K23" s="273">
        <v>986.98524056999997</v>
      </c>
      <c r="L23" s="273">
        <v>774.46346359999995</v>
      </c>
      <c r="M23" s="273">
        <v>711.41354591000004</v>
      </c>
      <c r="N23" s="273">
        <v>925.32236910999995</v>
      </c>
      <c r="O23" s="273">
        <v>974.60209114999998</v>
      </c>
      <c r="P23" s="273">
        <v>761.56606122000005</v>
      </c>
      <c r="Q23" s="273">
        <v>777.61138185000004</v>
      </c>
      <c r="R23" s="273">
        <v>684.30138044</v>
      </c>
      <c r="S23" s="273">
        <v>741.29843391999998</v>
      </c>
      <c r="T23" s="273">
        <v>924.29780477999998</v>
      </c>
      <c r="U23" s="273">
        <v>1130.6438971</v>
      </c>
      <c r="V23" s="273">
        <v>1071.1075393000001</v>
      </c>
      <c r="W23" s="273">
        <v>895.90442770000004</v>
      </c>
      <c r="X23" s="273">
        <v>775.46567524</v>
      </c>
      <c r="Y23" s="273">
        <v>741.59566423000001</v>
      </c>
      <c r="Z23" s="273">
        <v>920.23570243999995</v>
      </c>
      <c r="AA23" s="273">
        <v>1112.2092026</v>
      </c>
      <c r="AB23" s="273">
        <v>849.56650062999995</v>
      </c>
      <c r="AC23" s="273">
        <v>800.77505136000002</v>
      </c>
      <c r="AD23" s="273">
        <v>712.90797096999995</v>
      </c>
      <c r="AE23" s="273">
        <v>775.60253367999996</v>
      </c>
      <c r="AF23" s="273">
        <v>970.27169257000003</v>
      </c>
      <c r="AG23" s="273">
        <v>1146.9283837</v>
      </c>
      <c r="AH23" s="273">
        <v>1146.4088956999999</v>
      </c>
      <c r="AI23" s="273">
        <v>962.77985808000005</v>
      </c>
      <c r="AJ23" s="273">
        <v>799.50778799</v>
      </c>
      <c r="AK23" s="273">
        <v>775.16903573000002</v>
      </c>
      <c r="AL23" s="273">
        <v>919.98915882999995</v>
      </c>
      <c r="AM23" s="273">
        <v>985.71481467000001</v>
      </c>
      <c r="AN23" s="273">
        <v>862.16882397999996</v>
      </c>
      <c r="AO23" s="273">
        <v>832.57474875000003</v>
      </c>
      <c r="AP23" s="273">
        <v>668.27414725999995</v>
      </c>
      <c r="AQ23" s="273">
        <v>741.82148716999995</v>
      </c>
      <c r="AR23" s="273">
        <v>888.10728992999998</v>
      </c>
      <c r="AS23" s="273">
        <v>1136.7787473999999</v>
      </c>
      <c r="AT23" s="273">
        <v>1109.6745424000001</v>
      </c>
      <c r="AU23" s="273">
        <v>972.76968735000003</v>
      </c>
      <c r="AV23" s="273">
        <v>798.50288225999998</v>
      </c>
      <c r="AW23" s="273">
        <v>757.50989251999999</v>
      </c>
      <c r="AX23" s="273">
        <v>895.21937451999997</v>
      </c>
      <c r="AY23" s="273">
        <v>920.53330237</v>
      </c>
      <c r="AZ23" s="273">
        <v>828.17410889999996</v>
      </c>
      <c r="BA23" s="273">
        <v>769.53697365999994</v>
      </c>
      <c r="BB23" s="273">
        <v>721.13497747999998</v>
      </c>
      <c r="BC23" s="273">
        <v>779.93666087999998</v>
      </c>
      <c r="BD23" s="273">
        <v>971.05566632</v>
      </c>
      <c r="BE23" s="273">
        <v>1234.8159294</v>
      </c>
      <c r="BF23" s="273">
        <v>1175.110821</v>
      </c>
      <c r="BG23" s="273">
        <v>989.30579999999998</v>
      </c>
      <c r="BH23" s="273">
        <v>838.40499999999997</v>
      </c>
      <c r="BI23" s="334">
        <v>799.40710000000001</v>
      </c>
      <c r="BJ23" s="334">
        <v>912.79380000000003</v>
      </c>
      <c r="BK23" s="334">
        <v>994.00909999999999</v>
      </c>
      <c r="BL23" s="334">
        <v>840.82119999999998</v>
      </c>
      <c r="BM23" s="334">
        <v>792.83169999999996</v>
      </c>
      <c r="BN23" s="334">
        <v>722.38599999999997</v>
      </c>
      <c r="BO23" s="334">
        <v>790.12180000000001</v>
      </c>
      <c r="BP23" s="334">
        <v>986.64469999999994</v>
      </c>
      <c r="BQ23" s="334">
        <v>1183.1310000000001</v>
      </c>
      <c r="BR23" s="334">
        <v>1127.835</v>
      </c>
      <c r="BS23" s="334">
        <v>971.94110000000001</v>
      </c>
      <c r="BT23" s="334">
        <v>823.44380000000001</v>
      </c>
      <c r="BU23" s="334">
        <v>791.12300000000005</v>
      </c>
      <c r="BV23" s="334">
        <v>910.96780000000001</v>
      </c>
    </row>
    <row r="24" spans="1:74" ht="11.1" customHeight="1" x14ac:dyDescent="0.2">
      <c r="A24" s="107"/>
      <c r="B24" s="108"/>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234"/>
      <c r="AZ24" s="234"/>
      <c r="BA24" s="234"/>
      <c r="BB24" s="234"/>
      <c r="BC24" s="234"/>
      <c r="BD24" s="234"/>
      <c r="BE24" s="234"/>
      <c r="BF24" s="234"/>
      <c r="BG24" s="234"/>
      <c r="BH24" s="234"/>
      <c r="BI24" s="372"/>
      <c r="BJ24" s="372"/>
      <c r="BK24" s="372"/>
      <c r="BL24" s="372"/>
      <c r="BM24" s="372"/>
      <c r="BN24" s="372"/>
      <c r="BO24" s="372"/>
      <c r="BP24" s="372"/>
      <c r="BQ24" s="372"/>
      <c r="BR24" s="372"/>
      <c r="BS24" s="372"/>
      <c r="BT24" s="372"/>
      <c r="BU24" s="372"/>
      <c r="BV24" s="372"/>
    </row>
    <row r="25" spans="1:74" ht="11.1" customHeight="1" x14ac:dyDescent="0.2">
      <c r="A25" s="107"/>
      <c r="B25" s="109" t="s">
        <v>93</v>
      </c>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234"/>
      <c r="BG25" s="234"/>
      <c r="BH25" s="234"/>
      <c r="BI25" s="372"/>
      <c r="BJ25" s="372"/>
      <c r="BK25" s="372"/>
      <c r="BL25" s="372"/>
      <c r="BM25" s="372"/>
      <c r="BN25" s="372"/>
      <c r="BO25" s="372"/>
      <c r="BP25" s="372"/>
      <c r="BQ25" s="372"/>
      <c r="BR25" s="372"/>
      <c r="BS25" s="372"/>
      <c r="BT25" s="372"/>
      <c r="BU25" s="372"/>
      <c r="BV25" s="372"/>
    </row>
    <row r="26" spans="1:74" ht="11.1" customHeight="1" x14ac:dyDescent="0.2">
      <c r="A26" s="107" t="s">
        <v>63</v>
      </c>
      <c r="B26" s="203" t="s">
        <v>81</v>
      </c>
      <c r="C26" s="256">
        <v>187.203047</v>
      </c>
      <c r="D26" s="256">
        <v>187.06361799999999</v>
      </c>
      <c r="E26" s="256">
        <v>191.55273500000001</v>
      </c>
      <c r="F26" s="256">
        <v>193.18521200000001</v>
      </c>
      <c r="G26" s="256">
        <v>192.41693000000001</v>
      </c>
      <c r="H26" s="256">
        <v>182.086476</v>
      </c>
      <c r="I26" s="256">
        <v>168.11860899999999</v>
      </c>
      <c r="J26" s="256">
        <v>158.908174</v>
      </c>
      <c r="K26" s="256">
        <v>156.56690900000001</v>
      </c>
      <c r="L26" s="256">
        <v>160.93226000000001</v>
      </c>
      <c r="M26" s="256">
        <v>170.27655799999999</v>
      </c>
      <c r="N26" s="256">
        <v>162.00901400000001</v>
      </c>
      <c r="O26" s="256">
        <v>156.21421000000001</v>
      </c>
      <c r="P26" s="256">
        <v>160.50150199999999</v>
      </c>
      <c r="Q26" s="256">
        <v>161.81549000000001</v>
      </c>
      <c r="R26" s="256">
        <v>163.93691200000001</v>
      </c>
      <c r="S26" s="256">
        <v>162.54224199999999</v>
      </c>
      <c r="T26" s="256">
        <v>158.013959</v>
      </c>
      <c r="U26" s="256">
        <v>145.81148300000001</v>
      </c>
      <c r="V26" s="256">
        <v>141.204061</v>
      </c>
      <c r="W26" s="256">
        <v>139.5712</v>
      </c>
      <c r="X26" s="256">
        <v>141.46251899999999</v>
      </c>
      <c r="Y26" s="256">
        <v>143.424037</v>
      </c>
      <c r="Z26" s="256">
        <v>137.68714800000001</v>
      </c>
      <c r="AA26" s="256">
        <v>123.234514</v>
      </c>
      <c r="AB26" s="256">
        <v>120.52585999999999</v>
      </c>
      <c r="AC26" s="256">
        <v>126.007914</v>
      </c>
      <c r="AD26" s="256">
        <v>128.57078799999999</v>
      </c>
      <c r="AE26" s="256">
        <v>127.982</v>
      </c>
      <c r="AF26" s="256">
        <v>121.04136200000001</v>
      </c>
      <c r="AG26" s="256">
        <v>110.348409</v>
      </c>
      <c r="AH26" s="256">
        <v>103.744169</v>
      </c>
      <c r="AI26" s="256">
        <v>100.383973</v>
      </c>
      <c r="AJ26" s="256">
        <v>104.855065</v>
      </c>
      <c r="AK26" s="256">
        <v>104.075187</v>
      </c>
      <c r="AL26" s="256">
        <v>102.79285400000001</v>
      </c>
      <c r="AM26" s="256">
        <v>99.146769000000006</v>
      </c>
      <c r="AN26" s="256">
        <v>98.638931999999997</v>
      </c>
      <c r="AO26" s="256">
        <v>96.933167999999995</v>
      </c>
      <c r="AP26" s="256">
        <v>108.088796</v>
      </c>
      <c r="AQ26" s="256">
        <v>115.712227</v>
      </c>
      <c r="AR26" s="256">
        <v>116.875727</v>
      </c>
      <c r="AS26" s="256">
        <v>110.67178800000001</v>
      </c>
      <c r="AT26" s="256">
        <v>110.27757099999999</v>
      </c>
      <c r="AU26" s="256">
        <v>110.62552100000001</v>
      </c>
      <c r="AV26" s="256">
        <v>118.574189</v>
      </c>
      <c r="AW26" s="256">
        <v>122.36420200000001</v>
      </c>
      <c r="AX26" s="256">
        <v>128.18026</v>
      </c>
      <c r="AY26" s="256">
        <v>134.36410799999999</v>
      </c>
      <c r="AZ26" s="256">
        <v>139.29861299999999</v>
      </c>
      <c r="BA26" s="256">
        <v>145.23844199999999</v>
      </c>
      <c r="BB26" s="256">
        <v>151.74391199999999</v>
      </c>
      <c r="BC26" s="256">
        <v>154.05797699999999</v>
      </c>
      <c r="BD26" s="256">
        <v>150.427233</v>
      </c>
      <c r="BE26" s="256">
        <v>137.90735799999999</v>
      </c>
      <c r="BF26" s="256">
        <v>129.68806699999999</v>
      </c>
      <c r="BG26" s="256">
        <v>125.3426</v>
      </c>
      <c r="BH26" s="256">
        <v>133.00630000000001</v>
      </c>
      <c r="BI26" s="342">
        <v>137.1129</v>
      </c>
      <c r="BJ26" s="342">
        <v>122.6187</v>
      </c>
      <c r="BK26" s="342">
        <v>125.0761</v>
      </c>
      <c r="BL26" s="342">
        <v>120.7221</v>
      </c>
      <c r="BM26" s="342">
        <v>123.0784</v>
      </c>
      <c r="BN26" s="342">
        <v>133.58940000000001</v>
      </c>
      <c r="BO26" s="342">
        <v>133.9024</v>
      </c>
      <c r="BP26" s="342">
        <v>127.876</v>
      </c>
      <c r="BQ26" s="342">
        <v>123.518</v>
      </c>
      <c r="BR26" s="342">
        <v>123.58459999999999</v>
      </c>
      <c r="BS26" s="342">
        <v>117.77549999999999</v>
      </c>
      <c r="BT26" s="342">
        <v>124.2426</v>
      </c>
      <c r="BU26" s="342">
        <v>127.1249</v>
      </c>
      <c r="BV26" s="342">
        <v>112.15940000000001</v>
      </c>
    </row>
    <row r="27" spans="1:74" ht="11.1" customHeight="1" x14ac:dyDescent="0.2">
      <c r="A27" s="107" t="s">
        <v>77</v>
      </c>
      <c r="B27" s="203" t="s">
        <v>79</v>
      </c>
      <c r="C27" s="256">
        <v>12.020158</v>
      </c>
      <c r="D27" s="256">
        <v>11.645473000000001</v>
      </c>
      <c r="E27" s="256">
        <v>11.732889999999999</v>
      </c>
      <c r="F27" s="256">
        <v>11.982028</v>
      </c>
      <c r="G27" s="256">
        <v>12.093938</v>
      </c>
      <c r="H27" s="256">
        <v>11.935582</v>
      </c>
      <c r="I27" s="256">
        <v>11.696489</v>
      </c>
      <c r="J27" s="256">
        <v>11.595335</v>
      </c>
      <c r="K27" s="256">
        <v>11.639842</v>
      </c>
      <c r="L27" s="256">
        <v>11.630210999999999</v>
      </c>
      <c r="M27" s="256">
        <v>11.952718000000001</v>
      </c>
      <c r="N27" s="256">
        <v>11.78941</v>
      </c>
      <c r="O27" s="256">
        <v>11.857519</v>
      </c>
      <c r="P27" s="256">
        <v>11.743665</v>
      </c>
      <c r="Q27" s="256">
        <v>12.68052</v>
      </c>
      <c r="R27" s="256">
        <v>12.439018000000001</v>
      </c>
      <c r="S27" s="256">
        <v>12.169980000000001</v>
      </c>
      <c r="T27" s="256">
        <v>11.993369</v>
      </c>
      <c r="U27" s="256">
        <v>11.739884999999999</v>
      </c>
      <c r="V27" s="256">
        <v>11.530931000000001</v>
      </c>
      <c r="W27" s="256">
        <v>11.382107</v>
      </c>
      <c r="X27" s="256">
        <v>11.292009999999999</v>
      </c>
      <c r="Y27" s="256">
        <v>11.380966000000001</v>
      </c>
      <c r="Z27" s="256">
        <v>10.929873000000001</v>
      </c>
      <c r="AA27" s="256">
        <v>9.7631739999999994</v>
      </c>
      <c r="AB27" s="256">
        <v>10.320309999999999</v>
      </c>
      <c r="AC27" s="256">
        <v>10.285992</v>
      </c>
      <c r="AD27" s="256">
        <v>10.193705</v>
      </c>
      <c r="AE27" s="256">
        <v>10.127477000000001</v>
      </c>
      <c r="AF27" s="256">
        <v>10.146236</v>
      </c>
      <c r="AG27" s="256">
        <v>9.5829280000000008</v>
      </c>
      <c r="AH27" s="256">
        <v>8.9233879999999992</v>
      </c>
      <c r="AI27" s="256">
        <v>8.6707649999999994</v>
      </c>
      <c r="AJ27" s="256">
        <v>8.6648540000000001</v>
      </c>
      <c r="AK27" s="256">
        <v>8.4994289999999992</v>
      </c>
      <c r="AL27" s="256">
        <v>8.7846790000000006</v>
      </c>
      <c r="AM27" s="256">
        <v>8.6717060000000004</v>
      </c>
      <c r="AN27" s="256">
        <v>9.0112109999999994</v>
      </c>
      <c r="AO27" s="256">
        <v>9.0344549999999995</v>
      </c>
      <c r="AP27" s="256">
        <v>9.0071340000000006</v>
      </c>
      <c r="AQ27" s="256">
        <v>8.9944769999999998</v>
      </c>
      <c r="AR27" s="256">
        <v>8.8536439999999992</v>
      </c>
      <c r="AS27" s="256">
        <v>8.5698229999999995</v>
      </c>
      <c r="AT27" s="256">
        <v>8.0897159999999992</v>
      </c>
      <c r="AU27" s="256">
        <v>8.2810620000000004</v>
      </c>
      <c r="AV27" s="256">
        <v>8.1558060000000001</v>
      </c>
      <c r="AW27" s="256">
        <v>8.5627499999999994</v>
      </c>
      <c r="AX27" s="256">
        <v>8.5492570000000008</v>
      </c>
      <c r="AY27" s="256">
        <v>8.0759109999999996</v>
      </c>
      <c r="AZ27" s="256">
        <v>8.1288070000000001</v>
      </c>
      <c r="BA27" s="256">
        <v>8.2858280000000004</v>
      </c>
      <c r="BB27" s="256">
        <v>8.4800109999999993</v>
      </c>
      <c r="BC27" s="256">
        <v>8.4236409999999999</v>
      </c>
      <c r="BD27" s="256">
        <v>8.5070650000000008</v>
      </c>
      <c r="BE27" s="256">
        <v>8.5613969999999995</v>
      </c>
      <c r="BF27" s="256">
        <v>7.7747440000000001</v>
      </c>
      <c r="BG27" s="256">
        <v>8.2803979999999999</v>
      </c>
      <c r="BH27" s="256">
        <v>8.7704880000000003</v>
      </c>
      <c r="BI27" s="342">
        <v>9.0781989999999997</v>
      </c>
      <c r="BJ27" s="342">
        <v>9.1045440000000006</v>
      </c>
      <c r="BK27" s="342">
        <v>8.5947359999999993</v>
      </c>
      <c r="BL27" s="342">
        <v>8.5034229999999997</v>
      </c>
      <c r="BM27" s="342">
        <v>8.8645049999999994</v>
      </c>
      <c r="BN27" s="342">
        <v>8.8073519999999998</v>
      </c>
      <c r="BO27" s="342">
        <v>8.8595570000000006</v>
      </c>
      <c r="BP27" s="342">
        <v>8.9913910000000001</v>
      </c>
      <c r="BQ27" s="342">
        <v>8.7166899999999998</v>
      </c>
      <c r="BR27" s="342">
        <v>8.8115450000000006</v>
      </c>
      <c r="BS27" s="342">
        <v>9.0903019999999994</v>
      </c>
      <c r="BT27" s="342">
        <v>9.3761139999999994</v>
      </c>
      <c r="BU27" s="342">
        <v>9.5548199999999994</v>
      </c>
      <c r="BV27" s="342">
        <v>9.4846850000000007</v>
      </c>
    </row>
    <row r="28" spans="1:74" ht="11.1" customHeight="1" x14ac:dyDescent="0.2">
      <c r="A28" s="107" t="s">
        <v>78</v>
      </c>
      <c r="B28" s="203" t="s">
        <v>80</v>
      </c>
      <c r="C28" s="256">
        <v>17.929735999999998</v>
      </c>
      <c r="D28" s="256">
        <v>17.661663000000001</v>
      </c>
      <c r="E28" s="256">
        <v>17.501256000000001</v>
      </c>
      <c r="F28" s="256">
        <v>17.637352</v>
      </c>
      <c r="G28" s="256">
        <v>17.855595000000001</v>
      </c>
      <c r="H28" s="256">
        <v>17.859297000000002</v>
      </c>
      <c r="I28" s="256">
        <v>17.726261999999998</v>
      </c>
      <c r="J28" s="256">
        <v>17.819545999999999</v>
      </c>
      <c r="K28" s="256">
        <v>17.852170999999998</v>
      </c>
      <c r="L28" s="256">
        <v>18.016973</v>
      </c>
      <c r="M28" s="256">
        <v>18.324117999999999</v>
      </c>
      <c r="N28" s="256">
        <v>17.854973000000001</v>
      </c>
      <c r="O28" s="256">
        <v>17.738306999999999</v>
      </c>
      <c r="P28" s="256">
        <v>17.609500000000001</v>
      </c>
      <c r="Q28" s="256">
        <v>17.343235</v>
      </c>
      <c r="R28" s="256">
        <v>17.349148</v>
      </c>
      <c r="S28" s="256">
        <v>17.257390000000001</v>
      </c>
      <c r="T28" s="256">
        <v>17.091805000000001</v>
      </c>
      <c r="U28" s="256">
        <v>17.155162000000001</v>
      </c>
      <c r="V28" s="256">
        <v>17.100694000000001</v>
      </c>
      <c r="W28" s="256">
        <v>16.849118000000001</v>
      </c>
      <c r="X28" s="256">
        <v>16.789831</v>
      </c>
      <c r="Y28" s="256">
        <v>16.945611</v>
      </c>
      <c r="Z28" s="256">
        <v>16.342396000000001</v>
      </c>
      <c r="AA28" s="256">
        <v>15.488706000000001</v>
      </c>
      <c r="AB28" s="256">
        <v>15.843723000000001</v>
      </c>
      <c r="AC28" s="256">
        <v>15.809364</v>
      </c>
      <c r="AD28" s="256">
        <v>15.742279</v>
      </c>
      <c r="AE28" s="256">
        <v>15.91067</v>
      </c>
      <c r="AF28" s="256">
        <v>15.663663</v>
      </c>
      <c r="AG28" s="256">
        <v>15.649735</v>
      </c>
      <c r="AH28" s="256">
        <v>15.209607</v>
      </c>
      <c r="AI28" s="256">
        <v>15.238472</v>
      </c>
      <c r="AJ28" s="256">
        <v>15.296760000000001</v>
      </c>
      <c r="AK28" s="256">
        <v>15.58127</v>
      </c>
      <c r="AL28" s="256">
        <v>16.436447999999999</v>
      </c>
      <c r="AM28" s="256">
        <v>16.429957000000002</v>
      </c>
      <c r="AN28" s="256">
        <v>16.46237</v>
      </c>
      <c r="AO28" s="256">
        <v>16.488607999999999</v>
      </c>
      <c r="AP28" s="256">
        <v>16.635068</v>
      </c>
      <c r="AQ28" s="256">
        <v>16.715716</v>
      </c>
      <c r="AR28" s="256">
        <v>16.631883999999999</v>
      </c>
      <c r="AS28" s="256">
        <v>16.554423</v>
      </c>
      <c r="AT28" s="256">
        <v>16.412734</v>
      </c>
      <c r="AU28" s="256">
        <v>16.459752999999999</v>
      </c>
      <c r="AV28" s="256">
        <v>16.557116000000001</v>
      </c>
      <c r="AW28" s="256">
        <v>16.434491999999999</v>
      </c>
      <c r="AX28" s="256">
        <v>16.732616</v>
      </c>
      <c r="AY28" s="256">
        <v>16.418818000000002</v>
      </c>
      <c r="AZ28" s="256">
        <v>16.251401000000001</v>
      </c>
      <c r="BA28" s="256">
        <v>16.500457000000001</v>
      </c>
      <c r="BB28" s="256">
        <v>16.374313999999998</v>
      </c>
      <c r="BC28" s="256">
        <v>16.592587000000002</v>
      </c>
      <c r="BD28" s="256">
        <v>16.540068000000002</v>
      </c>
      <c r="BE28" s="256">
        <v>17.197016000000001</v>
      </c>
      <c r="BF28" s="256">
        <v>16.951377999999998</v>
      </c>
      <c r="BG28" s="256">
        <v>16.96246</v>
      </c>
      <c r="BH28" s="256">
        <v>17.03593</v>
      </c>
      <c r="BI28" s="342">
        <v>17.19689</v>
      </c>
      <c r="BJ28" s="342">
        <v>17.211369999999999</v>
      </c>
      <c r="BK28" s="342">
        <v>17.246279999999999</v>
      </c>
      <c r="BL28" s="342">
        <v>17.348649999999999</v>
      </c>
      <c r="BM28" s="342">
        <v>17.256499999999999</v>
      </c>
      <c r="BN28" s="342">
        <v>17.144469999999998</v>
      </c>
      <c r="BO28" s="342">
        <v>17.051449999999999</v>
      </c>
      <c r="BP28" s="342">
        <v>17.10755</v>
      </c>
      <c r="BQ28" s="342">
        <v>17.0303</v>
      </c>
      <c r="BR28" s="342">
        <v>17.002859999999998</v>
      </c>
      <c r="BS28" s="342">
        <v>17.004290000000001</v>
      </c>
      <c r="BT28" s="342">
        <v>17.06739</v>
      </c>
      <c r="BU28" s="342">
        <v>17.222290000000001</v>
      </c>
      <c r="BV28" s="342">
        <v>17.233979999999999</v>
      </c>
    </row>
    <row r="29" spans="1:74" ht="11.1" customHeight="1" x14ac:dyDescent="0.2">
      <c r="A29" s="107"/>
      <c r="B29" s="108"/>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234"/>
      <c r="BG29" s="234"/>
      <c r="BH29" s="234"/>
      <c r="BI29" s="372"/>
      <c r="BJ29" s="372"/>
      <c r="BK29" s="372"/>
      <c r="BL29" s="372"/>
      <c r="BM29" s="372"/>
      <c r="BN29" s="372"/>
      <c r="BO29" s="372"/>
      <c r="BP29" s="372"/>
      <c r="BQ29" s="372"/>
      <c r="BR29" s="372"/>
      <c r="BS29" s="372"/>
      <c r="BT29" s="372"/>
      <c r="BU29" s="372"/>
      <c r="BV29" s="372"/>
    </row>
    <row r="30" spans="1:74" ht="11.1" customHeight="1" x14ac:dyDescent="0.2">
      <c r="A30" s="107"/>
      <c r="B30" s="55" t="s">
        <v>132</v>
      </c>
      <c r="C30" s="234"/>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234"/>
      <c r="AL30" s="234"/>
      <c r="AM30" s="234"/>
      <c r="AN30" s="234"/>
      <c r="AO30" s="234"/>
      <c r="AP30" s="234"/>
      <c r="AQ30" s="234"/>
      <c r="AR30" s="234"/>
      <c r="AS30" s="234"/>
      <c r="AT30" s="234"/>
      <c r="AU30" s="234"/>
      <c r="AV30" s="234"/>
      <c r="AW30" s="234"/>
      <c r="AX30" s="234"/>
      <c r="AY30" s="234"/>
      <c r="AZ30" s="234"/>
      <c r="BA30" s="234"/>
      <c r="BB30" s="234"/>
      <c r="BC30" s="234"/>
      <c r="BD30" s="234"/>
      <c r="BE30" s="234"/>
      <c r="BF30" s="234"/>
      <c r="BG30" s="234"/>
      <c r="BH30" s="234"/>
      <c r="BI30" s="372"/>
      <c r="BJ30" s="372"/>
      <c r="BK30" s="372"/>
      <c r="BL30" s="372"/>
      <c r="BM30" s="372"/>
      <c r="BN30" s="372"/>
      <c r="BO30" s="372"/>
      <c r="BP30" s="372"/>
      <c r="BQ30" s="372"/>
      <c r="BR30" s="372"/>
      <c r="BS30" s="372"/>
      <c r="BT30" s="372"/>
      <c r="BU30" s="372"/>
      <c r="BV30" s="372"/>
    </row>
    <row r="31" spans="1:74" ht="11.1" customHeight="1" x14ac:dyDescent="0.2">
      <c r="A31" s="107"/>
      <c r="B31" s="55" t="s">
        <v>35</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234"/>
      <c r="BC31" s="234"/>
      <c r="BD31" s="234"/>
      <c r="BE31" s="234"/>
      <c r="BF31" s="234"/>
      <c r="BG31" s="234"/>
      <c r="BH31" s="234"/>
      <c r="BI31" s="372"/>
      <c r="BJ31" s="372"/>
      <c r="BK31" s="372"/>
      <c r="BL31" s="372"/>
      <c r="BM31" s="372"/>
      <c r="BN31" s="372"/>
      <c r="BO31" s="372"/>
      <c r="BP31" s="372"/>
      <c r="BQ31" s="372"/>
      <c r="BR31" s="372"/>
      <c r="BS31" s="372"/>
      <c r="BT31" s="372"/>
      <c r="BU31" s="372"/>
      <c r="BV31" s="372"/>
    </row>
    <row r="32" spans="1:74" ht="11.1" customHeight="1" x14ac:dyDescent="0.2">
      <c r="A32" s="52" t="s">
        <v>537</v>
      </c>
      <c r="B32" s="203" t="s">
        <v>400</v>
      </c>
      <c r="C32" s="213">
        <v>2.12</v>
      </c>
      <c r="D32" s="213">
        <v>2.11</v>
      </c>
      <c r="E32" s="213">
        <v>2.17</v>
      </c>
      <c r="F32" s="213">
        <v>2.16</v>
      </c>
      <c r="G32" s="213">
        <v>2.16</v>
      </c>
      <c r="H32" s="213">
        <v>2.1</v>
      </c>
      <c r="I32" s="213">
        <v>2.11</v>
      </c>
      <c r="J32" s="213">
        <v>2.11</v>
      </c>
      <c r="K32" s="213">
        <v>2.12</v>
      </c>
      <c r="L32" s="213">
        <v>2.0699999999999998</v>
      </c>
      <c r="M32" s="213">
        <v>2.08</v>
      </c>
      <c r="N32" s="213">
        <v>2.08</v>
      </c>
      <c r="O32" s="213">
        <v>2.09</v>
      </c>
      <c r="P32" s="213">
        <v>2.06</v>
      </c>
      <c r="Q32" s="213">
        <v>2.0699999999999998</v>
      </c>
      <c r="R32" s="213">
        <v>2.08</v>
      </c>
      <c r="S32" s="213">
        <v>2.09</v>
      </c>
      <c r="T32" s="213">
        <v>2.0699999999999998</v>
      </c>
      <c r="U32" s="213">
        <v>2.06</v>
      </c>
      <c r="V32" s="213">
        <v>2.0499999999999998</v>
      </c>
      <c r="W32" s="213">
        <v>2.02</v>
      </c>
      <c r="X32" s="213">
        <v>2.0299999999999998</v>
      </c>
      <c r="Y32" s="213">
        <v>2.04</v>
      </c>
      <c r="Z32" s="213">
        <v>2.04</v>
      </c>
      <c r="AA32" s="213">
        <v>2.06</v>
      </c>
      <c r="AB32" s="213">
        <v>2.0699999999999998</v>
      </c>
      <c r="AC32" s="213">
        <v>2.04</v>
      </c>
      <c r="AD32" s="213">
        <v>2.0699999999999998</v>
      </c>
      <c r="AE32" s="213">
        <v>2.04</v>
      </c>
      <c r="AF32" s="213">
        <v>2.04</v>
      </c>
      <c r="AG32" s="213">
        <v>2.0499999999999998</v>
      </c>
      <c r="AH32" s="213">
        <v>2.06</v>
      </c>
      <c r="AI32" s="213">
        <v>2.0499999999999998</v>
      </c>
      <c r="AJ32" s="213">
        <v>2.04</v>
      </c>
      <c r="AK32" s="213">
        <v>2.06</v>
      </c>
      <c r="AL32" s="213">
        <v>2.11</v>
      </c>
      <c r="AM32" s="213">
        <v>2.0934745849</v>
      </c>
      <c r="AN32" s="213">
        <v>2.0594888816000001</v>
      </c>
      <c r="AO32" s="213">
        <v>2.0662083301999998</v>
      </c>
      <c r="AP32" s="213">
        <v>2.0578743839000002</v>
      </c>
      <c r="AQ32" s="213">
        <v>2.0456580996999998</v>
      </c>
      <c r="AR32" s="213">
        <v>2.0196728629999998</v>
      </c>
      <c r="AS32" s="213">
        <v>2.0141379117999998</v>
      </c>
      <c r="AT32" s="213">
        <v>1.9951413490000001</v>
      </c>
      <c r="AU32" s="213">
        <v>1.9512730196000001</v>
      </c>
      <c r="AV32" s="213">
        <v>1.9483263995</v>
      </c>
      <c r="AW32" s="213">
        <v>1.9515318676</v>
      </c>
      <c r="AX32" s="213">
        <v>1.9011901337999999</v>
      </c>
      <c r="AY32" s="213">
        <v>1.9317791177000001</v>
      </c>
      <c r="AZ32" s="213">
        <v>1.8999076169</v>
      </c>
      <c r="BA32" s="213">
        <v>1.9223106634</v>
      </c>
      <c r="BB32" s="213">
        <v>1.9186062614999999</v>
      </c>
      <c r="BC32" s="213">
        <v>1.8865349658999999</v>
      </c>
      <c r="BD32" s="213">
        <v>1.9005932907</v>
      </c>
      <c r="BE32" s="213">
        <v>1.9050815968999999</v>
      </c>
      <c r="BF32" s="213">
        <v>1.8933837246</v>
      </c>
      <c r="BG32" s="213">
        <v>2.0145710000000001</v>
      </c>
      <c r="BH32" s="213">
        <v>2.0040960000000001</v>
      </c>
      <c r="BI32" s="351">
        <v>2.0017049999999998</v>
      </c>
      <c r="BJ32" s="351">
        <v>1.996464</v>
      </c>
      <c r="BK32" s="351">
        <v>2.0421010000000002</v>
      </c>
      <c r="BL32" s="351">
        <v>2.0427940000000002</v>
      </c>
      <c r="BM32" s="351">
        <v>2.0436269999999999</v>
      </c>
      <c r="BN32" s="351">
        <v>2.078379</v>
      </c>
      <c r="BO32" s="351">
        <v>2.0624889999999998</v>
      </c>
      <c r="BP32" s="351">
        <v>2.0354649999999999</v>
      </c>
      <c r="BQ32" s="351">
        <v>2.025773</v>
      </c>
      <c r="BR32" s="351">
        <v>2.0361980000000002</v>
      </c>
      <c r="BS32" s="351">
        <v>2.0360680000000002</v>
      </c>
      <c r="BT32" s="351">
        <v>2.0401449999999999</v>
      </c>
      <c r="BU32" s="351">
        <v>2.0409120000000001</v>
      </c>
      <c r="BV32" s="351">
        <v>2.0356800000000002</v>
      </c>
    </row>
    <row r="33" spans="1:74" ht="11.1" customHeight="1" x14ac:dyDescent="0.2">
      <c r="A33" s="107" t="s">
        <v>539</v>
      </c>
      <c r="B33" s="203" t="s">
        <v>467</v>
      </c>
      <c r="C33" s="213">
        <v>3.02</v>
      </c>
      <c r="D33" s="213">
        <v>2.7</v>
      </c>
      <c r="E33" s="213">
        <v>2.23</v>
      </c>
      <c r="F33" s="213">
        <v>2.42</v>
      </c>
      <c r="G33" s="213">
        <v>2.39</v>
      </c>
      <c r="H33" s="213">
        <v>2.67</v>
      </c>
      <c r="I33" s="213">
        <v>2.97</v>
      </c>
      <c r="J33" s="213">
        <v>2.95</v>
      </c>
      <c r="K33" s="213">
        <v>3.07</v>
      </c>
      <c r="L33" s="213">
        <v>3.13</v>
      </c>
      <c r="M33" s="213">
        <v>3.02</v>
      </c>
      <c r="N33" s="213">
        <v>3.96</v>
      </c>
      <c r="O33" s="213">
        <v>4.1100000000000003</v>
      </c>
      <c r="P33" s="213">
        <v>3.56</v>
      </c>
      <c r="Q33" s="213">
        <v>3.35</v>
      </c>
      <c r="R33" s="213">
        <v>3.38</v>
      </c>
      <c r="S33" s="213">
        <v>3.48</v>
      </c>
      <c r="T33" s="213">
        <v>3.29</v>
      </c>
      <c r="U33" s="213">
        <v>3.21</v>
      </c>
      <c r="V33" s="213">
        <v>3.13</v>
      </c>
      <c r="W33" s="213">
        <v>3.16</v>
      </c>
      <c r="X33" s="213">
        <v>3.13</v>
      </c>
      <c r="Y33" s="213">
        <v>3.35</v>
      </c>
      <c r="Z33" s="213">
        <v>3.63</v>
      </c>
      <c r="AA33" s="213">
        <v>5.0599999999999996</v>
      </c>
      <c r="AB33" s="213">
        <v>3.61</v>
      </c>
      <c r="AC33" s="213">
        <v>3.18</v>
      </c>
      <c r="AD33" s="213">
        <v>3.14</v>
      </c>
      <c r="AE33" s="213">
        <v>3.06</v>
      </c>
      <c r="AF33" s="213">
        <v>3.13</v>
      </c>
      <c r="AG33" s="213">
        <v>3.23</v>
      </c>
      <c r="AH33" s="213">
        <v>3.28</v>
      </c>
      <c r="AI33" s="213">
        <v>3.12</v>
      </c>
      <c r="AJ33" s="213">
        <v>3.43</v>
      </c>
      <c r="AK33" s="213">
        <v>4.18</v>
      </c>
      <c r="AL33" s="213">
        <v>4.72</v>
      </c>
      <c r="AM33" s="213">
        <v>4.0209810662000001</v>
      </c>
      <c r="AN33" s="213">
        <v>3.6435686392000002</v>
      </c>
      <c r="AO33" s="213">
        <v>3.4868457585999999</v>
      </c>
      <c r="AP33" s="213">
        <v>2.8908191304000002</v>
      </c>
      <c r="AQ33" s="213">
        <v>2.7659053263</v>
      </c>
      <c r="AR33" s="213">
        <v>2.5777296555999998</v>
      </c>
      <c r="AS33" s="213">
        <v>2.5441081038000002</v>
      </c>
      <c r="AT33" s="213">
        <v>2.4171661776</v>
      </c>
      <c r="AU33" s="213">
        <v>2.5950142275000001</v>
      </c>
      <c r="AV33" s="213">
        <v>2.4939952797</v>
      </c>
      <c r="AW33" s="213">
        <v>2.9773255151</v>
      </c>
      <c r="AX33" s="213">
        <v>2.9333003300999998</v>
      </c>
      <c r="AY33" s="213">
        <v>2.6488990537000001</v>
      </c>
      <c r="AZ33" s="213">
        <v>2.4191062059999999</v>
      </c>
      <c r="BA33" s="213">
        <v>2.1551363699000001</v>
      </c>
      <c r="BB33" s="213">
        <v>2.1183825458999999</v>
      </c>
      <c r="BC33" s="213">
        <v>2.1811975260000001</v>
      </c>
      <c r="BD33" s="213">
        <v>2.0236337656000001</v>
      </c>
      <c r="BE33" s="213">
        <v>2.0416307897000001</v>
      </c>
      <c r="BF33" s="213">
        <v>2.3953749002000002</v>
      </c>
      <c r="BG33" s="213">
        <v>2.0981489999999998</v>
      </c>
      <c r="BH33" s="213">
        <v>2.6681270000000001</v>
      </c>
      <c r="BI33" s="351">
        <v>3.4620630000000001</v>
      </c>
      <c r="BJ33" s="351">
        <v>3.8847640000000001</v>
      </c>
      <c r="BK33" s="351">
        <v>4.1880699999999997</v>
      </c>
      <c r="BL33" s="351">
        <v>4.0710119999999996</v>
      </c>
      <c r="BM33" s="351">
        <v>3.7645179999999998</v>
      </c>
      <c r="BN33" s="351">
        <v>3.4224869999999998</v>
      </c>
      <c r="BO33" s="351">
        <v>3.3740160000000001</v>
      </c>
      <c r="BP33" s="351">
        <v>3.2788210000000002</v>
      </c>
      <c r="BQ33" s="351">
        <v>3.3335910000000002</v>
      </c>
      <c r="BR33" s="351">
        <v>3.3301940000000001</v>
      </c>
      <c r="BS33" s="351">
        <v>3.2814320000000001</v>
      </c>
      <c r="BT33" s="351">
        <v>3.3491629999999999</v>
      </c>
      <c r="BU33" s="351">
        <v>3.4628389999999998</v>
      </c>
      <c r="BV33" s="351">
        <v>3.7543859999999998</v>
      </c>
    </row>
    <row r="34" spans="1:74" ht="11.1" customHeight="1" x14ac:dyDescent="0.2">
      <c r="A34" s="52" t="s">
        <v>538</v>
      </c>
      <c r="B34" s="203" t="s">
        <v>409</v>
      </c>
      <c r="C34" s="213">
        <v>7.08</v>
      </c>
      <c r="D34" s="213">
        <v>5.77</v>
      </c>
      <c r="E34" s="213">
        <v>5.63</v>
      </c>
      <c r="F34" s="213">
        <v>7.53</v>
      </c>
      <c r="G34" s="213">
        <v>9.07</v>
      </c>
      <c r="H34" s="213">
        <v>8.93</v>
      </c>
      <c r="I34" s="213">
        <v>11.72</v>
      </c>
      <c r="J34" s="213">
        <v>8.5500000000000007</v>
      </c>
      <c r="K34" s="213">
        <v>8.42</v>
      </c>
      <c r="L34" s="213">
        <v>8.75</v>
      </c>
      <c r="M34" s="213">
        <v>9.0299999999999994</v>
      </c>
      <c r="N34" s="213">
        <v>9.65</v>
      </c>
      <c r="O34" s="213">
        <v>11.25</v>
      </c>
      <c r="P34" s="213">
        <v>10.77</v>
      </c>
      <c r="Q34" s="213">
        <v>11.42</v>
      </c>
      <c r="R34" s="213">
        <v>10.64</v>
      </c>
      <c r="S34" s="213">
        <v>10.69</v>
      </c>
      <c r="T34" s="213">
        <v>10.48</v>
      </c>
      <c r="U34" s="213">
        <v>9.99</v>
      </c>
      <c r="V34" s="213">
        <v>10.029999999999999</v>
      </c>
      <c r="W34" s="213">
        <v>10.06</v>
      </c>
      <c r="X34" s="213">
        <v>10.61</v>
      </c>
      <c r="Y34" s="213">
        <v>10.28</v>
      </c>
      <c r="Z34" s="213">
        <v>13.6</v>
      </c>
      <c r="AA34" s="213">
        <v>11.45</v>
      </c>
      <c r="AB34" s="213">
        <v>11.46</v>
      </c>
      <c r="AC34" s="213">
        <v>12.1</v>
      </c>
      <c r="AD34" s="213">
        <v>12.2</v>
      </c>
      <c r="AE34" s="213">
        <v>12.83</v>
      </c>
      <c r="AF34" s="213">
        <v>13.81</v>
      </c>
      <c r="AG34" s="213">
        <v>13.76</v>
      </c>
      <c r="AH34" s="213">
        <v>14.38</v>
      </c>
      <c r="AI34" s="213">
        <v>13.91</v>
      </c>
      <c r="AJ34" s="213">
        <v>14.52</v>
      </c>
      <c r="AK34" s="213">
        <v>15.25</v>
      </c>
      <c r="AL34" s="213">
        <v>13.56</v>
      </c>
      <c r="AM34" s="213">
        <v>11.29</v>
      </c>
      <c r="AN34" s="213">
        <v>12.27</v>
      </c>
      <c r="AO34" s="213">
        <v>13.68</v>
      </c>
      <c r="AP34" s="213">
        <v>13.89</v>
      </c>
      <c r="AQ34" s="213">
        <v>13.47</v>
      </c>
      <c r="AR34" s="213">
        <v>12.92</v>
      </c>
      <c r="AS34" s="213">
        <v>12.93</v>
      </c>
      <c r="AT34" s="213">
        <v>13.72</v>
      </c>
      <c r="AU34" s="213">
        <v>11.53</v>
      </c>
      <c r="AV34" s="213">
        <v>12.65</v>
      </c>
      <c r="AW34" s="213">
        <v>12.04</v>
      </c>
      <c r="AX34" s="213">
        <v>12.84</v>
      </c>
      <c r="AY34" s="213">
        <v>13.15</v>
      </c>
      <c r="AZ34" s="213">
        <v>12.68</v>
      </c>
      <c r="BA34" s="213">
        <v>10.29</v>
      </c>
      <c r="BB34" s="213">
        <v>8.19</v>
      </c>
      <c r="BC34" s="213">
        <v>5.69</v>
      </c>
      <c r="BD34" s="213">
        <v>6.25</v>
      </c>
      <c r="BE34" s="213">
        <v>6.84</v>
      </c>
      <c r="BF34" s="213">
        <v>7.3617049999999997</v>
      </c>
      <c r="BG34" s="213">
        <v>7.4728909999999997</v>
      </c>
      <c r="BH34" s="213">
        <v>7.2810600000000001</v>
      </c>
      <c r="BI34" s="351">
        <v>7.2726660000000001</v>
      </c>
      <c r="BJ34" s="351">
        <v>7.7591720000000004</v>
      </c>
      <c r="BK34" s="351">
        <v>7.8867029999999998</v>
      </c>
      <c r="BL34" s="351">
        <v>7.7254750000000003</v>
      </c>
      <c r="BM34" s="351">
        <v>8.2820289999999996</v>
      </c>
      <c r="BN34" s="351">
        <v>9.1536629999999999</v>
      </c>
      <c r="BO34" s="351">
        <v>9.0632339999999996</v>
      </c>
      <c r="BP34" s="351">
        <v>9.6769230000000004</v>
      </c>
      <c r="BQ34" s="351">
        <v>9.4290179999999992</v>
      </c>
      <c r="BR34" s="351">
        <v>9.1656549999999992</v>
      </c>
      <c r="BS34" s="351">
        <v>8.9810590000000001</v>
      </c>
      <c r="BT34" s="351">
        <v>8.9710280000000004</v>
      </c>
      <c r="BU34" s="351">
        <v>9.0679280000000002</v>
      </c>
      <c r="BV34" s="351">
        <v>9.5161210000000001</v>
      </c>
    </row>
    <row r="35" spans="1:74" ht="11.1" customHeight="1" x14ac:dyDescent="0.2">
      <c r="A35" s="56" t="s">
        <v>18</v>
      </c>
      <c r="B35" s="203" t="s">
        <v>408</v>
      </c>
      <c r="C35" s="213">
        <v>8.9</v>
      </c>
      <c r="D35" s="213">
        <v>8.7799999999999994</v>
      </c>
      <c r="E35" s="213">
        <v>9.4600000000000009</v>
      </c>
      <c r="F35" s="213">
        <v>9.9700000000000006</v>
      </c>
      <c r="G35" s="213">
        <v>10.76</v>
      </c>
      <c r="H35" s="213">
        <v>12.22</v>
      </c>
      <c r="I35" s="213">
        <v>12.08</v>
      </c>
      <c r="J35" s="213">
        <v>11.41</v>
      </c>
      <c r="K35" s="213">
        <v>11.29</v>
      </c>
      <c r="L35" s="213">
        <v>12.04</v>
      </c>
      <c r="M35" s="213">
        <v>12.01</v>
      </c>
      <c r="N35" s="213">
        <v>12.22</v>
      </c>
      <c r="O35" s="213">
        <v>13.02</v>
      </c>
      <c r="P35" s="213">
        <v>12.98</v>
      </c>
      <c r="Q35" s="213">
        <v>12.35</v>
      </c>
      <c r="R35" s="213">
        <v>13</v>
      </c>
      <c r="S35" s="213">
        <v>12.22</v>
      </c>
      <c r="T35" s="213">
        <v>11.56</v>
      </c>
      <c r="U35" s="213">
        <v>11.82</v>
      </c>
      <c r="V35" s="213">
        <v>12.95</v>
      </c>
      <c r="W35" s="213">
        <v>14.52</v>
      </c>
      <c r="X35" s="213">
        <v>14.11</v>
      </c>
      <c r="Y35" s="213">
        <v>14.61</v>
      </c>
      <c r="Z35" s="213">
        <v>14.63</v>
      </c>
      <c r="AA35" s="213">
        <v>16.07</v>
      </c>
      <c r="AB35" s="213">
        <v>15.19</v>
      </c>
      <c r="AC35" s="213">
        <v>15.02</v>
      </c>
      <c r="AD35" s="213">
        <v>16.190000000000001</v>
      </c>
      <c r="AE35" s="213">
        <v>16.73</v>
      </c>
      <c r="AF35" s="213">
        <v>16.59</v>
      </c>
      <c r="AG35" s="213">
        <v>16.21</v>
      </c>
      <c r="AH35" s="213">
        <v>16.93</v>
      </c>
      <c r="AI35" s="213">
        <v>17.39</v>
      </c>
      <c r="AJ35" s="213">
        <v>17.760000000000002</v>
      </c>
      <c r="AK35" s="213">
        <v>16.39</v>
      </c>
      <c r="AL35" s="213">
        <v>14.54</v>
      </c>
      <c r="AM35" s="213">
        <v>14.12</v>
      </c>
      <c r="AN35" s="213">
        <v>15.12</v>
      </c>
      <c r="AO35" s="213">
        <v>15.7</v>
      </c>
      <c r="AP35" s="213">
        <v>16.38</v>
      </c>
      <c r="AQ35" s="213">
        <v>16.18</v>
      </c>
      <c r="AR35" s="213">
        <v>14.87</v>
      </c>
      <c r="AS35" s="213">
        <v>15.1</v>
      </c>
      <c r="AT35" s="213">
        <v>14.83</v>
      </c>
      <c r="AU35" s="213">
        <v>15.11</v>
      </c>
      <c r="AV35" s="213">
        <v>15.38</v>
      </c>
      <c r="AW35" s="213">
        <v>15.29</v>
      </c>
      <c r="AX35" s="213">
        <v>14.63</v>
      </c>
      <c r="AY35" s="213">
        <v>14.57</v>
      </c>
      <c r="AZ35" s="213">
        <v>13.81</v>
      </c>
      <c r="BA35" s="213">
        <v>10.81</v>
      </c>
      <c r="BB35" s="213">
        <v>8.86</v>
      </c>
      <c r="BC35" s="213">
        <v>7.38</v>
      </c>
      <c r="BD35" s="213">
        <v>8.9700000000000006</v>
      </c>
      <c r="BE35" s="213">
        <v>10.69</v>
      </c>
      <c r="BF35" s="213">
        <v>10.13589</v>
      </c>
      <c r="BG35" s="213">
        <v>9.2425250000000005</v>
      </c>
      <c r="BH35" s="213">
        <v>9.4586120000000005</v>
      </c>
      <c r="BI35" s="351">
        <v>10.11774</v>
      </c>
      <c r="BJ35" s="351">
        <v>10.130649999999999</v>
      </c>
      <c r="BK35" s="351">
        <v>10.265330000000001</v>
      </c>
      <c r="BL35" s="351">
        <v>10.567589999999999</v>
      </c>
      <c r="BM35" s="351">
        <v>11.308590000000001</v>
      </c>
      <c r="BN35" s="351">
        <v>11.622170000000001</v>
      </c>
      <c r="BO35" s="351">
        <v>11.662459999999999</v>
      </c>
      <c r="BP35" s="351">
        <v>12.1013</v>
      </c>
      <c r="BQ35" s="351">
        <v>12.29838</v>
      </c>
      <c r="BR35" s="351">
        <v>12.27276</v>
      </c>
      <c r="BS35" s="351">
        <v>12.14157</v>
      </c>
      <c r="BT35" s="351">
        <v>12.47092</v>
      </c>
      <c r="BU35" s="351">
        <v>12.878399999999999</v>
      </c>
      <c r="BV35" s="351">
        <v>12.38259</v>
      </c>
    </row>
    <row r="36" spans="1:74" ht="11.1" customHeight="1" x14ac:dyDescent="0.2">
      <c r="A36" s="56"/>
      <c r="B36" s="55" t="s">
        <v>1044</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213"/>
      <c r="BH36" s="213"/>
      <c r="BI36" s="351"/>
      <c r="BJ36" s="351"/>
      <c r="BK36" s="351"/>
      <c r="BL36" s="351"/>
      <c r="BM36" s="351"/>
      <c r="BN36" s="351"/>
      <c r="BO36" s="351"/>
      <c r="BP36" s="351"/>
      <c r="BQ36" s="351"/>
      <c r="BR36" s="351"/>
      <c r="BS36" s="351"/>
      <c r="BT36" s="351"/>
      <c r="BU36" s="351"/>
      <c r="BV36" s="351"/>
    </row>
    <row r="37" spans="1:74" ht="11.1" customHeight="1" x14ac:dyDescent="0.2">
      <c r="A37" s="56" t="s">
        <v>541</v>
      </c>
      <c r="B37" s="203" t="s">
        <v>399</v>
      </c>
      <c r="C37" s="213">
        <v>11.99</v>
      </c>
      <c r="D37" s="213">
        <v>12.14</v>
      </c>
      <c r="E37" s="213">
        <v>12.56</v>
      </c>
      <c r="F37" s="213">
        <v>12.43</v>
      </c>
      <c r="G37" s="213">
        <v>12.79</v>
      </c>
      <c r="H37" s="213">
        <v>12.73</v>
      </c>
      <c r="I37" s="213">
        <v>12.68</v>
      </c>
      <c r="J37" s="213">
        <v>12.88</v>
      </c>
      <c r="K37" s="213">
        <v>12.87</v>
      </c>
      <c r="L37" s="213">
        <v>12.46</v>
      </c>
      <c r="M37" s="213">
        <v>12.75</v>
      </c>
      <c r="N37" s="213">
        <v>12.23</v>
      </c>
      <c r="O37" s="213">
        <v>12.21</v>
      </c>
      <c r="P37" s="213">
        <v>12.79</v>
      </c>
      <c r="Q37" s="213">
        <v>12.89</v>
      </c>
      <c r="R37" s="213">
        <v>12.72</v>
      </c>
      <c r="S37" s="213">
        <v>13.07</v>
      </c>
      <c r="T37" s="213">
        <v>13.2</v>
      </c>
      <c r="U37" s="213">
        <v>13.08</v>
      </c>
      <c r="V37" s="213">
        <v>13.15</v>
      </c>
      <c r="W37" s="213">
        <v>13.28</v>
      </c>
      <c r="X37" s="213">
        <v>12.8</v>
      </c>
      <c r="Y37" s="213">
        <v>12.94</v>
      </c>
      <c r="Z37" s="213">
        <v>12.45</v>
      </c>
      <c r="AA37" s="213">
        <v>12.22</v>
      </c>
      <c r="AB37" s="213">
        <v>12.63</v>
      </c>
      <c r="AC37" s="213">
        <v>12.97</v>
      </c>
      <c r="AD37" s="213">
        <v>12.88</v>
      </c>
      <c r="AE37" s="213">
        <v>13.12</v>
      </c>
      <c r="AF37" s="213">
        <v>13.03</v>
      </c>
      <c r="AG37" s="213">
        <v>13.13</v>
      </c>
      <c r="AH37" s="213">
        <v>13.26</v>
      </c>
      <c r="AI37" s="213">
        <v>13.01</v>
      </c>
      <c r="AJ37" s="213">
        <v>12.85</v>
      </c>
      <c r="AK37" s="213">
        <v>12.9</v>
      </c>
      <c r="AL37" s="213">
        <v>12.43</v>
      </c>
      <c r="AM37" s="213">
        <v>12.47</v>
      </c>
      <c r="AN37" s="213">
        <v>12.72</v>
      </c>
      <c r="AO37" s="213">
        <v>12.84</v>
      </c>
      <c r="AP37" s="213">
        <v>13.25</v>
      </c>
      <c r="AQ37" s="213">
        <v>13.31</v>
      </c>
      <c r="AR37" s="213">
        <v>13.32</v>
      </c>
      <c r="AS37" s="213">
        <v>13.26</v>
      </c>
      <c r="AT37" s="213">
        <v>13.3</v>
      </c>
      <c r="AU37" s="213">
        <v>13.16</v>
      </c>
      <c r="AV37" s="213">
        <v>12.81</v>
      </c>
      <c r="AW37" s="213">
        <v>13.03</v>
      </c>
      <c r="AX37" s="213">
        <v>12.68</v>
      </c>
      <c r="AY37" s="213">
        <v>12.79</v>
      </c>
      <c r="AZ37" s="213">
        <v>12.85</v>
      </c>
      <c r="BA37" s="213">
        <v>13.09</v>
      </c>
      <c r="BB37" s="213">
        <v>13.28</v>
      </c>
      <c r="BC37" s="213">
        <v>13.15</v>
      </c>
      <c r="BD37" s="213">
        <v>13.28</v>
      </c>
      <c r="BE37" s="213">
        <v>13.26</v>
      </c>
      <c r="BF37" s="213">
        <v>13.31</v>
      </c>
      <c r="BG37" s="213">
        <v>13.49259</v>
      </c>
      <c r="BH37" s="213">
        <v>12.81476</v>
      </c>
      <c r="BI37" s="351">
        <v>13.05514</v>
      </c>
      <c r="BJ37" s="351">
        <v>12.656269999999999</v>
      </c>
      <c r="BK37" s="351">
        <v>12.62914</v>
      </c>
      <c r="BL37" s="351">
        <v>12.77239</v>
      </c>
      <c r="BM37" s="351">
        <v>13.08032</v>
      </c>
      <c r="BN37" s="351">
        <v>13.440160000000001</v>
      </c>
      <c r="BO37" s="351">
        <v>13.22382</v>
      </c>
      <c r="BP37" s="351">
        <v>13.333600000000001</v>
      </c>
      <c r="BQ37" s="351">
        <v>13.44797</v>
      </c>
      <c r="BR37" s="351">
        <v>13.54128</v>
      </c>
      <c r="BS37" s="351">
        <v>13.62809</v>
      </c>
      <c r="BT37" s="351">
        <v>13.06991</v>
      </c>
      <c r="BU37" s="351">
        <v>13.39879</v>
      </c>
      <c r="BV37" s="351">
        <v>12.98086</v>
      </c>
    </row>
    <row r="38" spans="1:74" ht="11.1" customHeight="1" x14ac:dyDescent="0.2">
      <c r="A38" s="56" t="s">
        <v>7</v>
      </c>
      <c r="B38" s="203" t="s">
        <v>398</v>
      </c>
      <c r="C38" s="213">
        <v>10.08</v>
      </c>
      <c r="D38" s="213">
        <v>10.25</v>
      </c>
      <c r="E38" s="213">
        <v>10.23</v>
      </c>
      <c r="F38" s="213">
        <v>10.19</v>
      </c>
      <c r="G38" s="213">
        <v>10.31</v>
      </c>
      <c r="H38" s="213">
        <v>10.66</v>
      </c>
      <c r="I38" s="213">
        <v>10.68</v>
      </c>
      <c r="J38" s="213">
        <v>10.76</v>
      </c>
      <c r="K38" s="213">
        <v>10.77</v>
      </c>
      <c r="L38" s="213">
        <v>10.55</v>
      </c>
      <c r="M38" s="213">
        <v>10.32</v>
      </c>
      <c r="N38" s="213">
        <v>10.17</v>
      </c>
      <c r="O38" s="213">
        <v>10.210000000000001</v>
      </c>
      <c r="P38" s="213">
        <v>10.48</v>
      </c>
      <c r="Q38" s="213">
        <v>10.46</v>
      </c>
      <c r="R38" s="213">
        <v>10.4</v>
      </c>
      <c r="S38" s="213">
        <v>10.59</v>
      </c>
      <c r="T38" s="213">
        <v>11.01</v>
      </c>
      <c r="U38" s="213">
        <v>10.97</v>
      </c>
      <c r="V38" s="213">
        <v>11.01</v>
      </c>
      <c r="W38" s="213">
        <v>11.03</v>
      </c>
      <c r="X38" s="213">
        <v>10.78</v>
      </c>
      <c r="Y38" s="213">
        <v>10.49</v>
      </c>
      <c r="Z38" s="213">
        <v>10.28</v>
      </c>
      <c r="AA38" s="213">
        <v>10.49</v>
      </c>
      <c r="AB38" s="213">
        <v>10.65</v>
      </c>
      <c r="AC38" s="213">
        <v>10.51</v>
      </c>
      <c r="AD38" s="213">
        <v>10.46</v>
      </c>
      <c r="AE38" s="213">
        <v>10.51</v>
      </c>
      <c r="AF38" s="213">
        <v>10.84</v>
      </c>
      <c r="AG38" s="213">
        <v>11</v>
      </c>
      <c r="AH38" s="213">
        <v>11.03</v>
      </c>
      <c r="AI38" s="213">
        <v>10.72</v>
      </c>
      <c r="AJ38" s="213">
        <v>10.77</v>
      </c>
      <c r="AK38" s="213">
        <v>10.54</v>
      </c>
      <c r="AL38" s="213">
        <v>10.33</v>
      </c>
      <c r="AM38" s="213">
        <v>10.3</v>
      </c>
      <c r="AN38" s="213">
        <v>10.54</v>
      </c>
      <c r="AO38" s="213">
        <v>10.46</v>
      </c>
      <c r="AP38" s="213">
        <v>10.52</v>
      </c>
      <c r="AQ38" s="213">
        <v>10.54</v>
      </c>
      <c r="AR38" s="213">
        <v>10.9</v>
      </c>
      <c r="AS38" s="213">
        <v>11.02</v>
      </c>
      <c r="AT38" s="213">
        <v>11.02</v>
      </c>
      <c r="AU38" s="213">
        <v>10.96</v>
      </c>
      <c r="AV38" s="213">
        <v>10.74</v>
      </c>
      <c r="AW38" s="213">
        <v>10.57</v>
      </c>
      <c r="AX38" s="213">
        <v>10.32</v>
      </c>
      <c r="AY38" s="213">
        <v>10.24</v>
      </c>
      <c r="AZ38" s="213">
        <v>10.36</v>
      </c>
      <c r="BA38" s="213">
        <v>10.41</v>
      </c>
      <c r="BB38" s="213">
        <v>10.42</v>
      </c>
      <c r="BC38" s="213">
        <v>10.46</v>
      </c>
      <c r="BD38" s="213">
        <v>10.95</v>
      </c>
      <c r="BE38" s="213">
        <v>10.9</v>
      </c>
      <c r="BF38" s="213">
        <v>10.95</v>
      </c>
      <c r="BG38" s="213">
        <v>11.00245</v>
      </c>
      <c r="BH38" s="213">
        <v>10.72784</v>
      </c>
      <c r="BI38" s="351">
        <v>10.506399999999999</v>
      </c>
      <c r="BJ38" s="351">
        <v>10.21166</v>
      </c>
      <c r="BK38" s="351">
        <v>10.147320000000001</v>
      </c>
      <c r="BL38" s="351">
        <v>10.31185</v>
      </c>
      <c r="BM38" s="351">
        <v>10.41226</v>
      </c>
      <c r="BN38" s="351">
        <v>10.531359999999999</v>
      </c>
      <c r="BO38" s="351">
        <v>10.591559999999999</v>
      </c>
      <c r="BP38" s="351">
        <v>11.140079999999999</v>
      </c>
      <c r="BQ38" s="351">
        <v>11.151260000000001</v>
      </c>
      <c r="BR38" s="351">
        <v>11.23837</v>
      </c>
      <c r="BS38" s="351">
        <v>11.212429999999999</v>
      </c>
      <c r="BT38" s="351">
        <v>10.91099</v>
      </c>
      <c r="BU38" s="351">
        <v>10.72278</v>
      </c>
      <c r="BV38" s="351">
        <v>10.41066</v>
      </c>
    </row>
    <row r="39" spans="1:74" ht="11.1" customHeight="1" x14ac:dyDescent="0.2">
      <c r="A39" s="56" t="s">
        <v>6</v>
      </c>
      <c r="B39" s="203" t="s">
        <v>397</v>
      </c>
      <c r="C39" s="213">
        <v>6.44</v>
      </c>
      <c r="D39" s="213">
        <v>6.42</v>
      </c>
      <c r="E39" s="213">
        <v>6.46</v>
      </c>
      <c r="F39" s="213">
        <v>6.44</v>
      </c>
      <c r="G39" s="213">
        <v>6.57</v>
      </c>
      <c r="H39" s="213">
        <v>7.03</v>
      </c>
      <c r="I39" s="213">
        <v>7.23</v>
      </c>
      <c r="J39" s="213">
        <v>7.23</v>
      </c>
      <c r="K39" s="213">
        <v>7.14</v>
      </c>
      <c r="L39" s="213">
        <v>6.73</v>
      </c>
      <c r="M39" s="213">
        <v>6.66</v>
      </c>
      <c r="N39" s="213">
        <v>6.67</v>
      </c>
      <c r="O39" s="213">
        <v>6.59</v>
      </c>
      <c r="P39" s="213">
        <v>6.63</v>
      </c>
      <c r="Q39" s="213">
        <v>6.71</v>
      </c>
      <c r="R39" s="213">
        <v>6.6</v>
      </c>
      <c r="S39" s="213">
        <v>6.78</v>
      </c>
      <c r="T39" s="213">
        <v>7.19</v>
      </c>
      <c r="U39" s="213">
        <v>7.31</v>
      </c>
      <c r="V39" s="213">
        <v>7.22</v>
      </c>
      <c r="W39" s="213">
        <v>7.17</v>
      </c>
      <c r="X39" s="213">
        <v>6.91</v>
      </c>
      <c r="Y39" s="213">
        <v>6.73</v>
      </c>
      <c r="Z39" s="213">
        <v>6.54</v>
      </c>
      <c r="AA39" s="213">
        <v>6.94</v>
      </c>
      <c r="AB39" s="213">
        <v>6.78</v>
      </c>
      <c r="AC39" s="213">
        <v>6.63</v>
      </c>
      <c r="AD39" s="213">
        <v>6.57</v>
      </c>
      <c r="AE39" s="213">
        <v>6.79</v>
      </c>
      <c r="AF39" s="213">
        <v>7.17</v>
      </c>
      <c r="AG39" s="213">
        <v>7.32</v>
      </c>
      <c r="AH39" s="213">
        <v>7.25</v>
      </c>
      <c r="AI39" s="213">
        <v>7.05</v>
      </c>
      <c r="AJ39" s="213">
        <v>6.87</v>
      </c>
      <c r="AK39" s="213">
        <v>6.85</v>
      </c>
      <c r="AL39" s="213">
        <v>6.67</v>
      </c>
      <c r="AM39" s="213">
        <v>6.58</v>
      </c>
      <c r="AN39" s="213">
        <v>6.69</v>
      </c>
      <c r="AO39" s="213">
        <v>6.73</v>
      </c>
      <c r="AP39" s="213">
        <v>6.51</v>
      </c>
      <c r="AQ39" s="213">
        <v>6.69</v>
      </c>
      <c r="AR39" s="213">
        <v>6.87</v>
      </c>
      <c r="AS39" s="213">
        <v>7.14</v>
      </c>
      <c r="AT39" s="213">
        <v>7.4</v>
      </c>
      <c r="AU39" s="213">
        <v>7.06</v>
      </c>
      <c r="AV39" s="213">
        <v>6.84</v>
      </c>
      <c r="AW39" s="213">
        <v>6.72</v>
      </c>
      <c r="AX39" s="213">
        <v>6.38</v>
      </c>
      <c r="AY39" s="213">
        <v>6.33</v>
      </c>
      <c r="AZ39" s="213">
        <v>6.41</v>
      </c>
      <c r="BA39" s="213">
        <v>6.38</v>
      </c>
      <c r="BB39" s="213">
        <v>6.4</v>
      </c>
      <c r="BC39" s="213">
        <v>6.53</v>
      </c>
      <c r="BD39" s="213">
        <v>6.94</v>
      </c>
      <c r="BE39" s="213">
        <v>7.17</v>
      </c>
      <c r="BF39" s="213">
        <v>7.09</v>
      </c>
      <c r="BG39" s="213">
        <v>6.8110410000000003</v>
      </c>
      <c r="BH39" s="213">
        <v>6.7346870000000001</v>
      </c>
      <c r="BI39" s="351">
        <v>6.6509689999999999</v>
      </c>
      <c r="BJ39" s="351">
        <v>6.3986320000000001</v>
      </c>
      <c r="BK39" s="351">
        <v>6.3582429999999999</v>
      </c>
      <c r="BL39" s="351">
        <v>6.4680710000000001</v>
      </c>
      <c r="BM39" s="351">
        <v>6.4414600000000002</v>
      </c>
      <c r="BN39" s="351">
        <v>6.4749980000000003</v>
      </c>
      <c r="BO39" s="351">
        <v>6.6302519999999996</v>
      </c>
      <c r="BP39" s="351">
        <v>7.0313679999999996</v>
      </c>
      <c r="BQ39" s="351">
        <v>7.2103400000000004</v>
      </c>
      <c r="BR39" s="351">
        <v>7.0289130000000002</v>
      </c>
      <c r="BS39" s="351">
        <v>6.8467929999999999</v>
      </c>
      <c r="BT39" s="351">
        <v>6.7357550000000002</v>
      </c>
      <c r="BU39" s="351">
        <v>6.6589600000000004</v>
      </c>
      <c r="BV39" s="351">
        <v>6.4289899999999998</v>
      </c>
    </row>
    <row r="40" spans="1:74" ht="11.1" customHeight="1" x14ac:dyDescent="0.2">
      <c r="A40" s="56"/>
      <c r="B40" s="754" t="s">
        <v>1175</v>
      </c>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213"/>
      <c r="BF40" s="213"/>
      <c r="BG40" s="213"/>
      <c r="BH40" s="213"/>
      <c r="BI40" s="351"/>
      <c r="BJ40" s="351"/>
      <c r="BK40" s="351"/>
      <c r="BL40" s="351"/>
      <c r="BM40" s="351"/>
      <c r="BN40" s="351"/>
      <c r="BO40" s="351"/>
      <c r="BP40" s="351"/>
      <c r="BQ40" s="351"/>
      <c r="BR40" s="351"/>
      <c r="BS40" s="351"/>
      <c r="BT40" s="351"/>
      <c r="BU40" s="351"/>
      <c r="BV40" s="351"/>
    </row>
    <row r="41" spans="1:74" ht="11.1" customHeight="1" x14ac:dyDescent="0.2">
      <c r="A41" s="56" t="s">
        <v>1176</v>
      </c>
      <c r="B41" s="567" t="s">
        <v>1187</v>
      </c>
      <c r="C41" s="259">
        <v>21.379375</v>
      </c>
      <c r="D41" s="259">
        <v>17.977708332999999</v>
      </c>
      <c r="E41" s="259">
        <v>19.640407609</v>
      </c>
      <c r="F41" s="259">
        <v>23.423541666999999</v>
      </c>
      <c r="G41" s="259">
        <v>21.700654761999999</v>
      </c>
      <c r="H41" s="259">
        <v>27.514090909</v>
      </c>
      <c r="I41" s="259">
        <v>31.366656249999998</v>
      </c>
      <c r="J41" s="259">
        <v>36.464429348000003</v>
      </c>
      <c r="K41" s="259">
        <v>31.285863095</v>
      </c>
      <c r="L41" s="259">
        <v>29.247738094999999</v>
      </c>
      <c r="M41" s="259">
        <v>21.860714286</v>
      </c>
      <c r="N41" s="259">
        <v>29.634583332999998</v>
      </c>
      <c r="O41" s="259">
        <v>24.844914772999999</v>
      </c>
      <c r="P41" s="259">
        <v>21.93884375</v>
      </c>
      <c r="Q41" s="259">
        <v>23.807527174000001</v>
      </c>
      <c r="R41" s="259">
        <v>24.520062500000002</v>
      </c>
      <c r="S41" s="259">
        <v>26.122215909000001</v>
      </c>
      <c r="T41" s="259">
        <v>29.632073863999999</v>
      </c>
      <c r="U41" s="259">
        <v>36.524843750000002</v>
      </c>
      <c r="V41" s="259">
        <v>31.051521738999998</v>
      </c>
      <c r="W41" s="259">
        <v>26.055406250000001</v>
      </c>
      <c r="X41" s="259">
        <v>23.987102273000001</v>
      </c>
      <c r="Y41" s="259">
        <v>25.441160713999999</v>
      </c>
      <c r="Z41" s="259">
        <v>23.415500000000002</v>
      </c>
      <c r="AA41" s="259">
        <v>49.059857954999998</v>
      </c>
      <c r="AB41" s="259">
        <v>24.707875000000001</v>
      </c>
      <c r="AC41" s="259">
        <v>26.023892045</v>
      </c>
      <c r="AD41" s="259">
        <v>26.954970238000001</v>
      </c>
      <c r="AE41" s="259">
        <v>47.089687499999997</v>
      </c>
      <c r="AF41" s="259">
        <v>36.993988094999999</v>
      </c>
      <c r="AG41" s="259">
        <v>112.15372024</v>
      </c>
      <c r="AH41" s="259">
        <v>38.983940216999997</v>
      </c>
      <c r="AI41" s="259">
        <v>31.974046052999999</v>
      </c>
      <c r="AJ41" s="259">
        <v>33.686331522000003</v>
      </c>
      <c r="AK41" s="259">
        <v>36.620267857000002</v>
      </c>
      <c r="AL41" s="259">
        <v>32.864281249999998</v>
      </c>
      <c r="AM41" s="259">
        <v>26.792130682</v>
      </c>
      <c r="AN41" s="259">
        <v>23.64725</v>
      </c>
      <c r="AO41" s="259">
        <v>34.789345238000003</v>
      </c>
      <c r="AP41" s="259">
        <v>28.277045455</v>
      </c>
      <c r="AQ41" s="259">
        <v>27.556107955000002</v>
      </c>
      <c r="AR41" s="259">
        <v>29.188500000000001</v>
      </c>
      <c r="AS41" s="259">
        <v>38.172613636000001</v>
      </c>
      <c r="AT41" s="259">
        <v>230.71971590999999</v>
      </c>
      <c r="AU41" s="259">
        <v>150.53678124999999</v>
      </c>
      <c r="AV41" s="259">
        <v>35.184592391000002</v>
      </c>
      <c r="AW41" s="259">
        <v>28.548124999999999</v>
      </c>
      <c r="AX41" s="259">
        <v>21.474821428999999</v>
      </c>
      <c r="AY41" s="259">
        <v>19.109886364000001</v>
      </c>
      <c r="AZ41" s="259">
        <v>21.413187499999999</v>
      </c>
      <c r="BA41" s="259">
        <v>29.710823864000002</v>
      </c>
      <c r="BB41" s="259">
        <v>26.042613635999999</v>
      </c>
      <c r="BC41" s="259">
        <v>22.068312500000001</v>
      </c>
      <c r="BD41" s="259">
        <v>23.979147727000001</v>
      </c>
      <c r="BE41" s="259">
        <v>27.314374999999998</v>
      </c>
      <c r="BF41" s="259">
        <v>53.051309523999997</v>
      </c>
      <c r="BG41" s="259">
        <v>22.003690475999999</v>
      </c>
      <c r="BH41" s="259">
        <v>27.674147727000001</v>
      </c>
      <c r="BI41" s="378">
        <v>31.25412</v>
      </c>
      <c r="BJ41" s="378">
        <v>29.468139999999998</v>
      </c>
      <c r="BK41" s="378">
        <v>32.943950000000001</v>
      </c>
      <c r="BL41" s="378">
        <v>30.49315</v>
      </c>
      <c r="BM41" s="378">
        <v>28.85746</v>
      </c>
      <c r="BN41" s="378">
        <v>30.63907</v>
      </c>
      <c r="BO41" s="378">
        <v>32.751469999999998</v>
      </c>
      <c r="BP41" s="378">
        <v>34.36318</v>
      </c>
      <c r="BQ41" s="378">
        <v>32.614220000000003</v>
      </c>
      <c r="BR41" s="378">
        <v>35.490209999999998</v>
      </c>
      <c r="BS41" s="378">
        <v>32.761719999999997</v>
      </c>
      <c r="BT41" s="378">
        <v>30.058700000000002</v>
      </c>
      <c r="BU41" s="378">
        <v>30.020299999999999</v>
      </c>
      <c r="BV41" s="378">
        <v>32.176949999999998</v>
      </c>
    </row>
    <row r="42" spans="1:74" ht="11.1" customHeight="1" x14ac:dyDescent="0.2">
      <c r="A42" s="56" t="s">
        <v>1177</v>
      </c>
      <c r="B42" s="567" t="s">
        <v>1188</v>
      </c>
      <c r="C42" s="259">
        <v>30.137355775</v>
      </c>
      <c r="D42" s="259">
        <v>24.469601399999998</v>
      </c>
      <c r="E42" s="259">
        <v>19.606868241000001</v>
      </c>
      <c r="F42" s="259">
        <v>18.924073173</v>
      </c>
      <c r="G42" s="259">
        <v>23.0655584</v>
      </c>
      <c r="H42" s="259">
        <v>33.413180648999997</v>
      </c>
      <c r="I42" s="259">
        <v>39.026688825000001</v>
      </c>
      <c r="J42" s="259">
        <v>38.574794259000001</v>
      </c>
      <c r="K42" s="259">
        <v>35.548484625</v>
      </c>
      <c r="L42" s="259">
        <v>35.445508797999999</v>
      </c>
      <c r="M42" s="259">
        <v>30.666991199999998</v>
      </c>
      <c r="N42" s="259">
        <v>36.397802235999997</v>
      </c>
      <c r="O42" s="259">
        <v>36.269641851000003</v>
      </c>
      <c r="P42" s="259">
        <v>28.521619583</v>
      </c>
      <c r="Q42" s="259">
        <v>23.966937823999999</v>
      </c>
      <c r="R42" s="259">
        <v>26.710481274999999</v>
      </c>
      <c r="S42" s="259">
        <v>32.078168101000003</v>
      </c>
      <c r="T42" s="259">
        <v>38.141154207</v>
      </c>
      <c r="U42" s="259">
        <v>41.486057625000001</v>
      </c>
      <c r="V42" s="259">
        <v>54.957107477000001</v>
      </c>
      <c r="W42" s="259">
        <v>43.1825914</v>
      </c>
      <c r="X42" s="259">
        <v>47.860684519000003</v>
      </c>
      <c r="Y42" s="259">
        <v>44.822954475000003</v>
      </c>
      <c r="Z42" s="259">
        <v>44.207965774999998</v>
      </c>
      <c r="AA42" s="259">
        <v>37.085246466000001</v>
      </c>
      <c r="AB42" s="259">
        <v>36.842470910999999</v>
      </c>
      <c r="AC42" s="259">
        <v>32.387819583000002</v>
      </c>
      <c r="AD42" s="259">
        <v>27.694415475</v>
      </c>
      <c r="AE42" s="259">
        <v>24.118882909</v>
      </c>
      <c r="AF42" s="259">
        <v>31.446635576999999</v>
      </c>
      <c r="AG42" s="259">
        <v>101.0353087</v>
      </c>
      <c r="AH42" s="259">
        <v>85.215712361000001</v>
      </c>
      <c r="AI42" s="259">
        <v>38.320563073000002</v>
      </c>
      <c r="AJ42" s="259">
        <v>41.093450949000001</v>
      </c>
      <c r="AK42" s="259">
        <v>55.504792649999999</v>
      </c>
      <c r="AL42" s="259">
        <v>57.260470699999999</v>
      </c>
      <c r="AM42" s="259">
        <v>42.563868677999999</v>
      </c>
      <c r="AN42" s="259">
        <v>72.725849999999994</v>
      </c>
      <c r="AO42" s="259">
        <v>35.975619856000002</v>
      </c>
      <c r="AP42" s="259">
        <v>24.829938340999998</v>
      </c>
      <c r="AQ42" s="259">
        <v>20.247661803</v>
      </c>
      <c r="AR42" s="259">
        <v>24.811784775</v>
      </c>
      <c r="AS42" s="259">
        <v>35.23677988</v>
      </c>
      <c r="AT42" s="259">
        <v>36.391629236</v>
      </c>
      <c r="AU42" s="259">
        <v>40.345273306999999</v>
      </c>
      <c r="AV42" s="259">
        <v>36.414090045999998</v>
      </c>
      <c r="AW42" s="259">
        <v>45.174564400000001</v>
      </c>
      <c r="AX42" s="259">
        <v>43.133999950000003</v>
      </c>
      <c r="AY42" s="259">
        <v>33.598353606000003</v>
      </c>
      <c r="AZ42" s="259">
        <v>26.848522774999999</v>
      </c>
      <c r="BA42" s="259">
        <v>25.487610624999999</v>
      </c>
      <c r="BB42" s="259">
        <v>17.106287981000001</v>
      </c>
      <c r="BC42" s="259">
        <v>16.811286450000001</v>
      </c>
      <c r="BD42" s="259">
        <v>23.720671682999999</v>
      </c>
      <c r="BE42" s="259">
        <v>31.633505336999999</v>
      </c>
      <c r="BF42" s="259">
        <v>108.05121209000001</v>
      </c>
      <c r="BG42" s="259">
        <v>46.135208149999997</v>
      </c>
      <c r="BH42" s="259">
        <v>48.285309398000003</v>
      </c>
      <c r="BI42" s="378">
        <v>42.860909999999997</v>
      </c>
      <c r="BJ42" s="378">
        <v>43.039140000000003</v>
      </c>
      <c r="BK42" s="378">
        <v>41.850850000000001</v>
      </c>
      <c r="BL42" s="378">
        <v>45.348509999999997</v>
      </c>
      <c r="BM42" s="378">
        <v>45.872459999999997</v>
      </c>
      <c r="BN42" s="378">
        <v>43.63008</v>
      </c>
      <c r="BO42" s="378">
        <v>41.67915</v>
      </c>
      <c r="BP42" s="378">
        <v>41.927930000000003</v>
      </c>
      <c r="BQ42" s="378">
        <v>44.680970000000002</v>
      </c>
      <c r="BR42" s="378">
        <v>44.534750000000003</v>
      </c>
      <c r="BS42" s="378">
        <v>42.200310000000002</v>
      </c>
      <c r="BT42" s="378">
        <v>42.173430000000003</v>
      </c>
      <c r="BU42" s="378">
        <v>42.771970000000003</v>
      </c>
      <c r="BV42" s="378">
        <v>48.818390000000001</v>
      </c>
    </row>
    <row r="43" spans="1:74" ht="11.1" customHeight="1" x14ac:dyDescent="0.2">
      <c r="A43" s="56" t="s">
        <v>1178</v>
      </c>
      <c r="B43" s="567" t="s">
        <v>1189</v>
      </c>
      <c r="C43" s="259">
        <v>45.415500000000002</v>
      </c>
      <c r="D43" s="259">
        <v>33.036577381000001</v>
      </c>
      <c r="E43" s="259">
        <v>23.102146738999998</v>
      </c>
      <c r="F43" s="259">
        <v>32.734821429</v>
      </c>
      <c r="G43" s="259">
        <v>24.888333332999999</v>
      </c>
      <c r="H43" s="259">
        <v>26.891363636000001</v>
      </c>
      <c r="I43" s="259">
        <v>42.610937499999999</v>
      </c>
      <c r="J43" s="259">
        <v>43.878260869999998</v>
      </c>
      <c r="K43" s="259">
        <v>37.435892856999999</v>
      </c>
      <c r="L43" s="259">
        <v>27.247708332999999</v>
      </c>
      <c r="M43" s="259">
        <v>28.473363095</v>
      </c>
      <c r="N43" s="259">
        <v>60.510773810000003</v>
      </c>
      <c r="O43" s="259">
        <v>42.890170455000003</v>
      </c>
      <c r="P43" s="259">
        <v>32.918437500000003</v>
      </c>
      <c r="Q43" s="259">
        <v>37.809184782999999</v>
      </c>
      <c r="R43" s="259">
        <v>33.054250000000003</v>
      </c>
      <c r="S43" s="259">
        <v>33.286193181999998</v>
      </c>
      <c r="T43" s="259">
        <v>30.229687500000001</v>
      </c>
      <c r="U43" s="259">
        <v>34.638406250000003</v>
      </c>
      <c r="V43" s="259">
        <v>30.159782609000001</v>
      </c>
      <c r="W43" s="259">
        <v>31.03228125</v>
      </c>
      <c r="X43" s="259">
        <v>35.315369318000002</v>
      </c>
      <c r="Y43" s="259">
        <v>37.946309524</v>
      </c>
      <c r="Z43" s="259">
        <v>74.972875000000002</v>
      </c>
      <c r="AA43" s="259">
        <v>115.63914773</v>
      </c>
      <c r="AB43" s="259">
        <v>42.974031250000003</v>
      </c>
      <c r="AC43" s="259">
        <v>38.979062499999998</v>
      </c>
      <c r="AD43" s="259">
        <v>50.647321429000002</v>
      </c>
      <c r="AE43" s="259">
        <v>27.697784090999999</v>
      </c>
      <c r="AF43" s="259">
        <v>30.498184523999999</v>
      </c>
      <c r="AG43" s="259">
        <v>40.011875000000003</v>
      </c>
      <c r="AH43" s="259">
        <v>49.629538042999997</v>
      </c>
      <c r="AI43" s="259">
        <v>40.934342104999999</v>
      </c>
      <c r="AJ43" s="259">
        <v>43.018179347999997</v>
      </c>
      <c r="AK43" s="259">
        <v>63.505416666999999</v>
      </c>
      <c r="AL43" s="259">
        <v>56.02225</v>
      </c>
      <c r="AM43" s="259">
        <v>63.145909091</v>
      </c>
      <c r="AN43" s="259">
        <v>38.393406249999998</v>
      </c>
      <c r="AO43" s="259">
        <v>40.665178570999998</v>
      </c>
      <c r="AP43" s="259">
        <v>29.498750000000001</v>
      </c>
      <c r="AQ43" s="259">
        <v>26.757187500000001</v>
      </c>
      <c r="AR43" s="259">
        <v>25.189843750000001</v>
      </c>
      <c r="AS43" s="259">
        <v>33.969005682000002</v>
      </c>
      <c r="AT43" s="259">
        <v>30.534460227</v>
      </c>
      <c r="AU43" s="259">
        <v>24.044343749999999</v>
      </c>
      <c r="AV43" s="259">
        <v>23.620788043000001</v>
      </c>
      <c r="AW43" s="259">
        <v>36.634656249999999</v>
      </c>
      <c r="AX43" s="259">
        <v>46.180535714000001</v>
      </c>
      <c r="AY43" s="259">
        <v>29.598238636000001</v>
      </c>
      <c r="AZ43" s="259">
        <v>25.054625000000001</v>
      </c>
      <c r="BA43" s="259">
        <v>19.167073863999999</v>
      </c>
      <c r="BB43" s="259">
        <v>20.129573864000001</v>
      </c>
      <c r="BC43" s="259">
        <v>18.226781249999998</v>
      </c>
      <c r="BD43" s="259">
        <v>22.403835226999998</v>
      </c>
      <c r="BE43" s="259">
        <v>27.871304347999999</v>
      </c>
      <c r="BF43" s="259">
        <v>28.923898810000001</v>
      </c>
      <c r="BG43" s="259">
        <v>24.796250000000001</v>
      </c>
      <c r="BH43" s="259">
        <v>29.053096590999999</v>
      </c>
      <c r="BI43" s="378">
        <v>29.12978</v>
      </c>
      <c r="BJ43" s="378">
        <v>50.220039999999997</v>
      </c>
      <c r="BK43" s="378">
        <v>59.793210000000002</v>
      </c>
      <c r="BL43" s="378">
        <v>50.239579999999997</v>
      </c>
      <c r="BM43" s="378">
        <v>43.796669999999999</v>
      </c>
      <c r="BN43" s="378">
        <v>28.260649999999998</v>
      </c>
      <c r="BO43" s="378">
        <v>30.893730000000001</v>
      </c>
      <c r="BP43" s="378">
        <v>30.354590000000002</v>
      </c>
      <c r="BQ43" s="378">
        <v>31.611129999999999</v>
      </c>
      <c r="BR43" s="378">
        <v>32.857019999999999</v>
      </c>
      <c r="BS43" s="378">
        <v>29.489170000000001</v>
      </c>
      <c r="BT43" s="378">
        <v>29.99015</v>
      </c>
      <c r="BU43" s="378">
        <v>27.377189999999999</v>
      </c>
      <c r="BV43" s="378">
        <v>45.255369999999999</v>
      </c>
    </row>
    <row r="44" spans="1:74" ht="11.1" customHeight="1" x14ac:dyDescent="0.2">
      <c r="A44" s="56" t="s">
        <v>1179</v>
      </c>
      <c r="B44" s="567" t="s">
        <v>1190</v>
      </c>
      <c r="C44" s="259">
        <v>43.062750000000001</v>
      </c>
      <c r="D44" s="259">
        <v>31.249285713999999</v>
      </c>
      <c r="E44" s="259">
        <v>23.444293477999999</v>
      </c>
      <c r="F44" s="259">
        <v>31.470744048</v>
      </c>
      <c r="G44" s="259">
        <v>25.861160714</v>
      </c>
      <c r="H44" s="259">
        <v>28.896278409000001</v>
      </c>
      <c r="I44" s="259">
        <v>44.287999999999997</v>
      </c>
      <c r="J44" s="259">
        <v>40.624483695999999</v>
      </c>
      <c r="K44" s="259">
        <v>32.407797619</v>
      </c>
      <c r="L44" s="259">
        <v>25.783303571000001</v>
      </c>
      <c r="M44" s="259">
        <v>29.540089286000001</v>
      </c>
      <c r="N44" s="259">
        <v>51.874940475999999</v>
      </c>
      <c r="O44" s="259">
        <v>42.986221591000003</v>
      </c>
      <c r="P44" s="259">
        <v>34.031593749999999</v>
      </c>
      <c r="Q44" s="259">
        <v>39.069157609000001</v>
      </c>
      <c r="R44" s="259">
        <v>35.698093749999998</v>
      </c>
      <c r="S44" s="259">
        <v>33.440426135999999</v>
      </c>
      <c r="T44" s="259">
        <v>34.124403409000003</v>
      </c>
      <c r="U44" s="259">
        <v>36.547593749999997</v>
      </c>
      <c r="V44" s="259">
        <v>32.427173912999997</v>
      </c>
      <c r="W44" s="259">
        <v>31.782624999999999</v>
      </c>
      <c r="X44" s="259">
        <v>29.924034090999999</v>
      </c>
      <c r="Y44" s="259">
        <v>33.936309524000002</v>
      </c>
      <c r="Z44" s="259">
        <v>52.746218749999997</v>
      </c>
      <c r="AA44" s="259">
        <v>92.125426136000002</v>
      </c>
      <c r="AB44" s="259">
        <v>32.459781249999999</v>
      </c>
      <c r="AC44" s="259">
        <v>29.977471591</v>
      </c>
      <c r="AD44" s="259">
        <v>38.154047619000004</v>
      </c>
      <c r="AE44" s="259">
        <v>31.689403409000001</v>
      </c>
      <c r="AF44" s="259">
        <v>32.883839285999997</v>
      </c>
      <c r="AG44" s="259">
        <v>41.755000000000003</v>
      </c>
      <c r="AH44" s="259">
        <v>43.828206522000002</v>
      </c>
      <c r="AI44" s="259">
        <v>40.005263157999998</v>
      </c>
      <c r="AJ44" s="259">
        <v>39.091005435</v>
      </c>
      <c r="AK44" s="259">
        <v>43.328333333000003</v>
      </c>
      <c r="AL44" s="259">
        <v>43.42728125</v>
      </c>
      <c r="AM44" s="259">
        <v>53.682528409</v>
      </c>
      <c r="AN44" s="259">
        <v>34.270906250000003</v>
      </c>
      <c r="AO44" s="259">
        <v>37.354077381000003</v>
      </c>
      <c r="AP44" s="259">
        <v>29.756704545000002</v>
      </c>
      <c r="AQ44" s="259">
        <v>23.157329545</v>
      </c>
      <c r="AR44" s="259">
        <v>24.11209375</v>
      </c>
      <c r="AS44" s="259">
        <v>31.286789772999999</v>
      </c>
      <c r="AT44" s="259">
        <v>29.070909091000001</v>
      </c>
      <c r="AU44" s="259">
        <v>22.916125000000001</v>
      </c>
      <c r="AV44" s="259">
        <v>21.676440217</v>
      </c>
      <c r="AW44" s="259">
        <v>29.001437500000002</v>
      </c>
      <c r="AX44" s="259">
        <v>30.447976189999999</v>
      </c>
      <c r="AY44" s="259">
        <v>26.000823864000001</v>
      </c>
      <c r="AZ44" s="259">
        <v>21.2898125</v>
      </c>
      <c r="BA44" s="259">
        <v>18.174204544999998</v>
      </c>
      <c r="BB44" s="259">
        <v>16.589943181999999</v>
      </c>
      <c r="BC44" s="259">
        <v>16.49428125</v>
      </c>
      <c r="BD44" s="259">
        <v>21.297130681999999</v>
      </c>
      <c r="BE44" s="259">
        <v>26.884891304</v>
      </c>
      <c r="BF44" s="259">
        <v>25.236547619</v>
      </c>
      <c r="BG44" s="259">
        <v>21.030773809999999</v>
      </c>
      <c r="BH44" s="259">
        <v>21.586789773</v>
      </c>
      <c r="BI44" s="378">
        <v>23.214500000000001</v>
      </c>
      <c r="BJ44" s="378">
        <v>25.00337</v>
      </c>
      <c r="BK44" s="378">
        <v>28.31972</v>
      </c>
      <c r="BL44" s="378">
        <v>26.261299999999999</v>
      </c>
      <c r="BM44" s="378">
        <v>25.988479999999999</v>
      </c>
      <c r="BN44" s="378">
        <v>23.658580000000001</v>
      </c>
      <c r="BO44" s="378">
        <v>26.205249999999999</v>
      </c>
      <c r="BP44" s="378">
        <v>27.090060000000001</v>
      </c>
      <c r="BQ44" s="378">
        <v>28.54213</v>
      </c>
      <c r="BR44" s="378">
        <v>28.246130000000001</v>
      </c>
      <c r="BS44" s="378">
        <v>25.87105</v>
      </c>
      <c r="BT44" s="378">
        <v>24.490580000000001</v>
      </c>
      <c r="BU44" s="378">
        <v>24.550229999999999</v>
      </c>
      <c r="BV44" s="378">
        <v>28.061050000000002</v>
      </c>
    </row>
    <row r="45" spans="1:74" ht="11.1" customHeight="1" x14ac:dyDescent="0.2">
      <c r="A45" s="56" t="s">
        <v>1180</v>
      </c>
      <c r="B45" s="567" t="s">
        <v>1191</v>
      </c>
      <c r="C45" s="259">
        <v>35.594270938000001</v>
      </c>
      <c r="D45" s="259">
        <v>30.548824256</v>
      </c>
      <c r="E45" s="259">
        <v>28.340957635999999</v>
      </c>
      <c r="F45" s="259">
        <v>34.332097320999999</v>
      </c>
      <c r="G45" s="259">
        <v>30.036680119</v>
      </c>
      <c r="H45" s="259">
        <v>31.831184034</v>
      </c>
      <c r="I45" s="259">
        <v>43.165364281000002</v>
      </c>
      <c r="J45" s="259">
        <v>40.041507011</v>
      </c>
      <c r="K45" s="259">
        <v>39.023187618999998</v>
      </c>
      <c r="L45" s="259">
        <v>35.841072292</v>
      </c>
      <c r="M45" s="259">
        <v>29.988161606999999</v>
      </c>
      <c r="N45" s="259">
        <v>37.093420803999997</v>
      </c>
      <c r="O45" s="259">
        <v>33.652942330000002</v>
      </c>
      <c r="P45" s="259">
        <v>29.039217280999999</v>
      </c>
      <c r="Q45" s="259">
        <v>34.674774321000001</v>
      </c>
      <c r="R45" s="259">
        <v>34.398394125000003</v>
      </c>
      <c r="S45" s="259">
        <v>35.360233067999999</v>
      </c>
      <c r="T45" s="259">
        <v>29.95249858</v>
      </c>
      <c r="U45" s="259">
        <v>35.616748063000003</v>
      </c>
      <c r="V45" s="259">
        <v>32.154279619999997</v>
      </c>
      <c r="W45" s="259">
        <v>37.517318875000001</v>
      </c>
      <c r="X45" s="259">
        <v>33.598029034</v>
      </c>
      <c r="Y45" s="259">
        <v>35.000318958000001</v>
      </c>
      <c r="Z45" s="259">
        <v>41.365689688000003</v>
      </c>
      <c r="AA45" s="259">
        <v>73.369733152999999</v>
      </c>
      <c r="AB45" s="259">
        <v>31.167148906000001</v>
      </c>
      <c r="AC45" s="259">
        <v>37.765500568</v>
      </c>
      <c r="AD45" s="259">
        <v>39.310800475999997</v>
      </c>
      <c r="AE45" s="259">
        <v>44.487758239000001</v>
      </c>
      <c r="AF45" s="259">
        <v>35.396447500000001</v>
      </c>
      <c r="AG45" s="259">
        <v>40.104854582999998</v>
      </c>
      <c r="AH45" s="259">
        <v>38.726088505</v>
      </c>
      <c r="AI45" s="259">
        <v>41.351170920999998</v>
      </c>
      <c r="AJ45" s="259">
        <v>38.334911890999997</v>
      </c>
      <c r="AK45" s="259">
        <v>42.0370025</v>
      </c>
      <c r="AL45" s="259">
        <v>37.835433063000004</v>
      </c>
      <c r="AM45" s="259">
        <v>38.700897756000003</v>
      </c>
      <c r="AN45" s="259">
        <v>29.440715405999999</v>
      </c>
      <c r="AO45" s="259">
        <v>33.233683601000003</v>
      </c>
      <c r="AP45" s="259">
        <v>29.513949574000002</v>
      </c>
      <c r="AQ45" s="259">
        <v>29.328377869000001</v>
      </c>
      <c r="AR45" s="259">
        <v>26.781477905999999</v>
      </c>
      <c r="AS45" s="259">
        <v>32.827892273000003</v>
      </c>
      <c r="AT45" s="259">
        <v>29.330724403000001</v>
      </c>
      <c r="AU45" s="259">
        <v>31.361443999999999</v>
      </c>
      <c r="AV45" s="259">
        <v>29.732951277000002</v>
      </c>
      <c r="AW45" s="259">
        <v>33.294376094</v>
      </c>
      <c r="AX45" s="259">
        <v>26.65051747</v>
      </c>
      <c r="AY45" s="259">
        <v>24.53741767</v>
      </c>
      <c r="AZ45" s="259">
        <v>21.65219325</v>
      </c>
      <c r="BA45" s="259">
        <v>21.231371136</v>
      </c>
      <c r="BB45" s="259">
        <v>19.294396902999999</v>
      </c>
      <c r="BC45" s="259">
        <v>20.381221531000001</v>
      </c>
      <c r="BD45" s="259">
        <v>22.697961505999999</v>
      </c>
      <c r="BE45" s="259">
        <v>31.805144755000001</v>
      </c>
      <c r="BF45" s="259">
        <v>29.039054106999998</v>
      </c>
      <c r="BG45" s="259">
        <v>23.886576131000002</v>
      </c>
      <c r="BH45" s="259">
        <v>25.758875937999999</v>
      </c>
      <c r="BI45" s="378">
        <v>24.549990000000001</v>
      </c>
      <c r="BJ45" s="378">
        <v>25.19896</v>
      </c>
      <c r="BK45" s="378">
        <v>28.211390000000002</v>
      </c>
      <c r="BL45" s="378">
        <v>27.339649999999999</v>
      </c>
      <c r="BM45" s="378">
        <v>25.975539999999999</v>
      </c>
      <c r="BN45" s="378">
        <v>26.15523</v>
      </c>
      <c r="BO45" s="378">
        <v>26.331029999999998</v>
      </c>
      <c r="BP45" s="378">
        <v>27.306429999999999</v>
      </c>
      <c r="BQ45" s="378">
        <v>30.943280000000001</v>
      </c>
      <c r="BR45" s="378">
        <v>30.941459999999999</v>
      </c>
      <c r="BS45" s="378">
        <v>28.293399999999998</v>
      </c>
      <c r="BT45" s="378">
        <v>26.76389</v>
      </c>
      <c r="BU45" s="378">
        <v>26.395589999999999</v>
      </c>
      <c r="BV45" s="378">
        <v>27.403780000000001</v>
      </c>
    </row>
    <row r="46" spans="1:74" ht="11.1" customHeight="1" x14ac:dyDescent="0.2">
      <c r="A46" s="56" t="s">
        <v>1181</v>
      </c>
      <c r="B46" s="567" t="s">
        <v>1192</v>
      </c>
      <c r="C46" s="259">
        <v>25.25721875</v>
      </c>
      <c r="D46" s="259">
        <v>25.035089286000002</v>
      </c>
      <c r="E46" s="259">
        <v>24.640597826</v>
      </c>
      <c r="F46" s="259">
        <v>26.801607142999998</v>
      </c>
      <c r="G46" s="259">
        <v>30.620625</v>
      </c>
      <c r="H46" s="259">
        <v>31.253153408999999</v>
      </c>
      <c r="I46" s="259">
        <v>39.364593749999997</v>
      </c>
      <c r="J46" s="259">
        <v>39.827228261000002</v>
      </c>
      <c r="K46" s="259">
        <v>36.345654762000002</v>
      </c>
      <c r="L46" s="259">
        <v>34.379523810000002</v>
      </c>
      <c r="M46" s="259">
        <v>27.464404762000001</v>
      </c>
      <c r="N46" s="259">
        <v>35.203363095</v>
      </c>
      <c r="O46" s="259">
        <v>31.273267045000001</v>
      </c>
      <c r="P46" s="259">
        <v>26.670437499999998</v>
      </c>
      <c r="Q46" s="259">
        <v>28.353858696</v>
      </c>
      <c r="R46" s="259">
        <v>30.201812499999999</v>
      </c>
      <c r="S46" s="259">
        <v>35.087329545000003</v>
      </c>
      <c r="T46" s="259">
        <v>34.569886363999998</v>
      </c>
      <c r="U46" s="259">
        <v>36.909687499999997</v>
      </c>
      <c r="V46" s="259">
        <v>31.370625</v>
      </c>
      <c r="W46" s="259">
        <v>36.386843749999997</v>
      </c>
      <c r="X46" s="259">
        <v>30.211931818</v>
      </c>
      <c r="Y46" s="259">
        <v>28.870267857000002</v>
      </c>
      <c r="Z46" s="259">
        <v>27.568562499999999</v>
      </c>
      <c r="AA46" s="259">
        <v>40.638323864</v>
      </c>
      <c r="AB46" s="259">
        <v>26.479156249999999</v>
      </c>
      <c r="AC46" s="259">
        <v>26.556505682000001</v>
      </c>
      <c r="AD46" s="259">
        <v>34.451934524000002</v>
      </c>
      <c r="AE46" s="259">
        <v>38.105511364000002</v>
      </c>
      <c r="AF46" s="259">
        <v>35.071994048000001</v>
      </c>
      <c r="AG46" s="259">
        <v>37.157589285999997</v>
      </c>
      <c r="AH46" s="259">
        <v>36.634999999999998</v>
      </c>
      <c r="AI46" s="259">
        <v>37.886546053000004</v>
      </c>
      <c r="AJ46" s="259">
        <v>38.906304347999999</v>
      </c>
      <c r="AK46" s="259">
        <v>39.586428570999999</v>
      </c>
      <c r="AL46" s="259">
        <v>36.419812499999999</v>
      </c>
      <c r="AM46" s="259">
        <v>35.084886363999999</v>
      </c>
      <c r="AN46" s="259">
        <v>28.597906250000001</v>
      </c>
      <c r="AO46" s="259">
        <v>30.642976189999999</v>
      </c>
      <c r="AP46" s="259">
        <v>28.999147727</v>
      </c>
      <c r="AQ46" s="259">
        <v>27.970681817999999</v>
      </c>
      <c r="AR46" s="259">
        <v>26.453968750000001</v>
      </c>
      <c r="AS46" s="259">
        <v>32.740397727000001</v>
      </c>
      <c r="AT46" s="259">
        <v>28.651221590999999</v>
      </c>
      <c r="AU46" s="259">
        <v>30.73153125</v>
      </c>
      <c r="AV46" s="259">
        <v>27.428451086999999</v>
      </c>
      <c r="AW46" s="259">
        <v>29.948656249999999</v>
      </c>
      <c r="AX46" s="259">
        <v>26.890357142999999</v>
      </c>
      <c r="AY46" s="259">
        <v>26.436022727000001</v>
      </c>
      <c r="AZ46" s="259">
        <v>24.917156250000001</v>
      </c>
      <c r="BA46" s="259">
        <v>21.923409091</v>
      </c>
      <c r="BB46" s="259">
        <v>20.644659091000001</v>
      </c>
      <c r="BC46" s="259">
        <v>22.585125000000001</v>
      </c>
      <c r="BD46" s="259">
        <v>25.776534090999998</v>
      </c>
      <c r="BE46" s="259">
        <v>32.504646739000002</v>
      </c>
      <c r="BF46" s="259">
        <v>31.488482142999999</v>
      </c>
      <c r="BG46" s="259">
        <v>24.045625000000001</v>
      </c>
      <c r="BH46" s="259">
        <v>26.111221591</v>
      </c>
      <c r="BI46" s="378">
        <v>27.61721</v>
      </c>
      <c r="BJ46" s="378">
        <v>26.5807</v>
      </c>
      <c r="BK46" s="378">
        <v>28.020309999999998</v>
      </c>
      <c r="BL46" s="378">
        <v>27.077179999999998</v>
      </c>
      <c r="BM46" s="378">
        <v>26.299440000000001</v>
      </c>
      <c r="BN46" s="378">
        <v>26.116489999999999</v>
      </c>
      <c r="BO46" s="378">
        <v>26.095680000000002</v>
      </c>
      <c r="BP46" s="378">
        <v>28.065449999999998</v>
      </c>
      <c r="BQ46" s="378">
        <v>31.161819999999999</v>
      </c>
      <c r="BR46" s="378">
        <v>30.724360000000001</v>
      </c>
      <c r="BS46" s="378">
        <v>28.68526</v>
      </c>
      <c r="BT46" s="378">
        <v>28.731570000000001</v>
      </c>
      <c r="BU46" s="378">
        <v>28.82123</v>
      </c>
      <c r="BV46" s="378">
        <v>28.3507</v>
      </c>
    </row>
    <row r="47" spans="1:74" ht="11.1" customHeight="1" x14ac:dyDescent="0.2">
      <c r="A47" s="56" t="s">
        <v>1182</v>
      </c>
      <c r="B47" s="567" t="s">
        <v>1193</v>
      </c>
      <c r="C47" s="259">
        <v>23.801805938000001</v>
      </c>
      <c r="D47" s="259">
        <v>20.558873810000001</v>
      </c>
      <c r="E47" s="259">
        <v>18.770275271999999</v>
      </c>
      <c r="F47" s="259">
        <v>23.908863988</v>
      </c>
      <c r="G47" s="259">
        <v>23.115482143000001</v>
      </c>
      <c r="H47" s="259">
        <v>31.256289489</v>
      </c>
      <c r="I47" s="259">
        <v>33.607924687999997</v>
      </c>
      <c r="J47" s="259">
        <v>32.593408695999997</v>
      </c>
      <c r="K47" s="259">
        <v>36.782417559999999</v>
      </c>
      <c r="L47" s="259">
        <v>36.333016667000003</v>
      </c>
      <c r="M47" s="259">
        <v>26.716611607000001</v>
      </c>
      <c r="N47" s="259">
        <v>35.836062202000001</v>
      </c>
      <c r="O47" s="259">
        <v>31.286221307000002</v>
      </c>
      <c r="P47" s="259">
        <v>25.573871563000001</v>
      </c>
      <c r="Q47" s="259">
        <v>29.293053261000001</v>
      </c>
      <c r="R47" s="259">
        <v>38.000240937999997</v>
      </c>
      <c r="S47" s="259">
        <v>35.139747442999997</v>
      </c>
      <c r="T47" s="259">
        <v>32.034503692999998</v>
      </c>
      <c r="U47" s="259">
        <v>35.998700624999998</v>
      </c>
      <c r="V47" s="259">
        <v>30.472764674</v>
      </c>
      <c r="W47" s="259">
        <v>28.750007188000001</v>
      </c>
      <c r="X47" s="259">
        <v>26.762923579999999</v>
      </c>
      <c r="Y47" s="259">
        <v>24.852670238000002</v>
      </c>
      <c r="Z47" s="259">
        <v>28.743617188000002</v>
      </c>
      <c r="AA47" s="259">
        <v>33.108419601999998</v>
      </c>
      <c r="AB47" s="259">
        <v>24.315900312</v>
      </c>
      <c r="AC47" s="259">
        <v>22.188074147999998</v>
      </c>
      <c r="AD47" s="259">
        <v>24.397300595000001</v>
      </c>
      <c r="AE47" s="259">
        <v>30.6437375</v>
      </c>
      <c r="AF47" s="259">
        <v>30.435057440000001</v>
      </c>
      <c r="AG47" s="259">
        <v>34.149397917000002</v>
      </c>
      <c r="AH47" s="259">
        <v>29.550833151999999</v>
      </c>
      <c r="AI47" s="259">
        <v>26.212023354999999</v>
      </c>
      <c r="AJ47" s="259">
        <v>35.369316032999997</v>
      </c>
      <c r="AK47" s="259">
        <v>42.616371428999997</v>
      </c>
      <c r="AL47" s="259">
        <v>31.352083125</v>
      </c>
      <c r="AM47" s="259">
        <v>28.552306818000002</v>
      </c>
      <c r="AN47" s="259">
        <v>27.485459687999999</v>
      </c>
      <c r="AO47" s="259">
        <v>31.418118452000002</v>
      </c>
      <c r="AP47" s="259">
        <v>24.783113067999999</v>
      </c>
      <c r="AQ47" s="259">
        <v>28.997365340999998</v>
      </c>
      <c r="AR47" s="259">
        <v>27.625429688000001</v>
      </c>
      <c r="AS47" s="259">
        <v>33.675886079999998</v>
      </c>
      <c r="AT47" s="259">
        <v>30.744647443000002</v>
      </c>
      <c r="AU47" s="259">
        <v>30.098027188</v>
      </c>
      <c r="AV47" s="259">
        <v>23.221609238999999</v>
      </c>
      <c r="AW47" s="259">
        <v>25.25366</v>
      </c>
      <c r="AX47" s="259">
        <v>22.442256844999999</v>
      </c>
      <c r="AY47" s="259">
        <v>20.043210511000002</v>
      </c>
      <c r="AZ47" s="259">
        <v>21.695782813000001</v>
      </c>
      <c r="BA47" s="259">
        <v>18.448979545</v>
      </c>
      <c r="BB47" s="259">
        <v>17.372336648000001</v>
      </c>
      <c r="BC47" s="259">
        <v>19.445364999999999</v>
      </c>
      <c r="BD47" s="259">
        <v>21.798782385999999</v>
      </c>
      <c r="BE47" s="259">
        <v>26.448556522000001</v>
      </c>
      <c r="BF47" s="259">
        <v>28.598483333000001</v>
      </c>
      <c r="BG47" s="259">
        <v>23.765435118999999</v>
      </c>
      <c r="BH47" s="259">
        <v>26.875776705</v>
      </c>
      <c r="BI47" s="378">
        <v>24.000430000000001</v>
      </c>
      <c r="BJ47" s="378">
        <v>22.62182</v>
      </c>
      <c r="BK47" s="378">
        <v>22.815090000000001</v>
      </c>
      <c r="BL47" s="378">
        <v>22.659770000000002</v>
      </c>
      <c r="BM47" s="378">
        <v>22.177150000000001</v>
      </c>
      <c r="BN47" s="378">
        <v>22.310949999999998</v>
      </c>
      <c r="BO47" s="378">
        <v>22.451029999999999</v>
      </c>
      <c r="BP47" s="378">
        <v>24.655159999999999</v>
      </c>
      <c r="BQ47" s="378">
        <v>29.250979999999998</v>
      </c>
      <c r="BR47" s="378">
        <v>29.9252</v>
      </c>
      <c r="BS47" s="378">
        <v>25.49653</v>
      </c>
      <c r="BT47" s="378">
        <v>24.666969999999999</v>
      </c>
      <c r="BU47" s="378">
        <v>24.565149999999999</v>
      </c>
      <c r="BV47" s="378">
        <v>23.757280000000002</v>
      </c>
    </row>
    <row r="48" spans="1:74" ht="11.1" customHeight="1" x14ac:dyDescent="0.2">
      <c r="A48" s="107" t="s">
        <v>1183</v>
      </c>
      <c r="B48" s="567" t="s">
        <v>1194</v>
      </c>
      <c r="C48" s="259">
        <v>23.684210526000001</v>
      </c>
      <c r="D48" s="259">
        <v>21.862500000000001</v>
      </c>
      <c r="E48" s="259">
        <v>20.670454544999998</v>
      </c>
      <c r="F48" s="259">
        <v>21.5</v>
      </c>
      <c r="G48" s="259">
        <v>21.845238094999999</v>
      </c>
      <c r="H48" s="259">
        <v>27.431818182000001</v>
      </c>
      <c r="I48" s="259">
        <v>36.375</v>
      </c>
      <c r="J48" s="259">
        <v>33.554347825999997</v>
      </c>
      <c r="K48" s="259">
        <v>32.202380951999999</v>
      </c>
      <c r="L48" s="259">
        <v>31.559523810000002</v>
      </c>
      <c r="M48" s="259">
        <v>24.262499999999999</v>
      </c>
      <c r="N48" s="259">
        <v>31.547619048000001</v>
      </c>
      <c r="O48" s="259">
        <v>29.337499999999999</v>
      </c>
      <c r="P48" s="259">
        <v>26.526315789000002</v>
      </c>
      <c r="Q48" s="259">
        <v>31.815217391000001</v>
      </c>
      <c r="R48" s="259">
        <v>31.912500000000001</v>
      </c>
      <c r="S48" s="259">
        <v>33.670454544999998</v>
      </c>
      <c r="T48" s="259">
        <v>30.931818182000001</v>
      </c>
      <c r="U48" s="259">
        <v>30.1</v>
      </c>
      <c r="V48" s="259">
        <v>25.902173912999999</v>
      </c>
      <c r="W48" s="259">
        <v>27.5625</v>
      </c>
      <c r="X48" s="259">
        <v>30.647727273000001</v>
      </c>
      <c r="Y48" s="259">
        <v>27.1875</v>
      </c>
      <c r="Z48" s="259">
        <v>30.75</v>
      </c>
      <c r="AA48" s="259">
        <v>38.25</v>
      </c>
      <c r="AB48" s="259">
        <v>26.684210526000001</v>
      </c>
      <c r="AC48" s="259">
        <v>27.583333332999999</v>
      </c>
      <c r="AD48" s="259">
        <v>29.845238094999999</v>
      </c>
      <c r="AE48" s="259">
        <v>28.522727273000001</v>
      </c>
      <c r="AF48" s="259">
        <v>29.523809524000001</v>
      </c>
      <c r="AG48" s="259">
        <v>31.464285713999999</v>
      </c>
      <c r="AH48" s="259">
        <v>31.173913042999999</v>
      </c>
      <c r="AI48" s="259">
        <v>32.776315789000002</v>
      </c>
      <c r="AJ48" s="259">
        <v>31.413043477999999</v>
      </c>
      <c r="AK48" s="259">
        <v>31.524999999999999</v>
      </c>
      <c r="AL48" s="259">
        <v>30.597222221999999</v>
      </c>
      <c r="AM48" s="259">
        <v>31.595238094999999</v>
      </c>
      <c r="AN48" s="259">
        <v>30.631578947000001</v>
      </c>
      <c r="AO48" s="259">
        <v>29.988095238</v>
      </c>
      <c r="AP48" s="259">
        <v>29.920454544999998</v>
      </c>
      <c r="AQ48" s="259">
        <v>29.590909091</v>
      </c>
      <c r="AR48" s="259">
        <v>30.1</v>
      </c>
      <c r="AS48" s="259">
        <v>31.119047619</v>
      </c>
      <c r="AT48" s="259">
        <v>31.397727273000001</v>
      </c>
      <c r="AU48" s="259">
        <v>30.712499999999999</v>
      </c>
      <c r="AV48" s="259">
        <v>28.456521738999999</v>
      </c>
      <c r="AW48" s="259">
        <v>29.763888889</v>
      </c>
      <c r="AX48" s="259">
        <v>29.702380951999999</v>
      </c>
      <c r="AY48" s="259">
        <v>28.607142856999999</v>
      </c>
      <c r="AZ48" s="259">
        <v>24.052631579</v>
      </c>
      <c r="BA48" s="259">
        <v>18.090909091</v>
      </c>
      <c r="BB48" s="259">
        <v>17.556818182000001</v>
      </c>
      <c r="BC48" s="259">
        <v>18.587499999999999</v>
      </c>
      <c r="BD48" s="259">
        <v>18.534090909</v>
      </c>
      <c r="BE48" s="259">
        <v>23.125</v>
      </c>
      <c r="BF48" s="259">
        <v>26.559523810000002</v>
      </c>
      <c r="BG48" s="259">
        <v>20.714285713999999</v>
      </c>
      <c r="BH48" s="259">
        <v>21.761363635999999</v>
      </c>
      <c r="BI48" s="378">
        <v>23.90532</v>
      </c>
      <c r="BJ48" s="378">
        <v>24.085730000000002</v>
      </c>
      <c r="BK48" s="378">
        <v>25.36346</v>
      </c>
      <c r="BL48" s="378">
        <v>23.888449999999999</v>
      </c>
      <c r="BM48" s="378">
        <v>22.4254</v>
      </c>
      <c r="BN48" s="378">
        <v>23.377109999999998</v>
      </c>
      <c r="BO48" s="378">
        <v>23.976500000000001</v>
      </c>
      <c r="BP48" s="378">
        <v>25.394880000000001</v>
      </c>
      <c r="BQ48" s="378">
        <v>27.199529999999999</v>
      </c>
      <c r="BR48" s="378">
        <v>27.016660000000002</v>
      </c>
      <c r="BS48" s="378">
        <v>25.568819999999999</v>
      </c>
      <c r="BT48" s="378">
        <v>25.103870000000001</v>
      </c>
      <c r="BU48" s="378">
        <v>23.76962</v>
      </c>
      <c r="BV48" s="378">
        <v>24.72625</v>
      </c>
    </row>
    <row r="49" spans="1:74" ht="11.1" customHeight="1" x14ac:dyDescent="0.2">
      <c r="A49" s="52" t="s">
        <v>1184</v>
      </c>
      <c r="B49" s="567" t="s">
        <v>1195</v>
      </c>
      <c r="C49" s="259">
        <v>23.197368421</v>
      </c>
      <c r="D49" s="259">
        <v>21.024999999999999</v>
      </c>
      <c r="E49" s="259">
        <v>20.943181817999999</v>
      </c>
      <c r="F49" s="259">
        <v>23.202380951999999</v>
      </c>
      <c r="G49" s="259">
        <v>23.785714286000001</v>
      </c>
      <c r="H49" s="259">
        <v>29.238636364000001</v>
      </c>
      <c r="I49" s="259">
        <v>38.887500000000003</v>
      </c>
      <c r="J49" s="259">
        <v>32.989130435</v>
      </c>
      <c r="K49" s="259">
        <v>32.773809524000001</v>
      </c>
      <c r="L49" s="259">
        <v>33.440476189999998</v>
      </c>
      <c r="M49" s="259">
        <v>27.65</v>
      </c>
      <c r="N49" s="259">
        <v>34.797619048000001</v>
      </c>
      <c r="O49" s="259">
        <v>30.5625</v>
      </c>
      <c r="P49" s="259">
        <v>27.276315789000002</v>
      </c>
      <c r="Q49" s="259">
        <v>30.989130435</v>
      </c>
      <c r="R49" s="259">
        <v>32.912500000000001</v>
      </c>
      <c r="S49" s="259">
        <v>33.681818182000001</v>
      </c>
      <c r="T49" s="259">
        <v>29.863636364000001</v>
      </c>
      <c r="U49" s="259">
        <v>30.487500000000001</v>
      </c>
      <c r="V49" s="259">
        <v>31.586956522000001</v>
      </c>
      <c r="W49" s="259">
        <v>32.112499999999997</v>
      </c>
      <c r="X49" s="259">
        <v>34.897727273000001</v>
      </c>
      <c r="Y49" s="259">
        <v>25.725000000000001</v>
      </c>
      <c r="Z49" s="259">
        <v>28.375</v>
      </c>
      <c r="AA49" s="259">
        <v>37.559523810000002</v>
      </c>
      <c r="AB49" s="259">
        <v>26.973684210999998</v>
      </c>
      <c r="AC49" s="259">
        <v>26.404761905000001</v>
      </c>
      <c r="AD49" s="259">
        <v>30.666666667000001</v>
      </c>
      <c r="AE49" s="259">
        <v>29.954545455000002</v>
      </c>
      <c r="AF49" s="259">
        <v>29.952380951999999</v>
      </c>
      <c r="AG49" s="259">
        <v>31.678571429000002</v>
      </c>
      <c r="AH49" s="259">
        <v>31.25</v>
      </c>
      <c r="AI49" s="259">
        <v>32.171052631999999</v>
      </c>
      <c r="AJ49" s="259">
        <v>31.760869565</v>
      </c>
      <c r="AK49" s="259">
        <v>30.85</v>
      </c>
      <c r="AL49" s="259">
        <v>30.652777778000001</v>
      </c>
      <c r="AM49" s="259">
        <v>31.642857143000001</v>
      </c>
      <c r="AN49" s="259">
        <v>30.486842105000001</v>
      </c>
      <c r="AO49" s="259">
        <v>30.011904762</v>
      </c>
      <c r="AP49" s="259">
        <v>29.897727273000001</v>
      </c>
      <c r="AQ49" s="259">
        <v>29.25</v>
      </c>
      <c r="AR49" s="259">
        <v>29.5625</v>
      </c>
      <c r="AS49" s="259">
        <v>30.404761905000001</v>
      </c>
      <c r="AT49" s="259">
        <v>31.159090909</v>
      </c>
      <c r="AU49" s="259">
        <v>30.362500000000001</v>
      </c>
      <c r="AV49" s="259">
        <v>29.358695652000002</v>
      </c>
      <c r="AW49" s="259">
        <v>29.680555556000002</v>
      </c>
      <c r="AX49" s="259">
        <v>29.369047619</v>
      </c>
      <c r="AY49" s="259">
        <v>28.464285713999999</v>
      </c>
      <c r="AZ49" s="259">
        <v>26.855263158</v>
      </c>
      <c r="BA49" s="259">
        <v>23.386363635999999</v>
      </c>
      <c r="BB49" s="259">
        <v>18.727272726999999</v>
      </c>
      <c r="BC49" s="259">
        <v>18.45</v>
      </c>
      <c r="BD49" s="259">
        <v>18.397727273000001</v>
      </c>
      <c r="BE49" s="259">
        <v>22.375</v>
      </c>
      <c r="BF49" s="259">
        <v>27.785714286000001</v>
      </c>
      <c r="BG49" s="259">
        <v>21.083333332999999</v>
      </c>
      <c r="BH49" s="259">
        <v>22.227272726999999</v>
      </c>
      <c r="BI49" s="378">
        <v>26.914349999999999</v>
      </c>
      <c r="BJ49" s="378">
        <v>25.62377</v>
      </c>
      <c r="BK49" s="378">
        <v>27.40765</v>
      </c>
      <c r="BL49" s="378">
        <v>26.586670000000002</v>
      </c>
      <c r="BM49" s="378">
        <v>26.38813</v>
      </c>
      <c r="BN49" s="378">
        <v>27.209330000000001</v>
      </c>
      <c r="BO49" s="378">
        <v>28.75592</v>
      </c>
      <c r="BP49" s="378">
        <v>27.302430000000001</v>
      </c>
      <c r="BQ49" s="378">
        <v>27.733470000000001</v>
      </c>
      <c r="BR49" s="378">
        <v>28.28501</v>
      </c>
      <c r="BS49" s="378">
        <v>27.019269999999999</v>
      </c>
      <c r="BT49" s="378">
        <v>27.779699999999998</v>
      </c>
      <c r="BU49" s="378">
        <v>26.946619999999999</v>
      </c>
      <c r="BV49" s="378">
        <v>26.94237</v>
      </c>
    </row>
    <row r="50" spans="1:74" ht="11.1" customHeight="1" x14ac:dyDescent="0.2">
      <c r="A50" s="107" t="s">
        <v>1185</v>
      </c>
      <c r="B50" s="567" t="s">
        <v>1196</v>
      </c>
      <c r="C50" s="259">
        <v>22.833157894999999</v>
      </c>
      <c r="D50" s="259">
        <v>17.152000000000001</v>
      </c>
      <c r="E50" s="259">
        <v>13.274545455</v>
      </c>
      <c r="F50" s="259">
        <v>12.746666667</v>
      </c>
      <c r="G50" s="259">
        <v>14.662857143</v>
      </c>
      <c r="H50" s="259">
        <v>22.325454544999999</v>
      </c>
      <c r="I50" s="259">
        <v>31.123999999999999</v>
      </c>
      <c r="J50" s="259">
        <v>35.982608696</v>
      </c>
      <c r="K50" s="259">
        <v>28.557619047999999</v>
      </c>
      <c r="L50" s="259">
        <v>23.29047619</v>
      </c>
      <c r="M50" s="259">
        <v>19.146999999999998</v>
      </c>
      <c r="N50" s="259">
        <v>34.330952381000003</v>
      </c>
      <c r="O50" s="259">
        <v>34.0685</v>
      </c>
      <c r="P50" s="259">
        <v>23.462105263000002</v>
      </c>
      <c r="Q50" s="259">
        <v>13.852173913</v>
      </c>
      <c r="R50" s="259">
        <v>14.746</v>
      </c>
      <c r="S50" s="259">
        <v>17.742272727</v>
      </c>
      <c r="T50" s="259">
        <v>16.197272727000001</v>
      </c>
      <c r="U50" s="259">
        <v>29.6355</v>
      </c>
      <c r="V50" s="259">
        <v>51.956956521999999</v>
      </c>
      <c r="W50" s="259">
        <v>31.184999999999999</v>
      </c>
      <c r="X50" s="259">
        <v>26.870909091000001</v>
      </c>
      <c r="Y50" s="259">
        <v>26.280999999999999</v>
      </c>
      <c r="Z50" s="259">
        <v>28.32</v>
      </c>
      <c r="AA50" s="259">
        <v>22.958571428999999</v>
      </c>
      <c r="AB50" s="259">
        <v>21.467894737000002</v>
      </c>
      <c r="AC50" s="259">
        <v>20.974761905000001</v>
      </c>
      <c r="AD50" s="259">
        <v>17.980952381000002</v>
      </c>
      <c r="AE50" s="259">
        <v>14.546818182000001</v>
      </c>
      <c r="AF50" s="259">
        <v>22.572857143</v>
      </c>
      <c r="AG50" s="259">
        <v>72.002857143</v>
      </c>
      <c r="AH50" s="259">
        <v>77.147826086999999</v>
      </c>
      <c r="AI50" s="259">
        <v>30.831052631999999</v>
      </c>
      <c r="AJ50" s="259">
        <v>42.388260870000003</v>
      </c>
      <c r="AK50" s="259">
        <v>55.738</v>
      </c>
      <c r="AL50" s="259">
        <v>54.651111110999999</v>
      </c>
      <c r="AM50" s="259">
        <v>35.965238094999997</v>
      </c>
      <c r="AN50" s="259">
        <v>90.38</v>
      </c>
      <c r="AO50" s="259">
        <v>40.880952381</v>
      </c>
      <c r="AP50" s="259">
        <v>18.137727272999999</v>
      </c>
      <c r="AQ50" s="259">
        <v>14.582272726999999</v>
      </c>
      <c r="AR50" s="259">
        <v>22.916499999999999</v>
      </c>
      <c r="AS50" s="259">
        <v>32.249523809999999</v>
      </c>
      <c r="AT50" s="259">
        <v>33.415909091000003</v>
      </c>
      <c r="AU50" s="259">
        <v>32.542499999999997</v>
      </c>
      <c r="AV50" s="259">
        <v>36.132173913000003</v>
      </c>
      <c r="AW50" s="259">
        <v>39.411111110999997</v>
      </c>
      <c r="AX50" s="259">
        <v>36.877619048</v>
      </c>
      <c r="AY50" s="259">
        <v>25.463809523999998</v>
      </c>
      <c r="AZ50" s="259">
        <v>19.003157895000001</v>
      </c>
      <c r="BA50" s="259">
        <v>23.857727272999998</v>
      </c>
      <c r="BB50" s="259">
        <v>18.335454545000001</v>
      </c>
      <c r="BC50" s="259">
        <v>13.253500000000001</v>
      </c>
      <c r="BD50" s="259">
        <v>11.871363636</v>
      </c>
      <c r="BE50" s="259">
        <v>20.179090908999999</v>
      </c>
      <c r="BF50" s="259">
        <v>40.702380951999999</v>
      </c>
      <c r="BG50" s="259">
        <v>39.812380951999998</v>
      </c>
      <c r="BH50" s="259">
        <v>33.915454545000003</v>
      </c>
      <c r="BI50" s="378">
        <v>32.028709999999997</v>
      </c>
      <c r="BJ50" s="378">
        <v>32.500900000000001</v>
      </c>
      <c r="BK50" s="378">
        <v>31.511970000000002</v>
      </c>
      <c r="BL50" s="378">
        <v>33.725909999999999</v>
      </c>
      <c r="BM50" s="378">
        <v>33.844070000000002</v>
      </c>
      <c r="BN50" s="378">
        <v>32.913139999999999</v>
      </c>
      <c r="BO50" s="378">
        <v>30.373329999999999</v>
      </c>
      <c r="BP50" s="378">
        <v>29.988600000000002</v>
      </c>
      <c r="BQ50" s="378">
        <v>33.673900000000003</v>
      </c>
      <c r="BR50" s="378">
        <v>33.308709999999998</v>
      </c>
      <c r="BS50" s="378">
        <v>31.956250000000001</v>
      </c>
      <c r="BT50" s="378">
        <v>32.086689999999997</v>
      </c>
      <c r="BU50" s="378">
        <v>32.353070000000002</v>
      </c>
      <c r="BV50" s="378">
        <v>37.21846</v>
      </c>
    </row>
    <row r="51" spans="1:74" ht="11.1" customHeight="1" x14ac:dyDescent="0.2">
      <c r="A51" s="110" t="s">
        <v>1186</v>
      </c>
      <c r="B51" s="755" t="s">
        <v>1197</v>
      </c>
      <c r="C51" s="214">
        <v>21.562105262999999</v>
      </c>
      <c r="D51" s="214">
        <v>18.765499999999999</v>
      </c>
      <c r="E51" s="214">
        <v>17.020909091</v>
      </c>
      <c r="F51" s="214">
        <v>18.625714286000001</v>
      </c>
      <c r="G51" s="214">
        <v>18.727619048000001</v>
      </c>
      <c r="H51" s="214">
        <v>29.892727272999998</v>
      </c>
      <c r="I51" s="214">
        <v>40.896000000000001</v>
      </c>
      <c r="J51" s="214">
        <v>37.178260870000003</v>
      </c>
      <c r="K51" s="214">
        <v>26.682380951999999</v>
      </c>
      <c r="L51" s="214">
        <v>26.674761905</v>
      </c>
      <c r="M51" s="214">
        <v>19.959</v>
      </c>
      <c r="N51" s="214">
        <v>28.761904762</v>
      </c>
      <c r="O51" s="214">
        <v>27.491499999999998</v>
      </c>
      <c r="P51" s="214">
        <v>22.123157894999999</v>
      </c>
      <c r="Q51" s="214">
        <v>20.897826086999999</v>
      </c>
      <c r="R51" s="214">
        <v>27.2545</v>
      </c>
      <c r="S51" s="214">
        <v>28.739090909000002</v>
      </c>
      <c r="T51" s="214">
        <v>42.306363636</v>
      </c>
      <c r="U51" s="214">
        <v>38.549999999999997</v>
      </c>
      <c r="V51" s="214">
        <v>53.943478261000003</v>
      </c>
      <c r="W51" s="214">
        <v>38.774000000000001</v>
      </c>
      <c r="X51" s="214">
        <v>35.598636364000001</v>
      </c>
      <c r="Y51" s="214">
        <v>29.183</v>
      </c>
      <c r="Z51" s="214">
        <v>27.475000000000001</v>
      </c>
      <c r="AA51" s="214">
        <v>27.717142856999999</v>
      </c>
      <c r="AB51" s="214">
        <v>26.473684210999998</v>
      </c>
      <c r="AC51" s="214">
        <v>24.976190475999999</v>
      </c>
      <c r="AD51" s="214">
        <v>25.347619047999999</v>
      </c>
      <c r="AE51" s="214">
        <v>22.265000000000001</v>
      </c>
      <c r="AF51" s="214">
        <v>29.668095237999999</v>
      </c>
      <c r="AG51" s="214">
        <v>89.43</v>
      </c>
      <c r="AH51" s="214">
        <v>81.089565217000001</v>
      </c>
      <c r="AI51" s="214">
        <v>32.812631578999998</v>
      </c>
      <c r="AJ51" s="214">
        <v>36.543478260999997</v>
      </c>
      <c r="AK51" s="214">
        <v>44.3125</v>
      </c>
      <c r="AL51" s="214">
        <v>47.264444443999999</v>
      </c>
      <c r="AM51" s="214">
        <v>36.910952381000001</v>
      </c>
      <c r="AN51" s="214">
        <v>62.665263158000002</v>
      </c>
      <c r="AO51" s="214">
        <v>33.113333333</v>
      </c>
      <c r="AP51" s="214">
        <v>20.009545455000001</v>
      </c>
      <c r="AQ51" s="214">
        <v>11.723636364000001</v>
      </c>
      <c r="AR51" s="214">
        <v>23.627500000000001</v>
      </c>
      <c r="AS51" s="214">
        <v>45.812857143000002</v>
      </c>
      <c r="AT51" s="214">
        <v>43.297272726999999</v>
      </c>
      <c r="AU51" s="214">
        <v>36.878999999999998</v>
      </c>
      <c r="AV51" s="214">
        <v>40.923913042999999</v>
      </c>
      <c r="AW51" s="214">
        <v>39.368333333000002</v>
      </c>
      <c r="AX51" s="214">
        <v>28.814285714</v>
      </c>
      <c r="AY51" s="214">
        <v>21.753809524000001</v>
      </c>
      <c r="AZ51" s="214">
        <v>20.582105262999999</v>
      </c>
      <c r="BA51" s="214">
        <v>23.875</v>
      </c>
      <c r="BB51" s="214">
        <v>17.184545454999999</v>
      </c>
      <c r="BC51" s="214">
        <v>16.318999999999999</v>
      </c>
      <c r="BD51" s="214">
        <v>25.284545455</v>
      </c>
      <c r="BE51" s="214">
        <v>38.407272726999999</v>
      </c>
      <c r="BF51" s="214">
        <v>155.81238095</v>
      </c>
      <c r="BG51" s="214">
        <v>48.215238094999997</v>
      </c>
      <c r="BH51" s="214">
        <v>45.773636363999998</v>
      </c>
      <c r="BI51" s="380">
        <v>40.260689999999997</v>
      </c>
      <c r="BJ51" s="380">
        <v>39.639670000000002</v>
      </c>
      <c r="BK51" s="380">
        <v>43.164760000000001</v>
      </c>
      <c r="BL51" s="380">
        <v>55.006439999999998</v>
      </c>
      <c r="BM51" s="380">
        <v>51.582900000000002</v>
      </c>
      <c r="BN51" s="380">
        <v>45.54692</v>
      </c>
      <c r="BO51" s="380">
        <v>42.156979999999997</v>
      </c>
      <c r="BP51" s="380">
        <v>40.846400000000003</v>
      </c>
      <c r="BQ51" s="380">
        <v>43.438429999999997</v>
      </c>
      <c r="BR51" s="380">
        <v>45.36909</v>
      </c>
      <c r="BS51" s="380">
        <v>37.916029999999999</v>
      </c>
      <c r="BT51" s="380">
        <v>36.665260000000004</v>
      </c>
      <c r="BU51" s="380">
        <v>39.811259999999997</v>
      </c>
      <c r="BV51" s="380">
        <v>49.933729999999997</v>
      </c>
    </row>
    <row r="52" spans="1:74" s="272" customFormat="1" ht="11.1" customHeight="1" x14ac:dyDescent="0.2">
      <c r="A52" s="101"/>
      <c r="B52" s="794" t="s">
        <v>370</v>
      </c>
      <c r="C52" s="795"/>
      <c r="D52" s="795"/>
      <c r="E52" s="795"/>
      <c r="F52" s="795"/>
      <c r="G52" s="795"/>
      <c r="H52" s="795"/>
      <c r="I52" s="795"/>
      <c r="J52" s="795"/>
      <c r="K52" s="795"/>
      <c r="L52" s="795"/>
      <c r="M52" s="795"/>
      <c r="N52" s="795"/>
      <c r="O52" s="795"/>
      <c r="P52" s="795"/>
      <c r="Q52" s="791"/>
      <c r="R52" s="288"/>
      <c r="S52" s="288"/>
      <c r="T52" s="288"/>
      <c r="U52" s="288"/>
      <c r="V52" s="288"/>
      <c r="W52" s="288"/>
      <c r="X52" s="288"/>
      <c r="Y52" s="288"/>
      <c r="Z52" s="288"/>
      <c r="AA52" s="288"/>
      <c r="AB52" s="288"/>
      <c r="AC52" s="288"/>
      <c r="AD52" s="288"/>
      <c r="AE52" s="288"/>
      <c r="AF52" s="288"/>
      <c r="AG52" s="288"/>
      <c r="AH52" s="288"/>
      <c r="AI52" s="288"/>
      <c r="AJ52" s="288"/>
      <c r="AK52" s="288"/>
      <c r="AL52" s="288"/>
      <c r="AM52" s="288"/>
      <c r="AN52" s="288"/>
      <c r="AO52" s="288"/>
      <c r="AP52" s="288"/>
      <c r="AQ52" s="288"/>
      <c r="AR52" s="288"/>
      <c r="AS52" s="288"/>
      <c r="AT52" s="288"/>
      <c r="AU52" s="288"/>
      <c r="AV52" s="288"/>
      <c r="AW52" s="288"/>
      <c r="AX52" s="288"/>
      <c r="AY52" s="373"/>
      <c r="AZ52" s="373"/>
      <c r="BA52" s="373"/>
      <c r="BB52" s="373"/>
      <c r="BC52" s="373"/>
      <c r="BD52" s="373"/>
      <c r="BE52" s="288"/>
      <c r="BF52" s="288"/>
      <c r="BG52" s="373"/>
      <c r="BH52" s="373"/>
      <c r="BI52" s="373"/>
      <c r="BJ52" s="373"/>
      <c r="BK52" s="373"/>
      <c r="BL52" s="373"/>
      <c r="BM52" s="373"/>
      <c r="BN52" s="373"/>
      <c r="BO52" s="373"/>
      <c r="BP52" s="373"/>
      <c r="BQ52" s="373"/>
      <c r="BR52" s="373"/>
      <c r="BS52" s="373"/>
      <c r="BT52" s="373"/>
      <c r="BU52" s="373"/>
      <c r="BV52" s="373"/>
    </row>
    <row r="53" spans="1:74" s="272" customFormat="1" ht="12" customHeight="1" x14ac:dyDescent="0.2">
      <c r="A53" s="101"/>
      <c r="B53" s="826" t="s">
        <v>1388</v>
      </c>
      <c r="C53" s="805"/>
      <c r="D53" s="805"/>
      <c r="E53" s="805"/>
      <c r="F53" s="805"/>
      <c r="G53" s="805"/>
      <c r="H53" s="805"/>
      <c r="I53" s="805"/>
      <c r="J53" s="805"/>
      <c r="K53" s="805"/>
      <c r="L53" s="805"/>
      <c r="M53" s="805"/>
      <c r="N53" s="805"/>
      <c r="O53" s="805"/>
      <c r="P53" s="805"/>
      <c r="Q53" s="805"/>
      <c r="AY53" s="511"/>
      <c r="AZ53" s="511"/>
      <c r="BA53" s="511"/>
      <c r="BB53" s="511"/>
      <c r="BC53" s="511"/>
      <c r="BD53" s="661"/>
      <c r="BE53" s="661"/>
      <c r="BF53" s="661"/>
      <c r="BG53" s="511"/>
      <c r="BH53" s="511"/>
      <c r="BI53" s="511"/>
      <c r="BJ53" s="511"/>
    </row>
    <row r="54" spans="1:74" s="272" customFormat="1" ht="12" customHeight="1" x14ac:dyDescent="0.2">
      <c r="A54" s="101"/>
      <c r="B54" s="826" t="s">
        <v>1389</v>
      </c>
      <c r="C54" s="805"/>
      <c r="D54" s="805"/>
      <c r="E54" s="805"/>
      <c r="F54" s="805"/>
      <c r="G54" s="805"/>
      <c r="H54" s="805"/>
      <c r="I54" s="805"/>
      <c r="J54" s="805"/>
      <c r="K54" s="805"/>
      <c r="L54" s="805"/>
      <c r="M54" s="805"/>
      <c r="N54" s="805"/>
      <c r="O54" s="805"/>
      <c r="P54" s="805"/>
      <c r="Q54" s="805"/>
      <c r="AY54" s="511"/>
      <c r="AZ54" s="511"/>
      <c r="BA54" s="511"/>
      <c r="BB54" s="511"/>
      <c r="BC54" s="511"/>
      <c r="BD54" s="661"/>
      <c r="BE54" s="661"/>
      <c r="BF54" s="661"/>
      <c r="BG54" s="511"/>
      <c r="BH54" s="511"/>
      <c r="BI54" s="511"/>
      <c r="BJ54" s="511"/>
    </row>
    <row r="55" spans="1:74" s="452" customFormat="1" ht="12" customHeight="1" x14ac:dyDescent="0.2">
      <c r="A55" s="451"/>
      <c r="B55" s="850" t="s">
        <v>1390</v>
      </c>
      <c r="C55" s="851"/>
      <c r="D55" s="851"/>
      <c r="E55" s="851"/>
      <c r="F55" s="851"/>
      <c r="G55" s="851"/>
      <c r="H55" s="851"/>
      <c r="I55" s="851"/>
      <c r="J55" s="851"/>
      <c r="K55" s="851"/>
      <c r="L55" s="851"/>
      <c r="M55" s="851"/>
      <c r="N55" s="851"/>
      <c r="O55" s="851"/>
      <c r="P55" s="851"/>
      <c r="Q55" s="851"/>
      <c r="AY55" s="512"/>
      <c r="AZ55" s="512"/>
      <c r="BA55" s="512"/>
      <c r="BB55" s="512"/>
      <c r="BC55" s="512"/>
      <c r="BD55" s="662"/>
      <c r="BE55" s="662"/>
      <c r="BF55" s="662"/>
      <c r="BG55" s="512"/>
      <c r="BH55" s="512"/>
      <c r="BI55" s="512"/>
      <c r="BJ55" s="512"/>
    </row>
    <row r="56" spans="1:74" s="452" customFormat="1" ht="12" customHeight="1" x14ac:dyDescent="0.2">
      <c r="A56" s="451"/>
      <c r="B56" s="850" t="s">
        <v>1391</v>
      </c>
      <c r="C56" s="851"/>
      <c r="D56" s="851"/>
      <c r="E56" s="851"/>
      <c r="F56" s="851"/>
      <c r="G56" s="851"/>
      <c r="H56" s="851"/>
      <c r="I56" s="851"/>
      <c r="J56" s="851"/>
      <c r="K56" s="851"/>
      <c r="L56" s="851"/>
      <c r="M56" s="851"/>
      <c r="N56" s="851"/>
      <c r="O56" s="851"/>
      <c r="P56" s="851"/>
      <c r="Q56" s="851"/>
      <c r="AY56" s="512"/>
      <c r="AZ56" s="512"/>
      <c r="BA56" s="512"/>
      <c r="BB56" s="512"/>
      <c r="BC56" s="512"/>
      <c r="BD56" s="662"/>
      <c r="BE56" s="662"/>
      <c r="BF56" s="662"/>
      <c r="BG56" s="512"/>
      <c r="BH56" s="512"/>
      <c r="BI56" s="512"/>
      <c r="BJ56" s="512"/>
    </row>
    <row r="57" spans="1:74" s="452" customFormat="1" ht="12" customHeight="1" x14ac:dyDescent="0.2">
      <c r="A57" s="453"/>
      <c r="B57" s="840" t="s">
        <v>1392</v>
      </c>
      <c r="C57" s="795"/>
      <c r="D57" s="795"/>
      <c r="E57" s="795"/>
      <c r="F57" s="795"/>
      <c r="G57" s="795"/>
      <c r="H57" s="795"/>
      <c r="I57" s="795"/>
      <c r="J57" s="795"/>
      <c r="K57" s="795"/>
      <c r="L57" s="795"/>
      <c r="M57" s="795"/>
      <c r="N57" s="795"/>
      <c r="O57" s="795"/>
      <c r="P57" s="795"/>
      <c r="Q57" s="791"/>
      <c r="AY57" s="512"/>
      <c r="AZ57" s="512"/>
      <c r="BA57" s="512"/>
      <c r="BB57" s="512"/>
      <c r="BC57" s="512"/>
      <c r="BD57" s="662"/>
      <c r="BE57" s="662"/>
      <c r="BF57" s="662"/>
      <c r="BG57" s="512"/>
      <c r="BH57" s="512"/>
      <c r="BI57" s="512"/>
      <c r="BJ57" s="512"/>
    </row>
    <row r="58" spans="1:74" s="452" customFormat="1" ht="12" customHeight="1" x14ac:dyDescent="0.2">
      <c r="A58" s="453"/>
      <c r="B58" s="840" t="s">
        <v>1393</v>
      </c>
      <c r="C58" s="795"/>
      <c r="D58" s="795"/>
      <c r="E58" s="795"/>
      <c r="F58" s="795"/>
      <c r="G58" s="795"/>
      <c r="H58" s="795"/>
      <c r="I58" s="795"/>
      <c r="J58" s="795"/>
      <c r="K58" s="795"/>
      <c r="L58" s="795"/>
      <c r="M58" s="795"/>
      <c r="N58" s="795"/>
      <c r="O58" s="795"/>
      <c r="P58" s="795"/>
      <c r="Q58" s="791"/>
      <c r="AY58" s="512"/>
      <c r="AZ58" s="512"/>
      <c r="BA58" s="512"/>
      <c r="BB58" s="512"/>
      <c r="BC58" s="512"/>
      <c r="BD58" s="662"/>
      <c r="BE58" s="662"/>
      <c r="BF58" s="662"/>
      <c r="BG58" s="512"/>
      <c r="BH58" s="512"/>
      <c r="BI58" s="512"/>
      <c r="BJ58" s="512"/>
    </row>
    <row r="59" spans="1:74" s="452" customFormat="1" ht="12" customHeight="1" x14ac:dyDescent="0.2">
      <c r="A59" s="453"/>
      <c r="B59" s="840" t="s">
        <v>1394</v>
      </c>
      <c r="C59" s="791"/>
      <c r="D59" s="791"/>
      <c r="E59" s="791"/>
      <c r="F59" s="791"/>
      <c r="G59" s="791"/>
      <c r="H59" s="791"/>
      <c r="I59" s="791"/>
      <c r="J59" s="791"/>
      <c r="K59" s="791"/>
      <c r="L59" s="791"/>
      <c r="M59" s="791"/>
      <c r="N59" s="791"/>
      <c r="O59" s="791"/>
      <c r="P59" s="791"/>
      <c r="Q59" s="791"/>
      <c r="AY59" s="512"/>
      <c r="AZ59" s="512"/>
      <c r="BA59" s="512"/>
      <c r="BB59" s="512"/>
      <c r="BC59" s="512"/>
      <c r="BD59" s="662"/>
      <c r="BE59" s="662"/>
      <c r="BF59" s="662"/>
      <c r="BG59" s="512"/>
      <c r="BH59" s="512"/>
      <c r="BI59" s="512"/>
      <c r="BJ59" s="512"/>
    </row>
    <row r="60" spans="1:74" s="452" customFormat="1" ht="12" customHeight="1" x14ac:dyDescent="0.2">
      <c r="A60" s="451"/>
      <c r="B60" s="794" t="s">
        <v>1395</v>
      </c>
      <c r="C60" s="852"/>
      <c r="D60" s="852"/>
      <c r="E60" s="852"/>
      <c r="F60" s="852"/>
      <c r="G60" s="852"/>
      <c r="H60" s="852"/>
      <c r="I60" s="852"/>
      <c r="J60" s="852"/>
      <c r="K60" s="852"/>
      <c r="L60" s="852"/>
      <c r="M60" s="852"/>
      <c r="N60" s="852"/>
      <c r="O60" s="852"/>
      <c r="P60" s="852"/>
      <c r="Q60" s="822"/>
      <c r="AY60" s="512"/>
      <c r="AZ60" s="512"/>
      <c r="BA60" s="512"/>
      <c r="BB60" s="512"/>
      <c r="BC60" s="512"/>
      <c r="BD60" s="662"/>
      <c r="BE60" s="662"/>
      <c r="BF60" s="662"/>
      <c r="BG60" s="512"/>
      <c r="BH60" s="512"/>
      <c r="BI60" s="512"/>
      <c r="BJ60" s="512"/>
    </row>
    <row r="61" spans="1:74" s="452" customFormat="1" ht="22.35" customHeight="1" x14ac:dyDescent="0.2">
      <c r="A61" s="451"/>
      <c r="B61" s="821" t="s">
        <v>1396</v>
      </c>
      <c r="C61" s="852"/>
      <c r="D61" s="852"/>
      <c r="E61" s="852"/>
      <c r="F61" s="852"/>
      <c r="G61" s="852"/>
      <c r="H61" s="852"/>
      <c r="I61" s="852"/>
      <c r="J61" s="852"/>
      <c r="K61" s="852"/>
      <c r="L61" s="852"/>
      <c r="M61" s="852"/>
      <c r="N61" s="852"/>
      <c r="O61" s="852"/>
      <c r="P61" s="852"/>
      <c r="Q61" s="822"/>
      <c r="AY61" s="512"/>
      <c r="AZ61" s="512"/>
      <c r="BA61" s="512"/>
      <c r="BB61" s="512"/>
      <c r="BC61" s="512"/>
      <c r="BD61" s="662"/>
      <c r="BE61" s="662"/>
      <c r="BF61" s="662"/>
      <c r="BG61" s="512"/>
      <c r="BH61" s="512"/>
      <c r="BI61" s="512"/>
      <c r="BJ61" s="512"/>
    </row>
    <row r="62" spans="1:74" s="452" customFormat="1" ht="12" customHeight="1" x14ac:dyDescent="0.2">
      <c r="A62" s="451"/>
      <c r="B62" s="821" t="s">
        <v>1397</v>
      </c>
      <c r="C62" s="852"/>
      <c r="D62" s="852"/>
      <c r="E62" s="852"/>
      <c r="F62" s="852"/>
      <c r="G62" s="852"/>
      <c r="H62" s="852"/>
      <c r="I62" s="852"/>
      <c r="J62" s="852"/>
      <c r="K62" s="852"/>
      <c r="L62" s="852"/>
      <c r="M62" s="852"/>
      <c r="N62" s="852"/>
      <c r="O62" s="852"/>
      <c r="P62" s="852"/>
      <c r="Q62" s="822"/>
      <c r="AY62" s="512"/>
      <c r="AZ62" s="512"/>
      <c r="BA62" s="512"/>
      <c r="BB62" s="512"/>
      <c r="BC62" s="512"/>
      <c r="BD62" s="662"/>
      <c r="BE62" s="662"/>
      <c r="BF62" s="662"/>
      <c r="BG62" s="512"/>
      <c r="BH62" s="512"/>
      <c r="BI62" s="512"/>
      <c r="BJ62" s="512"/>
    </row>
    <row r="63" spans="1:74" s="454" customFormat="1" ht="12" customHeight="1" x14ac:dyDescent="0.2">
      <c r="A63" s="429"/>
      <c r="B63" s="821" t="s">
        <v>1398</v>
      </c>
      <c r="C63" s="852"/>
      <c r="D63" s="852"/>
      <c r="E63" s="852"/>
      <c r="F63" s="852"/>
      <c r="G63" s="852"/>
      <c r="H63" s="852"/>
      <c r="I63" s="852"/>
      <c r="J63" s="852"/>
      <c r="K63" s="852"/>
      <c r="L63" s="852"/>
      <c r="M63" s="852"/>
      <c r="N63" s="852"/>
      <c r="O63" s="852"/>
      <c r="P63" s="852"/>
      <c r="Q63" s="822"/>
      <c r="AY63" s="506"/>
      <c r="AZ63" s="506"/>
      <c r="BA63" s="506"/>
      <c r="BB63" s="506"/>
      <c r="BC63" s="506"/>
      <c r="BD63" s="663"/>
      <c r="BE63" s="663"/>
      <c r="BF63" s="663"/>
      <c r="BG63" s="506"/>
      <c r="BH63" s="506"/>
      <c r="BI63" s="506"/>
      <c r="BJ63" s="506"/>
    </row>
    <row r="64" spans="1:74" ht="12.75" x14ac:dyDescent="0.2">
      <c r="A64" s="101"/>
      <c r="B64" s="821" t="s">
        <v>1399</v>
      </c>
      <c r="C64" s="822"/>
      <c r="D64" s="822"/>
      <c r="E64" s="822"/>
      <c r="F64" s="822"/>
      <c r="G64" s="822"/>
      <c r="H64" s="822"/>
      <c r="I64" s="822"/>
      <c r="J64" s="822"/>
      <c r="K64" s="822"/>
      <c r="L64" s="822"/>
      <c r="M64" s="822"/>
      <c r="N64" s="822"/>
      <c r="O64" s="822"/>
      <c r="P64" s="822"/>
      <c r="Q64" s="791"/>
      <c r="BK64" s="374"/>
      <c r="BL64" s="374"/>
      <c r="BM64" s="374"/>
      <c r="BN64" s="374"/>
      <c r="BO64" s="374"/>
      <c r="BP64" s="374"/>
      <c r="BQ64" s="374"/>
      <c r="BR64" s="374"/>
      <c r="BS64" s="374"/>
      <c r="BT64" s="374"/>
      <c r="BU64" s="374"/>
      <c r="BV64" s="374"/>
    </row>
    <row r="65" spans="1:74" ht="12.75" x14ac:dyDescent="0.2">
      <c r="A65" s="101"/>
      <c r="B65" s="811" t="s">
        <v>949</v>
      </c>
      <c r="C65" s="791"/>
      <c r="D65" s="791"/>
      <c r="E65" s="791"/>
      <c r="F65" s="791"/>
      <c r="G65" s="791"/>
      <c r="H65" s="791"/>
      <c r="I65" s="791"/>
      <c r="J65" s="791"/>
      <c r="K65" s="791"/>
      <c r="L65" s="791"/>
      <c r="M65" s="791"/>
      <c r="N65" s="791"/>
      <c r="O65" s="791"/>
      <c r="P65" s="791"/>
      <c r="Q65" s="791"/>
      <c r="BK65" s="374"/>
      <c r="BL65" s="374"/>
      <c r="BM65" s="374"/>
      <c r="BN65" s="374"/>
      <c r="BO65" s="374"/>
      <c r="BP65" s="374"/>
      <c r="BQ65" s="374"/>
      <c r="BR65" s="374"/>
      <c r="BS65" s="374"/>
      <c r="BT65" s="374"/>
      <c r="BU65" s="374"/>
      <c r="BV65" s="374"/>
    </row>
    <row r="66" spans="1:74" x14ac:dyDescent="0.2">
      <c r="BK66" s="374"/>
      <c r="BL66" s="374"/>
      <c r="BM66" s="374"/>
      <c r="BN66" s="374"/>
      <c r="BO66" s="374"/>
      <c r="BP66" s="374"/>
      <c r="BQ66" s="374"/>
      <c r="BR66" s="374"/>
      <c r="BS66" s="374"/>
      <c r="BT66" s="374"/>
      <c r="BU66" s="374"/>
      <c r="BV66" s="374"/>
    </row>
    <row r="67" spans="1:74" x14ac:dyDescent="0.2">
      <c r="BK67" s="374"/>
      <c r="BL67" s="374"/>
      <c r="BM67" s="374"/>
      <c r="BN67" s="374"/>
      <c r="BO67" s="374"/>
      <c r="BP67" s="374"/>
      <c r="BQ67" s="374"/>
      <c r="BR67" s="374"/>
      <c r="BS67" s="374"/>
      <c r="BT67" s="374"/>
      <c r="BU67" s="374"/>
      <c r="BV67" s="374"/>
    </row>
    <row r="68" spans="1:74" x14ac:dyDescent="0.2">
      <c r="BK68" s="374"/>
      <c r="BL68" s="374"/>
      <c r="BM68" s="374"/>
      <c r="BN68" s="374"/>
      <c r="BO68" s="374"/>
      <c r="BP68" s="374"/>
      <c r="BQ68" s="374"/>
      <c r="BR68" s="374"/>
      <c r="BS68" s="374"/>
      <c r="BT68" s="374"/>
      <c r="BU68" s="374"/>
      <c r="BV68" s="374"/>
    </row>
    <row r="69" spans="1:74" x14ac:dyDescent="0.2">
      <c r="BK69" s="374"/>
      <c r="BL69" s="374"/>
      <c r="BM69" s="374"/>
      <c r="BN69" s="374"/>
      <c r="BO69" s="374"/>
      <c r="BP69" s="374"/>
      <c r="BQ69" s="374"/>
      <c r="BR69" s="374"/>
      <c r="BS69" s="374"/>
      <c r="BT69" s="374"/>
      <c r="BU69" s="374"/>
      <c r="BV69" s="374"/>
    </row>
    <row r="70" spans="1:74" x14ac:dyDescent="0.2">
      <c r="BK70" s="374"/>
      <c r="BL70" s="374"/>
      <c r="BM70" s="374"/>
      <c r="BN70" s="374"/>
      <c r="BO70" s="374"/>
      <c r="BP70" s="374"/>
      <c r="BQ70" s="374"/>
      <c r="BR70" s="374"/>
      <c r="BS70" s="374"/>
      <c r="BT70" s="374"/>
      <c r="BU70" s="374"/>
      <c r="BV70" s="374"/>
    </row>
    <row r="71" spans="1:74" x14ac:dyDescent="0.2">
      <c r="BK71" s="374"/>
      <c r="BL71" s="374"/>
      <c r="BM71" s="374"/>
      <c r="BN71" s="374"/>
      <c r="BO71" s="374"/>
      <c r="BP71" s="374"/>
      <c r="BQ71" s="374"/>
      <c r="BR71" s="374"/>
      <c r="BS71" s="374"/>
      <c r="BT71" s="374"/>
      <c r="BU71" s="374"/>
      <c r="BV71" s="374"/>
    </row>
    <row r="72" spans="1:74" x14ac:dyDescent="0.2">
      <c r="BK72" s="374"/>
      <c r="BL72" s="374"/>
      <c r="BM72" s="374"/>
      <c r="BN72" s="374"/>
      <c r="BO72" s="374"/>
      <c r="BP72" s="374"/>
      <c r="BQ72" s="374"/>
      <c r="BR72" s="374"/>
      <c r="BS72" s="374"/>
      <c r="BT72" s="374"/>
      <c r="BU72" s="374"/>
      <c r="BV72" s="374"/>
    </row>
    <row r="73" spans="1:74" x14ac:dyDescent="0.2">
      <c r="BK73" s="374"/>
      <c r="BL73" s="374"/>
      <c r="BM73" s="374"/>
      <c r="BN73" s="374"/>
      <c r="BO73" s="374"/>
      <c r="BP73" s="374"/>
      <c r="BQ73" s="374"/>
      <c r="BR73" s="374"/>
      <c r="BS73" s="374"/>
      <c r="BT73" s="374"/>
      <c r="BU73" s="374"/>
      <c r="BV73" s="374"/>
    </row>
    <row r="74" spans="1:74" x14ac:dyDescent="0.2">
      <c r="BK74" s="374"/>
      <c r="BL74" s="374"/>
      <c r="BM74" s="374"/>
      <c r="BN74" s="374"/>
      <c r="BO74" s="374"/>
      <c r="BP74" s="374"/>
      <c r="BQ74" s="374"/>
      <c r="BR74" s="374"/>
      <c r="BS74" s="374"/>
      <c r="BT74" s="374"/>
      <c r="BU74" s="374"/>
      <c r="BV74" s="374"/>
    </row>
    <row r="75" spans="1:74" x14ac:dyDescent="0.2">
      <c r="BK75" s="374"/>
      <c r="BL75" s="374"/>
      <c r="BM75" s="374"/>
      <c r="BN75" s="374"/>
      <c r="BO75" s="374"/>
      <c r="BP75" s="374"/>
      <c r="BQ75" s="374"/>
      <c r="BR75" s="374"/>
      <c r="BS75" s="374"/>
      <c r="BT75" s="374"/>
      <c r="BU75" s="374"/>
      <c r="BV75" s="374"/>
    </row>
    <row r="76" spans="1:74" x14ac:dyDescent="0.2">
      <c r="BK76" s="374"/>
      <c r="BL76" s="374"/>
      <c r="BM76" s="374"/>
      <c r="BN76" s="374"/>
      <c r="BO76" s="374"/>
      <c r="BP76" s="374"/>
      <c r="BQ76" s="374"/>
      <c r="BR76" s="374"/>
      <c r="BS76" s="374"/>
      <c r="BT76" s="374"/>
      <c r="BU76" s="374"/>
      <c r="BV76" s="374"/>
    </row>
    <row r="77" spans="1:74" x14ac:dyDescent="0.2">
      <c r="BK77" s="374"/>
      <c r="BL77" s="374"/>
      <c r="BM77" s="374"/>
      <c r="BN77" s="374"/>
      <c r="BO77" s="374"/>
      <c r="BP77" s="374"/>
      <c r="BQ77" s="374"/>
      <c r="BR77" s="374"/>
      <c r="BS77" s="374"/>
      <c r="BT77" s="374"/>
      <c r="BU77" s="374"/>
      <c r="BV77" s="374"/>
    </row>
    <row r="78" spans="1:74" x14ac:dyDescent="0.2">
      <c r="BK78" s="374"/>
      <c r="BL78" s="374"/>
      <c r="BM78" s="374"/>
      <c r="BN78" s="374"/>
      <c r="BO78" s="374"/>
      <c r="BP78" s="374"/>
      <c r="BQ78" s="374"/>
      <c r="BR78" s="374"/>
      <c r="BS78" s="374"/>
      <c r="BT78" s="374"/>
      <c r="BU78" s="374"/>
      <c r="BV78" s="374"/>
    </row>
    <row r="79" spans="1:74" x14ac:dyDescent="0.2">
      <c r="BK79" s="374"/>
      <c r="BL79" s="374"/>
      <c r="BM79" s="374"/>
      <c r="BN79" s="374"/>
      <c r="BO79" s="374"/>
      <c r="BP79" s="374"/>
      <c r="BQ79" s="374"/>
      <c r="BR79" s="374"/>
      <c r="BS79" s="374"/>
      <c r="BT79" s="374"/>
      <c r="BU79" s="374"/>
      <c r="BV79" s="374"/>
    </row>
    <row r="80" spans="1:74" x14ac:dyDescent="0.2">
      <c r="BK80" s="374"/>
      <c r="BL80" s="374"/>
      <c r="BM80" s="374"/>
      <c r="BN80" s="374"/>
      <c r="BO80" s="374"/>
      <c r="BP80" s="374"/>
      <c r="BQ80" s="374"/>
      <c r="BR80" s="374"/>
      <c r="BS80" s="374"/>
      <c r="BT80" s="374"/>
      <c r="BU80" s="374"/>
      <c r="BV80" s="374"/>
    </row>
    <row r="81" spans="63:74" x14ac:dyDescent="0.2">
      <c r="BK81" s="374"/>
      <c r="BL81" s="374"/>
      <c r="BM81" s="374"/>
      <c r="BN81" s="374"/>
      <c r="BO81" s="374"/>
      <c r="BP81" s="374"/>
      <c r="BQ81" s="374"/>
      <c r="BR81" s="374"/>
      <c r="BS81" s="374"/>
      <c r="BT81" s="374"/>
      <c r="BU81" s="374"/>
      <c r="BV81" s="374"/>
    </row>
    <row r="82" spans="63:74" x14ac:dyDescent="0.2">
      <c r="BK82" s="374"/>
      <c r="BL82" s="374"/>
      <c r="BM82" s="374"/>
      <c r="BN82" s="374"/>
      <c r="BO82" s="374"/>
      <c r="BP82" s="374"/>
      <c r="BQ82" s="374"/>
      <c r="BR82" s="374"/>
      <c r="BS82" s="374"/>
      <c r="BT82" s="374"/>
      <c r="BU82" s="374"/>
      <c r="BV82" s="374"/>
    </row>
    <row r="83" spans="63:74" x14ac:dyDescent="0.2">
      <c r="BK83" s="374"/>
      <c r="BL83" s="374"/>
      <c r="BM83" s="374"/>
      <c r="BN83" s="374"/>
      <c r="BO83" s="374"/>
      <c r="BP83" s="374"/>
      <c r="BQ83" s="374"/>
      <c r="BR83" s="374"/>
      <c r="BS83" s="374"/>
      <c r="BT83" s="374"/>
      <c r="BU83" s="374"/>
      <c r="BV83" s="374"/>
    </row>
    <row r="84" spans="63:74" x14ac:dyDescent="0.2">
      <c r="BK84" s="374"/>
      <c r="BL84" s="374"/>
      <c r="BM84" s="374"/>
      <c r="BN84" s="374"/>
      <c r="BO84" s="374"/>
      <c r="BP84" s="374"/>
      <c r="BQ84" s="374"/>
      <c r="BR84" s="374"/>
      <c r="BS84" s="374"/>
      <c r="BT84" s="374"/>
      <c r="BU84" s="374"/>
      <c r="BV84" s="374"/>
    </row>
    <row r="85" spans="63:74" x14ac:dyDescent="0.2">
      <c r="BK85" s="374"/>
      <c r="BL85" s="374"/>
      <c r="BM85" s="374"/>
      <c r="BN85" s="374"/>
      <c r="BO85" s="374"/>
      <c r="BP85" s="374"/>
      <c r="BQ85" s="374"/>
      <c r="BR85" s="374"/>
      <c r="BS85" s="374"/>
      <c r="BT85" s="374"/>
      <c r="BU85" s="374"/>
      <c r="BV85" s="374"/>
    </row>
    <row r="86" spans="63:74" x14ac:dyDescent="0.2">
      <c r="BK86" s="374"/>
      <c r="BL86" s="374"/>
      <c r="BM86" s="374"/>
      <c r="BN86" s="374"/>
      <c r="BO86" s="374"/>
      <c r="BP86" s="374"/>
      <c r="BQ86" s="374"/>
      <c r="BR86" s="374"/>
      <c r="BS86" s="374"/>
      <c r="BT86" s="374"/>
      <c r="BU86" s="374"/>
      <c r="BV86" s="374"/>
    </row>
    <row r="87" spans="63:74" x14ac:dyDescent="0.2">
      <c r="BK87" s="374"/>
      <c r="BL87" s="374"/>
      <c r="BM87" s="374"/>
      <c r="BN87" s="374"/>
      <c r="BO87" s="374"/>
      <c r="BP87" s="374"/>
      <c r="BQ87" s="374"/>
      <c r="BR87" s="374"/>
      <c r="BS87" s="374"/>
      <c r="BT87" s="374"/>
      <c r="BU87" s="374"/>
      <c r="BV87" s="374"/>
    </row>
    <row r="88" spans="63:74" x14ac:dyDescent="0.2">
      <c r="BK88" s="374"/>
      <c r="BL88" s="374"/>
      <c r="BM88" s="374"/>
      <c r="BN88" s="374"/>
      <c r="BO88" s="374"/>
      <c r="BP88" s="374"/>
      <c r="BQ88" s="374"/>
      <c r="BR88" s="374"/>
      <c r="BS88" s="374"/>
      <c r="BT88" s="374"/>
      <c r="BU88" s="374"/>
      <c r="BV88" s="374"/>
    </row>
    <row r="89" spans="63:74" x14ac:dyDescent="0.2">
      <c r="BK89" s="374"/>
      <c r="BL89" s="374"/>
      <c r="BM89" s="374"/>
      <c r="BN89" s="374"/>
      <c r="BO89" s="374"/>
      <c r="BP89" s="374"/>
      <c r="BQ89" s="374"/>
      <c r="BR89" s="374"/>
      <c r="BS89" s="374"/>
      <c r="BT89" s="374"/>
      <c r="BU89" s="374"/>
      <c r="BV89" s="374"/>
    </row>
    <row r="90" spans="63:74" x14ac:dyDescent="0.2">
      <c r="BK90" s="374"/>
      <c r="BL90" s="374"/>
      <c r="BM90" s="374"/>
      <c r="BN90" s="374"/>
      <c r="BO90" s="374"/>
      <c r="BP90" s="374"/>
      <c r="BQ90" s="374"/>
      <c r="BR90" s="374"/>
      <c r="BS90" s="374"/>
      <c r="BT90" s="374"/>
      <c r="BU90" s="374"/>
      <c r="BV90" s="374"/>
    </row>
    <row r="91" spans="63:74" x14ac:dyDescent="0.2">
      <c r="BK91" s="374"/>
      <c r="BL91" s="374"/>
      <c r="BM91" s="374"/>
      <c r="BN91" s="374"/>
      <c r="BO91" s="374"/>
      <c r="BP91" s="374"/>
      <c r="BQ91" s="374"/>
      <c r="BR91" s="374"/>
      <c r="BS91" s="374"/>
      <c r="BT91" s="374"/>
      <c r="BU91" s="374"/>
      <c r="BV91" s="374"/>
    </row>
    <row r="92" spans="63:74" x14ac:dyDescent="0.2">
      <c r="BK92" s="374"/>
      <c r="BL92" s="374"/>
      <c r="BM92" s="374"/>
      <c r="BN92" s="374"/>
      <c r="BO92" s="374"/>
      <c r="BP92" s="374"/>
      <c r="BQ92" s="374"/>
      <c r="BR92" s="374"/>
      <c r="BS92" s="374"/>
      <c r="BT92" s="374"/>
      <c r="BU92" s="374"/>
      <c r="BV92" s="374"/>
    </row>
    <row r="93" spans="63:74" x14ac:dyDescent="0.2">
      <c r="BK93" s="374"/>
      <c r="BL93" s="374"/>
      <c r="BM93" s="374"/>
      <c r="BN93" s="374"/>
      <c r="BO93" s="374"/>
      <c r="BP93" s="374"/>
      <c r="BQ93" s="374"/>
      <c r="BR93" s="374"/>
      <c r="BS93" s="374"/>
      <c r="BT93" s="374"/>
      <c r="BU93" s="374"/>
      <c r="BV93" s="374"/>
    </row>
    <row r="94" spans="63:74" x14ac:dyDescent="0.2">
      <c r="BK94" s="374"/>
      <c r="BL94" s="374"/>
      <c r="BM94" s="374"/>
      <c r="BN94" s="374"/>
      <c r="BO94" s="374"/>
      <c r="BP94" s="374"/>
      <c r="BQ94" s="374"/>
      <c r="BR94" s="374"/>
      <c r="BS94" s="374"/>
      <c r="BT94" s="374"/>
      <c r="BU94" s="374"/>
      <c r="BV94" s="374"/>
    </row>
    <row r="95" spans="63:74" x14ac:dyDescent="0.2">
      <c r="BK95" s="374"/>
      <c r="BL95" s="374"/>
      <c r="BM95" s="374"/>
      <c r="BN95" s="374"/>
      <c r="BO95" s="374"/>
      <c r="BP95" s="374"/>
      <c r="BQ95" s="374"/>
      <c r="BR95" s="374"/>
      <c r="BS95" s="374"/>
      <c r="BT95" s="374"/>
      <c r="BU95" s="374"/>
      <c r="BV95" s="374"/>
    </row>
    <row r="96" spans="63:74" x14ac:dyDescent="0.2">
      <c r="BK96" s="374"/>
      <c r="BL96" s="374"/>
      <c r="BM96" s="374"/>
      <c r="BN96" s="374"/>
      <c r="BO96" s="374"/>
      <c r="BP96" s="374"/>
      <c r="BQ96" s="374"/>
      <c r="BR96" s="374"/>
      <c r="BS96" s="374"/>
      <c r="BT96" s="374"/>
      <c r="BU96" s="374"/>
      <c r="BV96" s="374"/>
    </row>
    <row r="97" spans="63:74" x14ac:dyDescent="0.2">
      <c r="BK97" s="374"/>
      <c r="BL97" s="374"/>
      <c r="BM97" s="374"/>
      <c r="BN97" s="374"/>
      <c r="BO97" s="374"/>
      <c r="BP97" s="374"/>
      <c r="BQ97" s="374"/>
      <c r="BR97" s="374"/>
      <c r="BS97" s="374"/>
      <c r="BT97" s="374"/>
      <c r="BU97" s="374"/>
      <c r="BV97" s="374"/>
    </row>
    <row r="98" spans="63:74" x14ac:dyDescent="0.2">
      <c r="BK98" s="374"/>
      <c r="BL98" s="374"/>
      <c r="BM98" s="374"/>
      <c r="BN98" s="374"/>
      <c r="BO98" s="374"/>
      <c r="BP98" s="374"/>
      <c r="BQ98" s="374"/>
      <c r="BR98" s="374"/>
      <c r="BS98" s="374"/>
      <c r="BT98" s="374"/>
      <c r="BU98" s="374"/>
      <c r="BV98" s="374"/>
    </row>
    <row r="99" spans="63:74" x14ac:dyDescent="0.2">
      <c r="BK99" s="374"/>
      <c r="BL99" s="374"/>
      <c r="BM99" s="374"/>
      <c r="BN99" s="374"/>
      <c r="BO99" s="374"/>
      <c r="BP99" s="374"/>
      <c r="BQ99" s="374"/>
      <c r="BR99" s="374"/>
      <c r="BS99" s="374"/>
      <c r="BT99" s="374"/>
      <c r="BU99" s="374"/>
      <c r="BV99" s="374"/>
    </row>
    <row r="100" spans="63:74" x14ac:dyDescent="0.2">
      <c r="BK100" s="374"/>
      <c r="BL100" s="374"/>
      <c r="BM100" s="374"/>
      <c r="BN100" s="374"/>
      <c r="BO100" s="374"/>
      <c r="BP100" s="374"/>
      <c r="BQ100" s="374"/>
      <c r="BR100" s="374"/>
      <c r="BS100" s="374"/>
      <c r="BT100" s="374"/>
      <c r="BU100" s="374"/>
      <c r="BV100" s="374"/>
    </row>
    <row r="101" spans="63:74" x14ac:dyDescent="0.2">
      <c r="BK101" s="374"/>
      <c r="BL101" s="374"/>
      <c r="BM101" s="374"/>
      <c r="BN101" s="374"/>
      <c r="BO101" s="374"/>
      <c r="BP101" s="374"/>
      <c r="BQ101" s="374"/>
      <c r="BR101" s="374"/>
      <c r="BS101" s="374"/>
      <c r="BT101" s="374"/>
      <c r="BU101" s="374"/>
      <c r="BV101" s="374"/>
    </row>
    <row r="102" spans="63:74" x14ac:dyDescent="0.2">
      <c r="BK102" s="374"/>
      <c r="BL102" s="374"/>
      <c r="BM102" s="374"/>
      <c r="BN102" s="374"/>
      <c r="BO102" s="374"/>
      <c r="BP102" s="374"/>
      <c r="BQ102" s="374"/>
      <c r="BR102" s="374"/>
      <c r="BS102" s="374"/>
      <c r="BT102" s="374"/>
      <c r="BU102" s="374"/>
      <c r="BV102" s="374"/>
    </row>
    <row r="103" spans="63:74" x14ac:dyDescent="0.2">
      <c r="BK103" s="374"/>
      <c r="BL103" s="374"/>
      <c r="BM103" s="374"/>
      <c r="BN103" s="374"/>
      <c r="BO103" s="374"/>
      <c r="BP103" s="374"/>
      <c r="BQ103" s="374"/>
      <c r="BR103" s="374"/>
      <c r="BS103" s="374"/>
      <c r="BT103" s="374"/>
      <c r="BU103" s="374"/>
      <c r="BV103" s="374"/>
    </row>
    <row r="104" spans="63:74" x14ac:dyDescent="0.2">
      <c r="BK104" s="374"/>
      <c r="BL104" s="374"/>
      <c r="BM104" s="374"/>
      <c r="BN104" s="374"/>
      <c r="BO104" s="374"/>
      <c r="BP104" s="374"/>
      <c r="BQ104" s="374"/>
      <c r="BR104" s="374"/>
      <c r="BS104" s="374"/>
      <c r="BT104" s="374"/>
      <c r="BU104" s="374"/>
      <c r="BV104" s="374"/>
    </row>
    <row r="105" spans="63:74" x14ac:dyDescent="0.2">
      <c r="BK105" s="374"/>
      <c r="BL105" s="374"/>
      <c r="BM105" s="374"/>
      <c r="BN105" s="374"/>
      <c r="BO105" s="374"/>
      <c r="BP105" s="374"/>
      <c r="BQ105" s="374"/>
      <c r="BR105" s="374"/>
      <c r="BS105" s="374"/>
      <c r="BT105" s="374"/>
      <c r="BU105" s="374"/>
      <c r="BV105" s="374"/>
    </row>
    <row r="106" spans="63:74" x14ac:dyDescent="0.2">
      <c r="BK106" s="374"/>
      <c r="BL106" s="374"/>
      <c r="BM106" s="374"/>
      <c r="BN106" s="374"/>
      <c r="BO106" s="374"/>
      <c r="BP106" s="374"/>
      <c r="BQ106" s="374"/>
      <c r="BR106" s="374"/>
      <c r="BS106" s="374"/>
      <c r="BT106" s="374"/>
      <c r="BU106" s="374"/>
      <c r="BV106" s="374"/>
    </row>
    <row r="107" spans="63:74" x14ac:dyDescent="0.2">
      <c r="BK107" s="374"/>
      <c r="BL107" s="374"/>
      <c r="BM107" s="374"/>
      <c r="BN107" s="374"/>
      <c r="BO107" s="374"/>
      <c r="BP107" s="374"/>
      <c r="BQ107" s="374"/>
      <c r="BR107" s="374"/>
      <c r="BS107" s="374"/>
      <c r="BT107" s="374"/>
      <c r="BU107" s="374"/>
      <c r="BV107" s="374"/>
    </row>
    <row r="108" spans="63:74" x14ac:dyDescent="0.2">
      <c r="BK108" s="374"/>
      <c r="BL108" s="374"/>
      <c r="BM108" s="374"/>
      <c r="BN108" s="374"/>
      <c r="BO108" s="374"/>
      <c r="BP108" s="374"/>
      <c r="BQ108" s="374"/>
      <c r="BR108" s="374"/>
      <c r="BS108" s="374"/>
      <c r="BT108" s="374"/>
      <c r="BU108" s="374"/>
      <c r="BV108" s="374"/>
    </row>
    <row r="109" spans="63:74" x14ac:dyDescent="0.2">
      <c r="BK109" s="374"/>
      <c r="BL109" s="374"/>
      <c r="BM109" s="374"/>
      <c r="BN109" s="374"/>
      <c r="BO109" s="374"/>
      <c r="BP109" s="374"/>
      <c r="BQ109" s="374"/>
      <c r="BR109" s="374"/>
      <c r="BS109" s="374"/>
      <c r="BT109" s="374"/>
      <c r="BU109" s="374"/>
      <c r="BV109" s="374"/>
    </row>
    <row r="110" spans="63:74" x14ac:dyDescent="0.2">
      <c r="BK110" s="374"/>
      <c r="BL110" s="374"/>
      <c r="BM110" s="374"/>
      <c r="BN110" s="374"/>
      <c r="BO110" s="374"/>
      <c r="BP110" s="374"/>
      <c r="BQ110" s="374"/>
      <c r="BR110" s="374"/>
      <c r="BS110" s="374"/>
      <c r="BT110" s="374"/>
      <c r="BU110" s="374"/>
      <c r="BV110" s="374"/>
    </row>
    <row r="111" spans="63:74" x14ac:dyDescent="0.2">
      <c r="BK111" s="374"/>
      <c r="BL111" s="374"/>
      <c r="BM111" s="374"/>
      <c r="BN111" s="374"/>
      <c r="BO111" s="374"/>
      <c r="BP111" s="374"/>
      <c r="BQ111" s="374"/>
      <c r="BR111" s="374"/>
      <c r="BS111" s="374"/>
      <c r="BT111" s="374"/>
      <c r="BU111" s="374"/>
      <c r="BV111" s="374"/>
    </row>
    <row r="112" spans="63:74" x14ac:dyDescent="0.2">
      <c r="BK112" s="374"/>
      <c r="BL112" s="374"/>
      <c r="BM112" s="374"/>
      <c r="BN112" s="374"/>
      <c r="BO112" s="374"/>
      <c r="BP112" s="374"/>
      <c r="BQ112" s="374"/>
      <c r="BR112" s="374"/>
      <c r="BS112" s="374"/>
      <c r="BT112" s="374"/>
      <c r="BU112" s="374"/>
      <c r="BV112" s="374"/>
    </row>
    <row r="113" spans="63:74" x14ac:dyDescent="0.2">
      <c r="BK113" s="374"/>
      <c r="BL113" s="374"/>
      <c r="BM113" s="374"/>
      <c r="BN113" s="374"/>
      <c r="BO113" s="374"/>
      <c r="BP113" s="374"/>
      <c r="BQ113" s="374"/>
      <c r="BR113" s="374"/>
      <c r="BS113" s="374"/>
      <c r="BT113" s="374"/>
      <c r="BU113" s="374"/>
      <c r="BV113" s="374"/>
    </row>
    <row r="114" spans="63:74" x14ac:dyDescent="0.2">
      <c r="BK114" s="374"/>
      <c r="BL114" s="374"/>
      <c r="BM114" s="374"/>
      <c r="BN114" s="374"/>
      <c r="BO114" s="374"/>
      <c r="BP114" s="374"/>
      <c r="BQ114" s="374"/>
      <c r="BR114" s="374"/>
      <c r="BS114" s="374"/>
      <c r="BT114" s="374"/>
      <c r="BU114" s="374"/>
      <c r="BV114" s="374"/>
    </row>
    <row r="115" spans="63:74" x14ac:dyDescent="0.2">
      <c r="BK115" s="374"/>
      <c r="BL115" s="374"/>
      <c r="BM115" s="374"/>
      <c r="BN115" s="374"/>
      <c r="BO115" s="374"/>
      <c r="BP115" s="374"/>
      <c r="BQ115" s="374"/>
      <c r="BR115" s="374"/>
      <c r="BS115" s="374"/>
      <c r="BT115" s="374"/>
      <c r="BU115" s="374"/>
      <c r="BV115" s="374"/>
    </row>
    <row r="116" spans="63:74" x14ac:dyDescent="0.2">
      <c r="BK116" s="374"/>
      <c r="BL116" s="374"/>
      <c r="BM116" s="374"/>
      <c r="BN116" s="374"/>
      <c r="BO116" s="374"/>
      <c r="BP116" s="374"/>
      <c r="BQ116" s="374"/>
      <c r="BR116" s="374"/>
      <c r="BS116" s="374"/>
      <c r="BT116" s="374"/>
      <c r="BU116" s="374"/>
      <c r="BV116" s="374"/>
    </row>
    <row r="117" spans="63:74" x14ac:dyDescent="0.2">
      <c r="BK117" s="374"/>
      <c r="BL117" s="374"/>
      <c r="BM117" s="374"/>
      <c r="BN117" s="374"/>
      <c r="BO117" s="374"/>
      <c r="BP117" s="374"/>
      <c r="BQ117" s="374"/>
      <c r="BR117" s="374"/>
      <c r="BS117" s="374"/>
      <c r="BT117" s="374"/>
      <c r="BU117" s="374"/>
      <c r="BV117" s="374"/>
    </row>
    <row r="118" spans="63:74" x14ac:dyDescent="0.2">
      <c r="BK118" s="374"/>
      <c r="BL118" s="374"/>
      <c r="BM118" s="374"/>
      <c r="BN118" s="374"/>
      <c r="BO118" s="374"/>
      <c r="BP118" s="374"/>
      <c r="BQ118" s="374"/>
      <c r="BR118" s="374"/>
      <c r="BS118" s="374"/>
      <c r="BT118" s="374"/>
      <c r="BU118" s="374"/>
      <c r="BV118" s="374"/>
    </row>
    <row r="119" spans="63:74" x14ac:dyDescent="0.2">
      <c r="BK119" s="374"/>
      <c r="BL119" s="374"/>
      <c r="BM119" s="374"/>
      <c r="BN119" s="374"/>
      <c r="BO119" s="374"/>
      <c r="BP119" s="374"/>
      <c r="BQ119" s="374"/>
      <c r="BR119" s="374"/>
      <c r="BS119" s="374"/>
      <c r="BT119" s="374"/>
      <c r="BU119" s="374"/>
      <c r="BV119" s="374"/>
    </row>
    <row r="120" spans="63:74" x14ac:dyDescent="0.2">
      <c r="BK120" s="374"/>
      <c r="BL120" s="374"/>
      <c r="BM120" s="374"/>
      <c r="BN120" s="374"/>
      <c r="BO120" s="374"/>
      <c r="BP120" s="374"/>
      <c r="BQ120" s="374"/>
      <c r="BR120" s="374"/>
      <c r="BS120" s="374"/>
      <c r="BT120" s="374"/>
      <c r="BU120" s="374"/>
      <c r="BV120" s="374"/>
    </row>
    <row r="121" spans="63:74" x14ac:dyDescent="0.2">
      <c r="BK121" s="374"/>
      <c r="BL121" s="374"/>
      <c r="BM121" s="374"/>
      <c r="BN121" s="374"/>
      <c r="BO121" s="374"/>
      <c r="BP121" s="374"/>
      <c r="BQ121" s="374"/>
      <c r="BR121" s="374"/>
      <c r="BS121" s="374"/>
      <c r="BT121" s="374"/>
      <c r="BU121" s="374"/>
      <c r="BV121" s="374"/>
    </row>
    <row r="122" spans="63:74" x14ac:dyDescent="0.2">
      <c r="BK122" s="374"/>
      <c r="BL122" s="374"/>
      <c r="BM122" s="374"/>
      <c r="BN122" s="374"/>
      <c r="BO122" s="374"/>
      <c r="BP122" s="374"/>
      <c r="BQ122" s="374"/>
      <c r="BR122" s="374"/>
      <c r="BS122" s="374"/>
      <c r="BT122" s="374"/>
      <c r="BU122" s="374"/>
      <c r="BV122" s="374"/>
    </row>
    <row r="123" spans="63:74" x14ac:dyDescent="0.2">
      <c r="BK123" s="374"/>
      <c r="BL123" s="374"/>
      <c r="BM123" s="374"/>
      <c r="BN123" s="374"/>
      <c r="BO123" s="374"/>
      <c r="BP123" s="374"/>
      <c r="BQ123" s="374"/>
      <c r="BR123" s="374"/>
      <c r="BS123" s="374"/>
      <c r="BT123" s="374"/>
      <c r="BU123" s="374"/>
      <c r="BV123" s="374"/>
    </row>
    <row r="124" spans="63:74" x14ac:dyDescent="0.2">
      <c r="BK124" s="374"/>
      <c r="BL124" s="374"/>
      <c r="BM124" s="374"/>
      <c r="BN124" s="374"/>
      <c r="BO124" s="374"/>
      <c r="BP124" s="374"/>
      <c r="BQ124" s="374"/>
      <c r="BR124" s="374"/>
      <c r="BS124" s="374"/>
      <c r="BT124" s="374"/>
      <c r="BU124" s="374"/>
      <c r="BV124" s="374"/>
    </row>
    <row r="125" spans="63:74" x14ac:dyDescent="0.2">
      <c r="BK125" s="374"/>
      <c r="BL125" s="374"/>
      <c r="BM125" s="374"/>
      <c r="BN125" s="374"/>
      <c r="BO125" s="374"/>
      <c r="BP125" s="374"/>
      <c r="BQ125" s="374"/>
      <c r="BR125" s="374"/>
      <c r="BS125" s="374"/>
      <c r="BT125" s="374"/>
      <c r="BU125" s="374"/>
      <c r="BV125" s="374"/>
    </row>
    <row r="126" spans="63:74" x14ac:dyDescent="0.2">
      <c r="BK126" s="374"/>
      <c r="BL126" s="374"/>
      <c r="BM126" s="374"/>
      <c r="BN126" s="374"/>
      <c r="BO126" s="374"/>
      <c r="BP126" s="374"/>
      <c r="BQ126" s="374"/>
      <c r="BR126" s="374"/>
      <c r="BS126" s="374"/>
      <c r="BT126" s="374"/>
      <c r="BU126" s="374"/>
      <c r="BV126" s="374"/>
    </row>
    <row r="127" spans="63:74" x14ac:dyDescent="0.2">
      <c r="BK127" s="374"/>
      <c r="BL127" s="374"/>
      <c r="BM127" s="374"/>
      <c r="BN127" s="374"/>
      <c r="BO127" s="374"/>
      <c r="BP127" s="374"/>
      <c r="BQ127" s="374"/>
      <c r="BR127" s="374"/>
      <c r="BS127" s="374"/>
      <c r="BT127" s="374"/>
      <c r="BU127" s="374"/>
      <c r="BV127" s="374"/>
    </row>
    <row r="128" spans="63:74" x14ac:dyDescent="0.2">
      <c r="BK128" s="374"/>
      <c r="BL128" s="374"/>
      <c r="BM128" s="374"/>
      <c r="BN128" s="374"/>
      <c r="BO128" s="374"/>
      <c r="BP128" s="374"/>
      <c r="BQ128" s="374"/>
      <c r="BR128" s="374"/>
      <c r="BS128" s="374"/>
      <c r="BT128" s="374"/>
      <c r="BU128" s="374"/>
      <c r="BV128" s="374"/>
    </row>
    <row r="129" spans="63:74" x14ac:dyDescent="0.2">
      <c r="BK129" s="374"/>
      <c r="BL129" s="374"/>
      <c r="BM129" s="374"/>
      <c r="BN129" s="374"/>
      <c r="BO129" s="374"/>
      <c r="BP129" s="374"/>
      <c r="BQ129" s="374"/>
      <c r="BR129" s="374"/>
      <c r="BS129" s="374"/>
      <c r="BT129" s="374"/>
      <c r="BU129" s="374"/>
      <c r="BV129" s="374"/>
    </row>
    <row r="130" spans="63:74" x14ac:dyDescent="0.2">
      <c r="BK130" s="374"/>
      <c r="BL130" s="374"/>
      <c r="BM130" s="374"/>
      <c r="BN130" s="374"/>
      <c r="BO130" s="374"/>
      <c r="BP130" s="374"/>
      <c r="BQ130" s="374"/>
      <c r="BR130" s="374"/>
      <c r="BS130" s="374"/>
      <c r="BT130" s="374"/>
      <c r="BU130" s="374"/>
      <c r="BV130" s="374"/>
    </row>
    <row r="131" spans="63:74" x14ac:dyDescent="0.2">
      <c r="BK131" s="374"/>
      <c r="BL131" s="374"/>
      <c r="BM131" s="374"/>
      <c r="BN131" s="374"/>
      <c r="BO131" s="374"/>
      <c r="BP131" s="374"/>
      <c r="BQ131" s="374"/>
      <c r="BR131" s="374"/>
      <c r="BS131" s="374"/>
      <c r="BT131" s="374"/>
      <c r="BU131" s="374"/>
      <c r="BV131" s="374"/>
    </row>
    <row r="132" spans="63:74" x14ac:dyDescent="0.2">
      <c r="BK132" s="374"/>
      <c r="BL132" s="374"/>
      <c r="BM132" s="374"/>
      <c r="BN132" s="374"/>
      <c r="BO132" s="374"/>
      <c r="BP132" s="374"/>
      <c r="BQ132" s="374"/>
      <c r="BR132" s="374"/>
      <c r="BS132" s="374"/>
      <c r="BT132" s="374"/>
      <c r="BU132" s="374"/>
      <c r="BV132" s="374"/>
    </row>
    <row r="133" spans="63:74" x14ac:dyDescent="0.2">
      <c r="BK133" s="374"/>
      <c r="BL133" s="374"/>
      <c r="BM133" s="374"/>
      <c r="BN133" s="374"/>
      <c r="BO133" s="374"/>
      <c r="BP133" s="374"/>
      <c r="BQ133" s="374"/>
      <c r="BR133" s="374"/>
      <c r="BS133" s="374"/>
      <c r="BT133" s="374"/>
      <c r="BU133" s="374"/>
      <c r="BV133" s="374"/>
    </row>
    <row r="134" spans="63:74" x14ac:dyDescent="0.2">
      <c r="BK134" s="374"/>
      <c r="BL134" s="374"/>
      <c r="BM134" s="374"/>
      <c r="BN134" s="374"/>
      <c r="BO134" s="374"/>
      <c r="BP134" s="374"/>
      <c r="BQ134" s="374"/>
      <c r="BR134" s="374"/>
      <c r="BS134" s="374"/>
      <c r="BT134" s="374"/>
      <c r="BU134" s="374"/>
      <c r="BV134" s="374"/>
    </row>
    <row r="135" spans="63:74" x14ac:dyDescent="0.2">
      <c r="BK135" s="374"/>
      <c r="BL135" s="374"/>
      <c r="BM135" s="374"/>
      <c r="BN135" s="374"/>
      <c r="BO135" s="374"/>
      <c r="BP135" s="374"/>
      <c r="BQ135" s="374"/>
      <c r="BR135" s="374"/>
      <c r="BS135" s="374"/>
      <c r="BT135" s="374"/>
      <c r="BU135" s="374"/>
      <c r="BV135" s="374"/>
    </row>
    <row r="136" spans="63:74" x14ac:dyDescent="0.2">
      <c r="BK136" s="374"/>
      <c r="BL136" s="374"/>
      <c r="BM136" s="374"/>
      <c r="BN136" s="374"/>
      <c r="BO136" s="374"/>
      <c r="BP136" s="374"/>
      <c r="BQ136" s="374"/>
      <c r="BR136" s="374"/>
      <c r="BS136" s="374"/>
      <c r="BT136" s="374"/>
      <c r="BU136" s="374"/>
      <c r="BV136" s="374"/>
    </row>
    <row r="137" spans="63:74" x14ac:dyDescent="0.2">
      <c r="BK137" s="374"/>
      <c r="BL137" s="374"/>
      <c r="BM137" s="374"/>
      <c r="BN137" s="374"/>
      <c r="BO137" s="374"/>
      <c r="BP137" s="374"/>
      <c r="BQ137" s="374"/>
      <c r="BR137" s="374"/>
      <c r="BS137" s="374"/>
      <c r="BT137" s="374"/>
      <c r="BU137" s="374"/>
      <c r="BV137" s="374"/>
    </row>
    <row r="138" spans="63:74" x14ac:dyDescent="0.2">
      <c r="BK138" s="374"/>
      <c r="BL138" s="374"/>
      <c r="BM138" s="374"/>
      <c r="BN138" s="374"/>
      <c r="BO138" s="374"/>
      <c r="BP138" s="374"/>
      <c r="BQ138" s="374"/>
      <c r="BR138" s="374"/>
      <c r="BS138" s="374"/>
      <c r="BT138" s="374"/>
      <c r="BU138" s="374"/>
      <c r="BV138" s="374"/>
    </row>
    <row r="139" spans="63:74" x14ac:dyDescent="0.2">
      <c r="BK139" s="374"/>
      <c r="BL139" s="374"/>
      <c r="BM139" s="374"/>
      <c r="BN139" s="374"/>
      <c r="BO139" s="374"/>
      <c r="BP139" s="374"/>
      <c r="BQ139" s="374"/>
      <c r="BR139" s="374"/>
      <c r="BS139" s="374"/>
      <c r="BT139" s="374"/>
      <c r="BU139" s="374"/>
      <c r="BV139" s="374"/>
    </row>
    <row r="140" spans="63:74" x14ac:dyDescent="0.2">
      <c r="BK140" s="374"/>
      <c r="BL140" s="374"/>
      <c r="BM140" s="374"/>
      <c r="BN140" s="374"/>
      <c r="BO140" s="374"/>
      <c r="BP140" s="374"/>
      <c r="BQ140" s="374"/>
      <c r="BR140" s="374"/>
      <c r="BS140" s="374"/>
      <c r="BT140" s="374"/>
      <c r="BU140" s="374"/>
      <c r="BV140" s="374"/>
    </row>
    <row r="141" spans="63:74" x14ac:dyDescent="0.2">
      <c r="BK141" s="374"/>
      <c r="BL141" s="374"/>
      <c r="BM141" s="374"/>
      <c r="BN141" s="374"/>
      <c r="BO141" s="374"/>
      <c r="BP141" s="374"/>
      <c r="BQ141" s="374"/>
      <c r="BR141" s="374"/>
      <c r="BS141" s="374"/>
      <c r="BT141" s="374"/>
      <c r="BU141" s="374"/>
      <c r="BV141" s="374"/>
    </row>
    <row r="142" spans="63:74" x14ac:dyDescent="0.2">
      <c r="BK142" s="374"/>
      <c r="BL142" s="374"/>
      <c r="BM142" s="374"/>
      <c r="BN142" s="374"/>
      <c r="BO142" s="374"/>
      <c r="BP142" s="374"/>
      <c r="BQ142" s="374"/>
      <c r="BR142" s="374"/>
      <c r="BS142" s="374"/>
      <c r="BT142" s="374"/>
      <c r="BU142" s="374"/>
      <c r="BV142" s="374"/>
    </row>
    <row r="143" spans="63:74" x14ac:dyDescent="0.2">
      <c r="BK143" s="374"/>
      <c r="BL143" s="374"/>
      <c r="BM143" s="374"/>
      <c r="BN143" s="374"/>
      <c r="BO143" s="374"/>
      <c r="BP143" s="374"/>
      <c r="BQ143" s="374"/>
      <c r="BR143" s="374"/>
      <c r="BS143" s="374"/>
      <c r="BT143" s="374"/>
      <c r="BU143" s="374"/>
      <c r="BV143" s="374"/>
    </row>
    <row r="144" spans="63:74" x14ac:dyDescent="0.2">
      <c r="BK144" s="374"/>
      <c r="BL144" s="374"/>
      <c r="BM144" s="374"/>
      <c r="BN144" s="374"/>
      <c r="BO144" s="374"/>
      <c r="BP144" s="374"/>
      <c r="BQ144" s="374"/>
      <c r="BR144" s="374"/>
      <c r="BS144" s="374"/>
      <c r="BT144" s="374"/>
      <c r="BU144" s="374"/>
      <c r="BV144" s="374"/>
    </row>
    <row r="145" spans="63:74" x14ac:dyDescent="0.2">
      <c r="BK145" s="374"/>
      <c r="BL145" s="374"/>
      <c r="BM145" s="374"/>
      <c r="BN145" s="374"/>
      <c r="BO145" s="374"/>
      <c r="BP145" s="374"/>
      <c r="BQ145" s="374"/>
      <c r="BR145" s="374"/>
      <c r="BS145" s="374"/>
      <c r="BT145" s="374"/>
      <c r="BU145" s="374"/>
      <c r="BV145" s="374"/>
    </row>
    <row r="146" spans="63:74" x14ac:dyDescent="0.2">
      <c r="BK146" s="374"/>
      <c r="BL146" s="374"/>
      <c r="BM146" s="374"/>
      <c r="BN146" s="374"/>
      <c r="BO146" s="374"/>
      <c r="BP146" s="374"/>
      <c r="BQ146" s="374"/>
      <c r="BR146" s="374"/>
      <c r="BS146" s="374"/>
      <c r="BT146" s="374"/>
      <c r="BU146" s="374"/>
      <c r="BV146" s="374"/>
    </row>
    <row r="147" spans="63:74" x14ac:dyDescent="0.2">
      <c r="BK147" s="374"/>
      <c r="BL147" s="374"/>
      <c r="BM147" s="374"/>
      <c r="BN147" s="374"/>
      <c r="BO147" s="374"/>
      <c r="BP147" s="374"/>
      <c r="BQ147" s="374"/>
      <c r="BR147" s="374"/>
      <c r="BS147" s="374"/>
      <c r="BT147" s="374"/>
      <c r="BU147" s="374"/>
      <c r="BV147" s="374"/>
    </row>
    <row r="148" spans="63:74" x14ac:dyDescent="0.2">
      <c r="BK148" s="374"/>
      <c r="BL148" s="374"/>
      <c r="BM148" s="374"/>
      <c r="BN148" s="374"/>
      <c r="BO148" s="374"/>
      <c r="BP148" s="374"/>
      <c r="BQ148" s="374"/>
      <c r="BR148" s="374"/>
      <c r="BS148" s="374"/>
      <c r="BT148" s="374"/>
      <c r="BU148" s="374"/>
      <c r="BV148" s="374"/>
    </row>
    <row r="149" spans="63:74" x14ac:dyDescent="0.2">
      <c r="BK149" s="374"/>
      <c r="BL149" s="374"/>
      <c r="BM149" s="374"/>
      <c r="BN149" s="374"/>
      <c r="BO149" s="374"/>
      <c r="BP149" s="374"/>
      <c r="BQ149" s="374"/>
      <c r="BR149" s="374"/>
      <c r="BS149" s="374"/>
      <c r="BT149" s="374"/>
      <c r="BU149" s="374"/>
      <c r="BV149" s="374"/>
    </row>
    <row r="150" spans="63:74" x14ac:dyDescent="0.2">
      <c r="BK150" s="374"/>
      <c r="BL150" s="374"/>
      <c r="BM150" s="374"/>
      <c r="BN150" s="374"/>
      <c r="BO150" s="374"/>
      <c r="BP150" s="374"/>
      <c r="BQ150" s="374"/>
      <c r="BR150" s="374"/>
      <c r="BS150" s="374"/>
      <c r="BT150" s="374"/>
      <c r="BU150" s="374"/>
      <c r="BV150" s="374"/>
    </row>
    <row r="151" spans="63:74" x14ac:dyDescent="0.2">
      <c r="BK151" s="374"/>
      <c r="BL151" s="374"/>
      <c r="BM151" s="374"/>
      <c r="BN151" s="374"/>
      <c r="BO151" s="374"/>
      <c r="BP151" s="374"/>
      <c r="BQ151" s="374"/>
      <c r="BR151" s="374"/>
      <c r="BS151" s="374"/>
      <c r="BT151" s="374"/>
      <c r="BU151" s="374"/>
      <c r="BV151" s="374"/>
    </row>
    <row r="152" spans="63:74" x14ac:dyDescent="0.2">
      <c r="BK152" s="374"/>
      <c r="BL152" s="374"/>
      <c r="BM152" s="374"/>
      <c r="BN152" s="374"/>
      <c r="BO152" s="374"/>
      <c r="BP152" s="374"/>
      <c r="BQ152" s="374"/>
      <c r="BR152" s="374"/>
      <c r="BS152" s="374"/>
      <c r="BT152" s="374"/>
      <c r="BU152" s="374"/>
      <c r="BV152" s="374"/>
    </row>
    <row r="153" spans="63:74" x14ac:dyDescent="0.2">
      <c r="BK153" s="374"/>
      <c r="BL153" s="374"/>
      <c r="BM153" s="374"/>
      <c r="BN153" s="374"/>
      <c r="BO153" s="374"/>
      <c r="BP153" s="374"/>
      <c r="BQ153" s="374"/>
      <c r="BR153" s="374"/>
      <c r="BS153" s="374"/>
      <c r="BT153" s="374"/>
      <c r="BU153" s="374"/>
      <c r="BV153" s="374"/>
    </row>
    <row r="154" spans="63:74" x14ac:dyDescent="0.2">
      <c r="BK154" s="374"/>
      <c r="BL154" s="374"/>
      <c r="BM154" s="374"/>
      <c r="BN154" s="374"/>
      <c r="BO154" s="374"/>
      <c r="BP154" s="374"/>
      <c r="BQ154" s="374"/>
      <c r="BR154" s="374"/>
      <c r="BS154" s="374"/>
      <c r="BT154" s="374"/>
      <c r="BU154" s="374"/>
      <c r="BV154" s="374"/>
    </row>
    <row r="155" spans="63:74" x14ac:dyDescent="0.2">
      <c r="BK155" s="374"/>
      <c r="BL155" s="374"/>
      <c r="BM155" s="374"/>
      <c r="BN155" s="374"/>
      <c r="BO155" s="374"/>
      <c r="BP155" s="374"/>
      <c r="BQ155" s="374"/>
      <c r="BR155" s="374"/>
      <c r="BS155" s="374"/>
      <c r="BT155" s="374"/>
      <c r="BU155" s="374"/>
      <c r="BV155" s="374"/>
    </row>
    <row r="156" spans="63:74" x14ac:dyDescent="0.2">
      <c r="BK156" s="374"/>
      <c r="BL156" s="374"/>
      <c r="BM156" s="374"/>
      <c r="BN156" s="374"/>
      <c r="BO156" s="374"/>
      <c r="BP156" s="374"/>
      <c r="BQ156" s="374"/>
      <c r="BR156" s="374"/>
      <c r="BS156" s="374"/>
      <c r="BT156" s="374"/>
      <c r="BU156" s="374"/>
      <c r="BV156" s="374"/>
    </row>
    <row r="157" spans="63:74" x14ac:dyDescent="0.2">
      <c r="BK157" s="374"/>
      <c r="BL157" s="374"/>
      <c r="BM157" s="374"/>
      <c r="BN157" s="374"/>
      <c r="BO157" s="374"/>
      <c r="BP157" s="374"/>
      <c r="BQ157" s="374"/>
      <c r="BR157" s="374"/>
      <c r="BS157" s="374"/>
      <c r="BT157" s="374"/>
      <c r="BU157" s="374"/>
      <c r="BV157" s="374"/>
    </row>
    <row r="158" spans="63:74" x14ac:dyDescent="0.2">
      <c r="BK158" s="374"/>
      <c r="BL158" s="374"/>
      <c r="BM158" s="374"/>
      <c r="BN158" s="374"/>
      <c r="BO158" s="374"/>
      <c r="BP158" s="374"/>
      <c r="BQ158" s="374"/>
      <c r="BR158" s="374"/>
      <c r="BS158" s="374"/>
      <c r="BT158" s="374"/>
      <c r="BU158" s="374"/>
      <c r="BV158" s="374"/>
    </row>
    <row r="159" spans="63:74" x14ac:dyDescent="0.2">
      <c r="BK159" s="374"/>
      <c r="BL159" s="374"/>
      <c r="BM159" s="374"/>
      <c r="BN159" s="374"/>
      <c r="BO159" s="374"/>
      <c r="BP159" s="374"/>
      <c r="BQ159" s="374"/>
      <c r="BR159" s="374"/>
      <c r="BS159" s="374"/>
      <c r="BT159" s="374"/>
      <c r="BU159" s="374"/>
      <c r="BV159" s="374"/>
    </row>
  </sheetData>
  <mergeCells count="22">
    <mergeCell ref="B52:Q52"/>
    <mergeCell ref="B56:Q56"/>
    <mergeCell ref="B64:Q64"/>
    <mergeCell ref="B65:Q65"/>
    <mergeCell ref="A1:A2"/>
    <mergeCell ref="B63:Q63"/>
    <mergeCell ref="B59:Q59"/>
    <mergeCell ref="B60:Q60"/>
    <mergeCell ref="B61:Q61"/>
    <mergeCell ref="B62:Q62"/>
    <mergeCell ref="B53:Q53"/>
    <mergeCell ref="B55:Q55"/>
    <mergeCell ref="B57:Q57"/>
    <mergeCell ref="B58:Q58"/>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0" customWidth="1"/>
    <col min="56" max="58" width="6.5703125" style="664" customWidth="1"/>
    <col min="59" max="62" width="6.5703125" style="370" customWidth="1"/>
    <col min="63" max="74" width="6.5703125" style="112" customWidth="1"/>
    <col min="75" max="16384" width="9.5703125" style="112"/>
  </cols>
  <sheetData>
    <row r="1" spans="1:74" ht="15.6" customHeight="1" x14ac:dyDescent="0.2">
      <c r="A1" s="797" t="s">
        <v>809</v>
      </c>
      <c r="B1" s="854" t="s">
        <v>1420</v>
      </c>
      <c r="C1" s="855"/>
      <c r="D1" s="855"/>
      <c r="E1" s="855"/>
      <c r="F1" s="855"/>
      <c r="G1" s="855"/>
      <c r="H1" s="855"/>
      <c r="I1" s="855"/>
      <c r="J1" s="855"/>
      <c r="K1" s="855"/>
      <c r="L1" s="855"/>
      <c r="M1" s="855"/>
      <c r="N1" s="855"/>
      <c r="O1" s="855"/>
      <c r="P1" s="855"/>
      <c r="Q1" s="855"/>
      <c r="R1" s="855"/>
      <c r="S1" s="855"/>
      <c r="T1" s="855"/>
      <c r="U1" s="855"/>
      <c r="V1" s="855"/>
      <c r="W1" s="855"/>
      <c r="X1" s="855"/>
      <c r="Y1" s="855"/>
      <c r="Z1" s="855"/>
      <c r="AA1" s="855"/>
      <c r="AB1" s="855"/>
      <c r="AC1" s="855"/>
      <c r="AD1" s="855"/>
      <c r="AE1" s="855"/>
      <c r="AF1" s="855"/>
      <c r="AG1" s="855"/>
      <c r="AH1" s="855"/>
      <c r="AI1" s="855"/>
      <c r="AJ1" s="855"/>
      <c r="AK1" s="855"/>
      <c r="AL1" s="855"/>
      <c r="AM1" s="116"/>
    </row>
    <row r="2" spans="1:74" ht="13.35" customHeight="1"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11"/>
      <c r="B5" s="114" t="s">
        <v>9</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17"/>
      <c r="AZ5" s="417"/>
      <c r="BA5" s="417"/>
      <c r="BB5" s="417"/>
      <c r="BC5" s="417"/>
      <c r="BD5" s="115"/>
      <c r="BE5" s="115"/>
      <c r="BF5" s="115"/>
      <c r="BG5" s="115"/>
      <c r="BH5" s="115"/>
      <c r="BI5" s="417"/>
      <c r="BJ5" s="417"/>
      <c r="BK5" s="417"/>
      <c r="BL5" s="417"/>
      <c r="BM5" s="417"/>
      <c r="BN5" s="417"/>
      <c r="BO5" s="417"/>
      <c r="BP5" s="417"/>
      <c r="BQ5" s="417"/>
      <c r="BR5" s="417"/>
      <c r="BS5" s="417"/>
      <c r="BT5" s="417"/>
      <c r="BU5" s="417"/>
      <c r="BV5" s="417"/>
    </row>
    <row r="6" spans="1:74" ht="11.1" customHeight="1" x14ac:dyDescent="0.2">
      <c r="A6" s="111" t="s">
        <v>1198</v>
      </c>
      <c r="B6" s="204" t="s">
        <v>444</v>
      </c>
      <c r="C6" s="756">
        <v>4.3213041900000002</v>
      </c>
      <c r="D6" s="756">
        <v>3.9952842</v>
      </c>
      <c r="E6" s="756">
        <v>3.74941879</v>
      </c>
      <c r="F6" s="756">
        <v>3.32666029</v>
      </c>
      <c r="G6" s="756">
        <v>3.05998086</v>
      </c>
      <c r="H6" s="756">
        <v>3.5622726600000001</v>
      </c>
      <c r="I6" s="756">
        <v>4.5432735199999996</v>
      </c>
      <c r="J6" s="756">
        <v>5.1516398199999998</v>
      </c>
      <c r="K6" s="756">
        <v>4.3145549599999997</v>
      </c>
      <c r="L6" s="756">
        <v>3.2099726500000001</v>
      </c>
      <c r="M6" s="756">
        <v>3.2353908900000001</v>
      </c>
      <c r="N6" s="756">
        <v>4.0623221699999998</v>
      </c>
      <c r="O6" s="756">
        <v>4.4145479500000002</v>
      </c>
      <c r="P6" s="756">
        <v>3.7607345900000002</v>
      </c>
      <c r="Q6" s="756">
        <v>3.8988904999999998</v>
      </c>
      <c r="R6" s="756">
        <v>3.41727341</v>
      </c>
      <c r="S6" s="756">
        <v>3.1346294600000002</v>
      </c>
      <c r="T6" s="756">
        <v>3.6941368699999999</v>
      </c>
      <c r="U6" s="756">
        <v>4.5414986600000002</v>
      </c>
      <c r="V6" s="756">
        <v>4.3510151700000002</v>
      </c>
      <c r="W6" s="756">
        <v>3.58626377</v>
      </c>
      <c r="X6" s="756">
        <v>3.1967585500000002</v>
      </c>
      <c r="Y6" s="756">
        <v>3.4401828600000002</v>
      </c>
      <c r="Z6" s="756">
        <v>4.4131102200000001</v>
      </c>
      <c r="AA6" s="756">
        <v>4.9784098300000004</v>
      </c>
      <c r="AB6" s="756">
        <v>3.8248589900000001</v>
      </c>
      <c r="AC6" s="756">
        <v>3.7746561999999999</v>
      </c>
      <c r="AD6" s="756">
        <v>3.41821829</v>
      </c>
      <c r="AE6" s="756">
        <v>3.1562297199999998</v>
      </c>
      <c r="AF6" s="756">
        <v>3.5509333500000002</v>
      </c>
      <c r="AG6" s="756">
        <v>4.94082534</v>
      </c>
      <c r="AH6" s="756">
        <v>5.1076185399999998</v>
      </c>
      <c r="AI6" s="756">
        <v>4.10676079</v>
      </c>
      <c r="AJ6" s="756">
        <v>3.3214954400000001</v>
      </c>
      <c r="AK6" s="756">
        <v>3.6397468499999999</v>
      </c>
      <c r="AL6" s="756">
        <v>4.2795196899999999</v>
      </c>
      <c r="AM6" s="756">
        <v>4.5762745599999999</v>
      </c>
      <c r="AN6" s="756">
        <v>4.0167203499999999</v>
      </c>
      <c r="AO6" s="756">
        <v>3.9068630099999999</v>
      </c>
      <c r="AP6" s="756">
        <v>3.2103189799999998</v>
      </c>
      <c r="AQ6" s="756">
        <v>3.1302437099999998</v>
      </c>
      <c r="AR6" s="756">
        <v>3.37893899</v>
      </c>
      <c r="AS6" s="756">
        <v>4.96391721</v>
      </c>
      <c r="AT6" s="756">
        <v>4.6723944099999999</v>
      </c>
      <c r="AU6" s="756">
        <v>3.4790421500000002</v>
      </c>
      <c r="AV6" s="756">
        <v>3.13440216</v>
      </c>
      <c r="AW6" s="756">
        <v>3.3656301200000001</v>
      </c>
      <c r="AX6" s="756">
        <v>4.3385714399999999</v>
      </c>
      <c r="AY6" s="756">
        <v>4.3103373100000004</v>
      </c>
      <c r="AZ6" s="756">
        <v>3.7580039599999999</v>
      </c>
      <c r="BA6" s="756">
        <v>3.6126723699999999</v>
      </c>
      <c r="BB6" s="756">
        <v>3.50901387</v>
      </c>
      <c r="BC6" s="756">
        <v>3.3896111100000001</v>
      </c>
      <c r="BD6" s="756">
        <v>4.0195711799999998</v>
      </c>
      <c r="BE6" s="756">
        <v>5.4365921899999998</v>
      </c>
      <c r="BF6" s="756">
        <v>5.2946331300000002</v>
      </c>
      <c r="BG6" s="756">
        <v>3.9754095099</v>
      </c>
      <c r="BH6" s="756">
        <v>3.5285580383999999</v>
      </c>
      <c r="BI6" s="757">
        <v>3.666344</v>
      </c>
      <c r="BJ6" s="757">
        <v>4.3007720000000003</v>
      </c>
      <c r="BK6" s="757">
        <v>4.6367529999999997</v>
      </c>
      <c r="BL6" s="757">
        <v>3.9821040000000001</v>
      </c>
      <c r="BM6" s="757">
        <v>3.9210349999999998</v>
      </c>
      <c r="BN6" s="757">
        <v>3.6991679999999998</v>
      </c>
      <c r="BO6" s="757">
        <v>3.50597</v>
      </c>
      <c r="BP6" s="757">
        <v>4.0665659999999999</v>
      </c>
      <c r="BQ6" s="757">
        <v>4.9021140000000001</v>
      </c>
      <c r="BR6" s="757">
        <v>4.9686789999999998</v>
      </c>
      <c r="BS6" s="757">
        <v>3.9753769999999999</v>
      </c>
      <c r="BT6" s="757">
        <v>3.6265529999999999</v>
      </c>
      <c r="BU6" s="757">
        <v>3.7586599999999999</v>
      </c>
      <c r="BV6" s="757">
        <v>4.3277049999999999</v>
      </c>
    </row>
    <row r="7" spans="1:74" ht="11.1" customHeight="1" x14ac:dyDescent="0.2">
      <c r="A7" s="111" t="s">
        <v>1199</v>
      </c>
      <c r="B7" s="187" t="s">
        <v>477</v>
      </c>
      <c r="C7" s="756">
        <v>12.0440158</v>
      </c>
      <c r="D7" s="756">
        <v>11.36313234</v>
      </c>
      <c r="E7" s="756">
        <v>10.118817910000001</v>
      </c>
      <c r="F7" s="756">
        <v>8.7169738900000002</v>
      </c>
      <c r="G7" s="756">
        <v>8.6722040200000006</v>
      </c>
      <c r="H7" s="756">
        <v>10.82901189</v>
      </c>
      <c r="I7" s="756">
        <v>14.382376199999999</v>
      </c>
      <c r="J7" s="756">
        <v>15.47832461</v>
      </c>
      <c r="K7" s="756">
        <v>12.660667780000001</v>
      </c>
      <c r="L7" s="756">
        <v>9.1373953500000002</v>
      </c>
      <c r="M7" s="756">
        <v>9.0148583200000001</v>
      </c>
      <c r="N7" s="756">
        <v>11.381364919999999</v>
      </c>
      <c r="O7" s="756">
        <v>12.265230239999999</v>
      </c>
      <c r="P7" s="756">
        <v>10.30959182</v>
      </c>
      <c r="Q7" s="756">
        <v>10.675129180000001</v>
      </c>
      <c r="R7" s="756">
        <v>8.7755417399999995</v>
      </c>
      <c r="S7" s="756">
        <v>8.5171580799999997</v>
      </c>
      <c r="T7" s="756">
        <v>10.721274510000001</v>
      </c>
      <c r="U7" s="756">
        <v>13.75667157</v>
      </c>
      <c r="V7" s="756">
        <v>12.85714228</v>
      </c>
      <c r="W7" s="756">
        <v>10.536885229999999</v>
      </c>
      <c r="X7" s="756">
        <v>9.2502459800000008</v>
      </c>
      <c r="Y7" s="756">
        <v>9.18771922</v>
      </c>
      <c r="Z7" s="756">
        <v>11.714544180000001</v>
      </c>
      <c r="AA7" s="756">
        <v>13.739746520000001</v>
      </c>
      <c r="AB7" s="756">
        <v>10.928913319999999</v>
      </c>
      <c r="AC7" s="756">
        <v>10.77179209</v>
      </c>
      <c r="AD7" s="756">
        <v>9.5476263699999997</v>
      </c>
      <c r="AE7" s="756">
        <v>9.0911498500000008</v>
      </c>
      <c r="AF7" s="756">
        <v>10.76555383</v>
      </c>
      <c r="AG7" s="756">
        <v>14.27730002</v>
      </c>
      <c r="AH7" s="756">
        <v>14.64571718</v>
      </c>
      <c r="AI7" s="756">
        <v>12.736082359999999</v>
      </c>
      <c r="AJ7" s="756">
        <v>9.6873388400000007</v>
      </c>
      <c r="AK7" s="756">
        <v>9.6868814299999997</v>
      </c>
      <c r="AL7" s="756">
        <v>11.702286170000001</v>
      </c>
      <c r="AM7" s="756">
        <v>12.642286500000001</v>
      </c>
      <c r="AN7" s="756">
        <v>11.579719839999999</v>
      </c>
      <c r="AO7" s="756">
        <v>11.03245562</v>
      </c>
      <c r="AP7" s="756">
        <v>8.6702734100000001</v>
      </c>
      <c r="AQ7" s="756">
        <v>8.6479317099999999</v>
      </c>
      <c r="AR7" s="756">
        <v>10.429937860000001</v>
      </c>
      <c r="AS7" s="756">
        <v>14.92537377</v>
      </c>
      <c r="AT7" s="756">
        <v>14.24490597</v>
      </c>
      <c r="AU7" s="756">
        <v>11.188164889999999</v>
      </c>
      <c r="AV7" s="756">
        <v>8.8757478200000008</v>
      </c>
      <c r="AW7" s="756">
        <v>9.3512532999999998</v>
      </c>
      <c r="AX7" s="756">
        <v>11.56168931</v>
      </c>
      <c r="AY7" s="756">
        <v>11.875003960000001</v>
      </c>
      <c r="AZ7" s="756">
        <v>10.628218309999999</v>
      </c>
      <c r="BA7" s="756">
        <v>9.6491553900000007</v>
      </c>
      <c r="BB7" s="756">
        <v>9.5514051700000007</v>
      </c>
      <c r="BC7" s="756">
        <v>9.3836939099999999</v>
      </c>
      <c r="BD7" s="756">
        <v>11.61540795</v>
      </c>
      <c r="BE7" s="756">
        <v>16.517231450000001</v>
      </c>
      <c r="BF7" s="756">
        <v>15.41020795</v>
      </c>
      <c r="BG7" s="756">
        <v>12.022448860000001</v>
      </c>
      <c r="BH7" s="756">
        <v>9.5481443554999998</v>
      </c>
      <c r="BI7" s="757">
        <v>9.6387800000000006</v>
      </c>
      <c r="BJ7" s="757">
        <v>11.47677</v>
      </c>
      <c r="BK7" s="757">
        <v>12.7781</v>
      </c>
      <c r="BL7" s="757">
        <v>11.131220000000001</v>
      </c>
      <c r="BM7" s="757">
        <v>10.397180000000001</v>
      </c>
      <c r="BN7" s="757">
        <v>9.7661899999999999</v>
      </c>
      <c r="BO7" s="757">
        <v>9.4333120000000008</v>
      </c>
      <c r="BP7" s="757">
        <v>11.60713</v>
      </c>
      <c r="BQ7" s="757">
        <v>14.791270000000001</v>
      </c>
      <c r="BR7" s="757">
        <v>14.08691</v>
      </c>
      <c r="BS7" s="757">
        <v>11.897489999999999</v>
      </c>
      <c r="BT7" s="757">
        <v>9.7938069999999993</v>
      </c>
      <c r="BU7" s="757">
        <v>9.7843400000000003</v>
      </c>
      <c r="BV7" s="757">
        <v>11.465070000000001</v>
      </c>
    </row>
    <row r="8" spans="1:74" ht="11.1" customHeight="1" x14ac:dyDescent="0.2">
      <c r="A8" s="111" t="s">
        <v>1200</v>
      </c>
      <c r="B8" s="204" t="s">
        <v>445</v>
      </c>
      <c r="C8" s="756">
        <v>18.158318789999999</v>
      </c>
      <c r="D8" s="756">
        <v>15.73025296</v>
      </c>
      <c r="E8" s="756">
        <v>13.66982436</v>
      </c>
      <c r="F8" s="756">
        <v>12.022169829999999</v>
      </c>
      <c r="G8" s="756">
        <v>12.36264441</v>
      </c>
      <c r="H8" s="756">
        <v>16.417349699999999</v>
      </c>
      <c r="I8" s="756">
        <v>20.369059279999998</v>
      </c>
      <c r="J8" s="756">
        <v>21.074190720000001</v>
      </c>
      <c r="K8" s="756">
        <v>15.693494230000001</v>
      </c>
      <c r="L8" s="756">
        <v>12.19438036</v>
      </c>
      <c r="M8" s="756">
        <v>12.59124196</v>
      </c>
      <c r="N8" s="756">
        <v>17.614732450000002</v>
      </c>
      <c r="O8" s="756">
        <v>17.736402439999999</v>
      </c>
      <c r="P8" s="756">
        <v>13.67212007</v>
      </c>
      <c r="Q8" s="756">
        <v>14.257932459999999</v>
      </c>
      <c r="R8" s="756">
        <v>11.590782369999999</v>
      </c>
      <c r="S8" s="756">
        <v>12.114459139999999</v>
      </c>
      <c r="T8" s="756">
        <v>15.863171449999999</v>
      </c>
      <c r="U8" s="756">
        <v>19.21673818</v>
      </c>
      <c r="V8" s="756">
        <v>16.76708262</v>
      </c>
      <c r="W8" s="756">
        <v>14.304039489999999</v>
      </c>
      <c r="X8" s="756">
        <v>12.328191260000001</v>
      </c>
      <c r="Y8" s="756">
        <v>13.748172739999999</v>
      </c>
      <c r="Z8" s="756">
        <v>17.675924859999999</v>
      </c>
      <c r="AA8" s="756">
        <v>19.605311839999999</v>
      </c>
      <c r="AB8" s="756">
        <v>15.386109920000001</v>
      </c>
      <c r="AC8" s="756">
        <v>14.775852710000001</v>
      </c>
      <c r="AD8" s="756">
        <v>13.19357044</v>
      </c>
      <c r="AE8" s="756">
        <v>13.8744098</v>
      </c>
      <c r="AF8" s="756">
        <v>16.800191989999998</v>
      </c>
      <c r="AG8" s="756">
        <v>20.374713079999999</v>
      </c>
      <c r="AH8" s="756">
        <v>19.554273689999999</v>
      </c>
      <c r="AI8" s="756">
        <v>15.752044440000001</v>
      </c>
      <c r="AJ8" s="756">
        <v>13.15571989</v>
      </c>
      <c r="AK8" s="756">
        <v>14.581142509999999</v>
      </c>
      <c r="AL8" s="756">
        <v>16.771709680000001</v>
      </c>
      <c r="AM8" s="756">
        <v>18.356074150000001</v>
      </c>
      <c r="AN8" s="756">
        <v>15.930966959999999</v>
      </c>
      <c r="AO8" s="756">
        <v>15.76099853</v>
      </c>
      <c r="AP8" s="756">
        <v>11.89039936</v>
      </c>
      <c r="AQ8" s="756">
        <v>12.040481529999999</v>
      </c>
      <c r="AR8" s="756">
        <v>14.385836319999999</v>
      </c>
      <c r="AS8" s="756">
        <v>21.24761749</v>
      </c>
      <c r="AT8" s="756">
        <v>18.050308430000001</v>
      </c>
      <c r="AU8" s="756">
        <v>15.151234909999999</v>
      </c>
      <c r="AV8" s="756">
        <v>12.57402518</v>
      </c>
      <c r="AW8" s="756">
        <v>14.384101749999999</v>
      </c>
      <c r="AX8" s="756">
        <v>16.414629430000002</v>
      </c>
      <c r="AY8" s="756">
        <v>16.75736371</v>
      </c>
      <c r="AZ8" s="756">
        <v>15.674385750000001</v>
      </c>
      <c r="BA8" s="756">
        <v>13.97042233</v>
      </c>
      <c r="BB8" s="756">
        <v>12.83710872</v>
      </c>
      <c r="BC8" s="756">
        <v>13.36970664</v>
      </c>
      <c r="BD8" s="756">
        <v>17.455130860000001</v>
      </c>
      <c r="BE8" s="756">
        <v>22.836719389999999</v>
      </c>
      <c r="BF8" s="756">
        <v>19.651342960000001</v>
      </c>
      <c r="BG8" s="756">
        <v>15.600401846</v>
      </c>
      <c r="BH8" s="756">
        <v>14.025918294</v>
      </c>
      <c r="BI8" s="757">
        <v>15.21142</v>
      </c>
      <c r="BJ8" s="757">
        <v>17.088539999999998</v>
      </c>
      <c r="BK8" s="757">
        <v>18.586120000000001</v>
      </c>
      <c r="BL8" s="757">
        <v>15.94543</v>
      </c>
      <c r="BM8" s="757">
        <v>14.630229999999999</v>
      </c>
      <c r="BN8" s="757">
        <v>13.028729999999999</v>
      </c>
      <c r="BO8" s="757">
        <v>13.976369999999999</v>
      </c>
      <c r="BP8" s="757">
        <v>17.428560000000001</v>
      </c>
      <c r="BQ8" s="757">
        <v>20.520800000000001</v>
      </c>
      <c r="BR8" s="757">
        <v>19.447759999999999</v>
      </c>
      <c r="BS8" s="757">
        <v>16.15232</v>
      </c>
      <c r="BT8" s="757">
        <v>14.262829999999999</v>
      </c>
      <c r="BU8" s="757">
        <v>15.438420000000001</v>
      </c>
      <c r="BV8" s="757">
        <v>17.329709999999999</v>
      </c>
    </row>
    <row r="9" spans="1:74" ht="11.1" customHeight="1" x14ac:dyDescent="0.2">
      <c r="A9" s="111" t="s">
        <v>1201</v>
      </c>
      <c r="B9" s="204" t="s">
        <v>446</v>
      </c>
      <c r="C9" s="756">
        <v>10.63960327</v>
      </c>
      <c r="D9" s="756">
        <v>8.9472397299999997</v>
      </c>
      <c r="E9" s="756">
        <v>7.5894098100000003</v>
      </c>
      <c r="F9" s="756">
        <v>6.38906785</v>
      </c>
      <c r="G9" s="756">
        <v>6.4039461900000001</v>
      </c>
      <c r="H9" s="756">
        <v>9.3961571300000006</v>
      </c>
      <c r="I9" s="756">
        <v>10.861623440000001</v>
      </c>
      <c r="J9" s="756">
        <v>10.602661360000001</v>
      </c>
      <c r="K9" s="756">
        <v>8.3318069099999992</v>
      </c>
      <c r="L9" s="756">
        <v>6.7896845399999997</v>
      </c>
      <c r="M9" s="756">
        <v>6.7145729200000002</v>
      </c>
      <c r="N9" s="756">
        <v>10.19423594</v>
      </c>
      <c r="O9" s="756">
        <v>10.76914081</v>
      </c>
      <c r="P9" s="756">
        <v>8.0509975800000007</v>
      </c>
      <c r="Q9" s="756">
        <v>7.8627301699999999</v>
      </c>
      <c r="R9" s="756">
        <v>6.5348464499999999</v>
      </c>
      <c r="S9" s="756">
        <v>6.6503961</v>
      </c>
      <c r="T9" s="756">
        <v>8.7184313499999995</v>
      </c>
      <c r="U9" s="756">
        <v>10.887760650000001</v>
      </c>
      <c r="V9" s="756">
        <v>9.0477501900000004</v>
      </c>
      <c r="W9" s="756">
        <v>7.9361433699999999</v>
      </c>
      <c r="X9" s="756">
        <v>6.9009937499999996</v>
      </c>
      <c r="Y9" s="756">
        <v>7.4308184900000001</v>
      </c>
      <c r="Z9" s="756">
        <v>9.7393470999999998</v>
      </c>
      <c r="AA9" s="756">
        <v>11.682786699999999</v>
      </c>
      <c r="AB9" s="756">
        <v>9.4894463299999998</v>
      </c>
      <c r="AC9" s="756">
        <v>8.5618102</v>
      </c>
      <c r="AD9" s="756">
        <v>7.5099264799999998</v>
      </c>
      <c r="AE9" s="756">
        <v>7.7827904999999999</v>
      </c>
      <c r="AF9" s="756">
        <v>9.9305015799999996</v>
      </c>
      <c r="AG9" s="756">
        <v>10.898288409999999</v>
      </c>
      <c r="AH9" s="756">
        <v>10.36038329</v>
      </c>
      <c r="AI9" s="756">
        <v>8.3569863200000007</v>
      </c>
      <c r="AJ9" s="756">
        <v>7.1866276200000003</v>
      </c>
      <c r="AK9" s="756">
        <v>8.2162980500000007</v>
      </c>
      <c r="AL9" s="756">
        <v>9.9157645999999993</v>
      </c>
      <c r="AM9" s="756">
        <v>10.86702755</v>
      </c>
      <c r="AN9" s="756">
        <v>10.04088939</v>
      </c>
      <c r="AO9" s="756">
        <v>9.3598401899999999</v>
      </c>
      <c r="AP9" s="756">
        <v>6.7161692999999998</v>
      </c>
      <c r="AQ9" s="756">
        <v>6.8652936699999998</v>
      </c>
      <c r="AR9" s="756">
        <v>8.3015278400000003</v>
      </c>
      <c r="AS9" s="756">
        <v>10.723289640000001</v>
      </c>
      <c r="AT9" s="756">
        <v>9.9258875999999994</v>
      </c>
      <c r="AU9" s="756">
        <v>8.6715675000000001</v>
      </c>
      <c r="AV9" s="756">
        <v>7.4262229800000004</v>
      </c>
      <c r="AW9" s="756">
        <v>7.9830678400000004</v>
      </c>
      <c r="AX9" s="756">
        <v>9.7146445200000002</v>
      </c>
      <c r="AY9" s="756">
        <v>10.32208445</v>
      </c>
      <c r="AZ9" s="756">
        <v>9.1240628600000004</v>
      </c>
      <c r="BA9" s="756">
        <v>8.1328683399999999</v>
      </c>
      <c r="BB9" s="756">
        <v>7.2009509300000003</v>
      </c>
      <c r="BC9" s="756">
        <v>6.9212888100000001</v>
      </c>
      <c r="BD9" s="756">
        <v>9.6147828499999992</v>
      </c>
      <c r="BE9" s="756">
        <v>11.67581406</v>
      </c>
      <c r="BF9" s="756">
        <v>10.339258299999999</v>
      </c>
      <c r="BG9" s="756">
        <v>7.9124567282999996</v>
      </c>
      <c r="BH9" s="756">
        <v>7.4834924078</v>
      </c>
      <c r="BI9" s="757">
        <v>8.0704779999999996</v>
      </c>
      <c r="BJ9" s="757">
        <v>9.7808189999999993</v>
      </c>
      <c r="BK9" s="757">
        <v>10.8735</v>
      </c>
      <c r="BL9" s="757">
        <v>9.0227819999999994</v>
      </c>
      <c r="BM9" s="757">
        <v>8.521312</v>
      </c>
      <c r="BN9" s="757">
        <v>7.8545179999999997</v>
      </c>
      <c r="BO9" s="757">
        <v>7.9089559999999999</v>
      </c>
      <c r="BP9" s="757">
        <v>9.8886509999999994</v>
      </c>
      <c r="BQ9" s="757">
        <v>11.668089999999999</v>
      </c>
      <c r="BR9" s="757">
        <v>11.23048</v>
      </c>
      <c r="BS9" s="757">
        <v>8.6833910000000003</v>
      </c>
      <c r="BT9" s="757">
        <v>7.9049870000000002</v>
      </c>
      <c r="BU9" s="757">
        <v>8.7158580000000008</v>
      </c>
      <c r="BV9" s="757">
        <v>10.70767</v>
      </c>
    </row>
    <row r="10" spans="1:74" ht="11.1" customHeight="1" x14ac:dyDescent="0.2">
      <c r="A10" s="111" t="s">
        <v>1202</v>
      </c>
      <c r="B10" s="204" t="s">
        <v>447</v>
      </c>
      <c r="C10" s="756">
        <v>33.147890160000003</v>
      </c>
      <c r="D10" s="756">
        <v>30.3630517</v>
      </c>
      <c r="E10" s="756">
        <v>25.2651322</v>
      </c>
      <c r="F10" s="756">
        <v>22.138528239999999</v>
      </c>
      <c r="G10" s="756">
        <v>25.095672709999999</v>
      </c>
      <c r="H10" s="756">
        <v>32.896369329999999</v>
      </c>
      <c r="I10" s="756">
        <v>40.388408149999997</v>
      </c>
      <c r="J10" s="756">
        <v>39.56286309</v>
      </c>
      <c r="K10" s="756">
        <v>33.632253740000003</v>
      </c>
      <c r="L10" s="756">
        <v>25.665376739999999</v>
      </c>
      <c r="M10" s="756">
        <v>23.587616130000001</v>
      </c>
      <c r="N10" s="756">
        <v>29.682675809999999</v>
      </c>
      <c r="O10" s="756">
        <v>30.80231611</v>
      </c>
      <c r="P10" s="756">
        <v>24.207351939999999</v>
      </c>
      <c r="Q10" s="756">
        <v>25.587819700000001</v>
      </c>
      <c r="R10" s="756">
        <v>23.246766860000001</v>
      </c>
      <c r="S10" s="756">
        <v>26.459626020000002</v>
      </c>
      <c r="T10" s="756">
        <v>31.608837220000002</v>
      </c>
      <c r="U10" s="756">
        <v>38.213983419999998</v>
      </c>
      <c r="V10" s="756">
        <v>36.454540860000002</v>
      </c>
      <c r="W10" s="756">
        <v>30.109186739999998</v>
      </c>
      <c r="X10" s="756">
        <v>27.051385979999999</v>
      </c>
      <c r="Y10" s="756">
        <v>24.950014960000001</v>
      </c>
      <c r="Z10" s="756">
        <v>30.598501280000001</v>
      </c>
      <c r="AA10" s="756">
        <v>39.502893360000002</v>
      </c>
      <c r="AB10" s="756">
        <v>27.621241189999999</v>
      </c>
      <c r="AC10" s="756">
        <v>26.69687493</v>
      </c>
      <c r="AD10" s="756">
        <v>24.000994939999998</v>
      </c>
      <c r="AE10" s="756">
        <v>26.597595519999999</v>
      </c>
      <c r="AF10" s="756">
        <v>33.509462229999997</v>
      </c>
      <c r="AG10" s="756">
        <v>37.969052249999997</v>
      </c>
      <c r="AH10" s="756">
        <v>37.284708530000003</v>
      </c>
      <c r="AI10" s="756">
        <v>34.215143640000001</v>
      </c>
      <c r="AJ10" s="756">
        <v>28.755258619999999</v>
      </c>
      <c r="AK10" s="756">
        <v>26.931502519999999</v>
      </c>
      <c r="AL10" s="756">
        <v>31.050250309999999</v>
      </c>
      <c r="AM10" s="756">
        <v>33.077730850000002</v>
      </c>
      <c r="AN10" s="756">
        <v>28.277057920000001</v>
      </c>
      <c r="AO10" s="756">
        <v>27.336504009999999</v>
      </c>
      <c r="AP10" s="756">
        <v>23.35973409</v>
      </c>
      <c r="AQ10" s="756">
        <v>28.447192350000002</v>
      </c>
      <c r="AR10" s="756">
        <v>33.133936949999999</v>
      </c>
      <c r="AS10" s="756">
        <v>39.459492480000002</v>
      </c>
      <c r="AT10" s="756">
        <v>37.738492880000003</v>
      </c>
      <c r="AU10" s="756">
        <v>34.850831939999999</v>
      </c>
      <c r="AV10" s="756">
        <v>28.255969360000002</v>
      </c>
      <c r="AW10" s="756">
        <v>26.503740730000001</v>
      </c>
      <c r="AX10" s="756">
        <v>29.989234530000001</v>
      </c>
      <c r="AY10" s="756">
        <v>30.684486249999999</v>
      </c>
      <c r="AZ10" s="756">
        <v>27.72253662</v>
      </c>
      <c r="BA10" s="756">
        <v>25.873461559999999</v>
      </c>
      <c r="BB10" s="756">
        <v>25.209698079999999</v>
      </c>
      <c r="BC10" s="756">
        <v>27.330296780000001</v>
      </c>
      <c r="BD10" s="756">
        <v>33.790315620000001</v>
      </c>
      <c r="BE10" s="756">
        <v>42.038044620000001</v>
      </c>
      <c r="BF10" s="756">
        <v>40.035473789999998</v>
      </c>
      <c r="BG10" s="756">
        <v>33.571937493</v>
      </c>
      <c r="BH10" s="756">
        <v>28.113058109000001</v>
      </c>
      <c r="BI10" s="757">
        <v>27.156849999999999</v>
      </c>
      <c r="BJ10" s="757">
        <v>30.52403</v>
      </c>
      <c r="BK10" s="757">
        <v>34.654119999999999</v>
      </c>
      <c r="BL10" s="757">
        <v>29.73601</v>
      </c>
      <c r="BM10" s="757">
        <v>27.8247</v>
      </c>
      <c r="BN10" s="757">
        <v>25.139479999999999</v>
      </c>
      <c r="BO10" s="757">
        <v>27.73509</v>
      </c>
      <c r="BP10" s="757">
        <v>35.770139999999998</v>
      </c>
      <c r="BQ10" s="757">
        <v>41.579259999999998</v>
      </c>
      <c r="BR10" s="757">
        <v>38.8459</v>
      </c>
      <c r="BS10" s="757">
        <v>34.018300000000004</v>
      </c>
      <c r="BT10" s="757">
        <v>28.40071</v>
      </c>
      <c r="BU10" s="757">
        <v>27.1464</v>
      </c>
      <c r="BV10" s="757">
        <v>30.33033</v>
      </c>
    </row>
    <row r="11" spans="1:74" ht="11.1" customHeight="1" x14ac:dyDescent="0.2">
      <c r="A11" s="111" t="s">
        <v>1203</v>
      </c>
      <c r="B11" s="204" t="s">
        <v>448</v>
      </c>
      <c r="C11" s="756">
        <v>11.30017975</v>
      </c>
      <c r="D11" s="756">
        <v>10.83845202</v>
      </c>
      <c r="E11" s="756">
        <v>8.3717927299999992</v>
      </c>
      <c r="F11" s="756">
        <v>7.0136523999999998</v>
      </c>
      <c r="G11" s="756">
        <v>7.5227367300000001</v>
      </c>
      <c r="H11" s="756">
        <v>10.318307069999999</v>
      </c>
      <c r="I11" s="756">
        <v>12.96553125</v>
      </c>
      <c r="J11" s="756">
        <v>13.11501603</v>
      </c>
      <c r="K11" s="756">
        <v>11.64451438</v>
      </c>
      <c r="L11" s="756">
        <v>8.4741536400000008</v>
      </c>
      <c r="M11" s="756">
        <v>7.3096341799999998</v>
      </c>
      <c r="N11" s="756">
        <v>9.7528288199999995</v>
      </c>
      <c r="O11" s="756">
        <v>10.68516971</v>
      </c>
      <c r="P11" s="756">
        <v>8.4024941999999996</v>
      </c>
      <c r="Q11" s="756">
        <v>8.07930919</v>
      </c>
      <c r="R11" s="756">
        <v>7.37653084</v>
      </c>
      <c r="S11" s="756">
        <v>7.8230880100000002</v>
      </c>
      <c r="T11" s="756">
        <v>9.6793734600000008</v>
      </c>
      <c r="U11" s="756">
        <v>12.0706895</v>
      </c>
      <c r="V11" s="756">
        <v>11.837189779999999</v>
      </c>
      <c r="W11" s="756">
        <v>9.6484439000000002</v>
      </c>
      <c r="X11" s="756">
        <v>8.3032774600000003</v>
      </c>
      <c r="Y11" s="756">
        <v>7.7593119799999997</v>
      </c>
      <c r="Z11" s="756">
        <v>10.135293020000001</v>
      </c>
      <c r="AA11" s="756">
        <v>14.229210569999999</v>
      </c>
      <c r="AB11" s="756">
        <v>10.281393080000001</v>
      </c>
      <c r="AC11" s="756">
        <v>8.3272754800000008</v>
      </c>
      <c r="AD11" s="756">
        <v>7.7021746899999997</v>
      </c>
      <c r="AE11" s="756">
        <v>8.4985416100000002</v>
      </c>
      <c r="AF11" s="756">
        <v>11.112104459999999</v>
      </c>
      <c r="AG11" s="756">
        <v>12.68791914</v>
      </c>
      <c r="AH11" s="756">
        <v>12.27476476</v>
      </c>
      <c r="AI11" s="756">
        <v>11.33544863</v>
      </c>
      <c r="AJ11" s="756">
        <v>8.9573701499999991</v>
      </c>
      <c r="AK11" s="756">
        <v>8.48702866</v>
      </c>
      <c r="AL11" s="756">
        <v>10.59235479</v>
      </c>
      <c r="AM11" s="756">
        <v>11.2755068</v>
      </c>
      <c r="AN11" s="756">
        <v>9.8572122699999998</v>
      </c>
      <c r="AO11" s="756">
        <v>9.1380073300000006</v>
      </c>
      <c r="AP11" s="756">
        <v>7.3449317499999998</v>
      </c>
      <c r="AQ11" s="756">
        <v>8.2012887400000007</v>
      </c>
      <c r="AR11" s="756">
        <v>10.311439249999999</v>
      </c>
      <c r="AS11" s="756">
        <v>12.426140370000001</v>
      </c>
      <c r="AT11" s="756">
        <v>12.39281879</v>
      </c>
      <c r="AU11" s="756">
        <v>11.85890976</v>
      </c>
      <c r="AV11" s="756">
        <v>9.0864553400000005</v>
      </c>
      <c r="AW11" s="756">
        <v>8.4714711400000002</v>
      </c>
      <c r="AX11" s="756">
        <v>9.9155815300000008</v>
      </c>
      <c r="AY11" s="756">
        <v>10.356480879999999</v>
      </c>
      <c r="AZ11" s="756">
        <v>9.9834420799999997</v>
      </c>
      <c r="BA11" s="756">
        <v>8.6916701199999995</v>
      </c>
      <c r="BB11" s="756">
        <v>7.5588864300000003</v>
      </c>
      <c r="BC11" s="756">
        <v>8.0846155199999998</v>
      </c>
      <c r="BD11" s="756">
        <v>10.385908369999999</v>
      </c>
      <c r="BE11" s="756">
        <v>13.233765959999999</v>
      </c>
      <c r="BF11" s="756">
        <v>13.03021822</v>
      </c>
      <c r="BG11" s="756">
        <v>10.947426171</v>
      </c>
      <c r="BH11" s="756">
        <v>8.4909973081000008</v>
      </c>
      <c r="BI11" s="757">
        <v>8.282197</v>
      </c>
      <c r="BJ11" s="757">
        <v>9.9177909999999994</v>
      </c>
      <c r="BK11" s="757">
        <v>11.962730000000001</v>
      </c>
      <c r="BL11" s="757">
        <v>10.62726</v>
      </c>
      <c r="BM11" s="757">
        <v>9.3343860000000003</v>
      </c>
      <c r="BN11" s="757">
        <v>7.8085889999999996</v>
      </c>
      <c r="BO11" s="757">
        <v>8.2938270000000003</v>
      </c>
      <c r="BP11" s="757">
        <v>11.09979</v>
      </c>
      <c r="BQ11" s="757">
        <v>13.412710000000001</v>
      </c>
      <c r="BR11" s="757">
        <v>13.156700000000001</v>
      </c>
      <c r="BS11" s="757">
        <v>11.452819999999999</v>
      </c>
      <c r="BT11" s="757">
        <v>8.7857889999999994</v>
      </c>
      <c r="BU11" s="757">
        <v>8.3944869999999998</v>
      </c>
      <c r="BV11" s="757">
        <v>9.9250550000000004</v>
      </c>
    </row>
    <row r="12" spans="1:74" ht="11.1" customHeight="1" x14ac:dyDescent="0.2">
      <c r="A12" s="111" t="s">
        <v>1204</v>
      </c>
      <c r="B12" s="204" t="s">
        <v>449</v>
      </c>
      <c r="C12" s="756">
        <v>18.488147990000002</v>
      </c>
      <c r="D12" s="756">
        <v>16.015564550000001</v>
      </c>
      <c r="E12" s="756">
        <v>13.369712030000001</v>
      </c>
      <c r="F12" s="756">
        <v>12.53373611</v>
      </c>
      <c r="G12" s="756">
        <v>14.443075520000001</v>
      </c>
      <c r="H12" s="756">
        <v>20.20602555</v>
      </c>
      <c r="I12" s="756">
        <v>26.17269216</v>
      </c>
      <c r="J12" s="756">
        <v>25.85925319</v>
      </c>
      <c r="K12" s="756">
        <v>22.530396840000002</v>
      </c>
      <c r="L12" s="756">
        <v>17.8748416</v>
      </c>
      <c r="M12" s="756">
        <v>13.62700514</v>
      </c>
      <c r="N12" s="756">
        <v>16.076745280000001</v>
      </c>
      <c r="O12" s="756">
        <v>18.26755545</v>
      </c>
      <c r="P12" s="756">
        <v>13.62521042</v>
      </c>
      <c r="Q12" s="756">
        <v>13.59937457</v>
      </c>
      <c r="R12" s="756">
        <v>13.28713698</v>
      </c>
      <c r="S12" s="756">
        <v>15.43064259</v>
      </c>
      <c r="T12" s="756">
        <v>20.386046499999999</v>
      </c>
      <c r="U12" s="756">
        <v>24.685732909999999</v>
      </c>
      <c r="V12" s="756">
        <v>24.778639210000001</v>
      </c>
      <c r="W12" s="756">
        <v>20.852192680000002</v>
      </c>
      <c r="X12" s="756">
        <v>17.89116082</v>
      </c>
      <c r="Y12" s="756">
        <v>13.678539949999999</v>
      </c>
      <c r="Z12" s="756">
        <v>16.156233960000002</v>
      </c>
      <c r="AA12" s="756">
        <v>23.36415719</v>
      </c>
      <c r="AB12" s="756">
        <v>17.72243009</v>
      </c>
      <c r="AC12" s="756">
        <v>14.087088290000001</v>
      </c>
      <c r="AD12" s="756">
        <v>13.207970270000001</v>
      </c>
      <c r="AE12" s="756">
        <v>16.630676210000001</v>
      </c>
      <c r="AF12" s="756">
        <v>23.651459580000001</v>
      </c>
      <c r="AG12" s="756">
        <v>26.13751392</v>
      </c>
      <c r="AH12" s="756">
        <v>25.99498294</v>
      </c>
      <c r="AI12" s="756">
        <v>22.352705530000001</v>
      </c>
      <c r="AJ12" s="756">
        <v>17.777376610000001</v>
      </c>
      <c r="AK12" s="756">
        <v>14.502626169999999</v>
      </c>
      <c r="AL12" s="756">
        <v>17.280476230000001</v>
      </c>
      <c r="AM12" s="756">
        <v>19.24409558</v>
      </c>
      <c r="AN12" s="756">
        <v>16.794847529999998</v>
      </c>
      <c r="AO12" s="756">
        <v>16.05708387</v>
      </c>
      <c r="AP12" s="756">
        <v>12.997320869999999</v>
      </c>
      <c r="AQ12" s="756">
        <v>15.646555340000001</v>
      </c>
      <c r="AR12" s="756">
        <v>20.788260900000001</v>
      </c>
      <c r="AS12" s="756">
        <v>25.030437790000001</v>
      </c>
      <c r="AT12" s="756">
        <v>26.597568899999999</v>
      </c>
      <c r="AU12" s="756">
        <v>24.831094159999999</v>
      </c>
      <c r="AV12" s="756">
        <v>19.645582189999999</v>
      </c>
      <c r="AW12" s="756">
        <v>14.73844267</v>
      </c>
      <c r="AX12" s="756">
        <v>16.634364219999998</v>
      </c>
      <c r="AY12" s="756">
        <v>17.379800379999999</v>
      </c>
      <c r="AZ12" s="756">
        <v>16.360990879999999</v>
      </c>
      <c r="BA12" s="756">
        <v>15.03566747</v>
      </c>
      <c r="BB12" s="756">
        <v>14.314656019999999</v>
      </c>
      <c r="BC12" s="756">
        <v>16.61455896</v>
      </c>
      <c r="BD12" s="756">
        <v>21.923559189999999</v>
      </c>
      <c r="BE12" s="756">
        <v>27.029752989999999</v>
      </c>
      <c r="BF12" s="756">
        <v>26.8216085</v>
      </c>
      <c r="BG12" s="756">
        <v>22.842059655</v>
      </c>
      <c r="BH12" s="756">
        <v>19.405553190999999</v>
      </c>
      <c r="BI12" s="757">
        <v>15.52642</v>
      </c>
      <c r="BJ12" s="757">
        <v>16.83521</v>
      </c>
      <c r="BK12" s="757">
        <v>18.844059999999999</v>
      </c>
      <c r="BL12" s="757">
        <v>16.109020000000001</v>
      </c>
      <c r="BM12" s="757">
        <v>14.804679999999999</v>
      </c>
      <c r="BN12" s="757">
        <v>14.32006</v>
      </c>
      <c r="BO12" s="757">
        <v>17.154910000000001</v>
      </c>
      <c r="BP12" s="757">
        <v>22.821950000000001</v>
      </c>
      <c r="BQ12" s="757">
        <v>27.088429999999999</v>
      </c>
      <c r="BR12" s="757">
        <v>26.519159999999999</v>
      </c>
      <c r="BS12" s="757">
        <v>23.812439999999999</v>
      </c>
      <c r="BT12" s="757">
        <v>19.2121</v>
      </c>
      <c r="BU12" s="757">
        <v>15.0108</v>
      </c>
      <c r="BV12" s="757">
        <v>17.083570000000002</v>
      </c>
    </row>
    <row r="13" spans="1:74" ht="11.1" customHeight="1" x14ac:dyDescent="0.2">
      <c r="A13" s="111" t="s">
        <v>1205</v>
      </c>
      <c r="B13" s="204" t="s">
        <v>450</v>
      </c>
      <c r="C13" s="756">
        <v>8.5613587599999992</v>
      </c>
      <c r="D13" s="756">
        <v>6.8382041200000003</v>
      </c>
      <c r="E13" s="756">
        <v>6.40286285</v>
      </c>
      <c r="F13" s="756">
        <v>6.0342579799999996</v>
      </c>
      <c r="G13" s="756">
        <v>6.7800705199999998</v>
      </c>
      <c r="H13" s="756">
        <v>10.06597738</v>
      </c>
      <c r="I13" s="756">
        <v>11.66972741</v>
      </c>
      <c r="J13" s="756">
        <v>11.01973233</v>
      </c>
      <c r="K13" s="756">
        <v>8.3112026799999992</v>
      </c>
      <c r="L13" s="756">
        <v>6.8210895000000002</v>
      </c>
      <c r="M13" s="756">
        <v>6.3154259799999997</v>
      </c>
      <c r="N13" s="756">
        <v>8.18534659</v>
      </c>
      <c r="O13" s="756">
        <v>8.5863651399999998</v>
      </c>
      <c r="P13" s="756">
        <v>6.6546283199999996</v>
      </c>
      <c r="Q13" s="756">
        <v>6.71117893</v>
      </c>
      <c r="R13" s="756">
        <v>6.3107239799999997</v>
      </c>
      <c r="S13" s="756">
        <v>7.2646855500000003</v>
      </c>
      <c r="T13" s="756">
        <v>9.9438394599999995</v>
      </c>
      <c r="U13" s="756">
        <v>12.06145579</v>
      </c>
      <c r="V13" s="756">
        <v>11.03121501</v>
      </c>
      <c r="W13" s="756">
        <v>8.6998878200000007</v>
      </c>
      <c r="X13" s="756">
        <v>6.9761084799999997</v>
      </c>
      <c r="Y13" s="756">
        <v>6.4084035500000001</v>
      </c>
      <c r="Z13" s="756">
        <v>7.8873689899999997</v>
      </c>
      <c r="AA13" s="756">
        <v>7.8831828000000002</v>
      </c>
      <c r="AB13" s="756">
        <v>6.8251513499999996</v>
      </c>
      <c r="AC13" s="756">
        <v>6.8396683999999999</v>
      </c>
      <c r="AD13" s="756">
        <v>6.6015816899999997</v>
      </c>
      <c r="AE13" s="756">
        <v>7.5780062299999997</v>
      </c>
      <c r="AF13" s="756">
        <v>9.8366750100000004</v>
      </c>
      <c r="AG13" s="756">
        <v>12.155610129999999</v>
      </c>
      <c r="AH13" s="756">
        <v>11.64467818</v>
      </c>
      <c r="AI13" s="756">
        <v>9.3269585700000004</v>
      </c>
      <c r="AJ13" s="756">
        <v>6.7239480499999997</v>
      </c>
      <c r="AK13" s="756">
        <v>6.7052214499999998</v>
      </c>
      <c r="AL13" s="756">
        <v>8.1908792199999993</v>
      </c>
      <c r="AM13" s="756">
        <v>8.4362484700000007</v>
      </c>
      <c r="AN13" s="756">
        <v>7.5641654999999997</v>
      </c>
      <c r="AO13" s="756">
        <v>7.1613440600000002</v>
      </c>
      <c r="AP13" s="756">
        <v>6.4480374300000003</v>
      </c>
      <c r="AQ13" s="756">
        <v>6.74090291</v>
      </c>
      <c r="AR13" s="756">
        <v>8.9826649300000003</v>
      </c>
      <c r="AS13" s="756">
        <v>11.76230168</v>
      </c>
      <c r="AT13" s="756">
        <v>12.046127350000001</v>
      </c>
      <c r="AU13" s="756">
        <v>9.2217606599999993</v>
      </c>
      <c r="AV13" s="756">
        <v>7.05674285</v>
      </c>
      <c r="AW13" s="756">
        <v>6.8023598999999999</v>
      </c>
      <c r="AX13" s="756">
        <v>8.2351843099999993</v>
      </c>
      <c r="AY13" s="756">
        <v>8.3172286999999994</v>
      </c>
      <c r="AZ13" s="756">
        <v>7.3452341299999997</v>
      </c>
      <c r="BA13" s="756">
        <v>6.8642945500000003</v>
      </c>
      <c r="BB13" s="756">
        <v>6.8986731700000004</v>
      </c>
      <c r="BC13" s="756">
        <v>8.65161962</v>
      </c>
      <c r="BD13" s="756">
        <v>10.142581010000001</v>
      </c>
      <c r="BE13" s="756">
        <v>12.93897572</v>
      </c>
      <c r="BF13" s="756">
        <v>13.31618529</v>
      </c>
      <c r="BG13" s="756">
        <v>10.338754532999999</v>
      </c>
      <c r="BH13" s="756">
        <v>7.9707480470999998</v>
      </c>
      <c r="BI13" s="757">
        <v>7.4188669999999997</v>
      </c>
      <c r="BJ13" s="757">
        <v>8.5598050000000008</v>
      </c>
      <c r="BK13" s="757">
        <v>8.6997630000000008</v>
      </c>
      <c r="BL13" s="757">
        <v>7.1805919999999999</v>
      </c>
      <c r="BM13" s="757">
        <v>6.9076180000000003</v>
      </c>
      <c r="BN13" s="757">
        <v>6.9243690000000004</v>
      </c>
      <c r="BO13" s="757">
        <v>8.409243</v>
      </c>
      <c r="BP13" s="757">
        <v>10.158429999999999</v>
      </c>
      <c r="BQ13" s="757">
        <v>12.66676</v>
      </c>
      <c r="BR13" s="757">
        <v>11.788040000000001</v>
      </c>
      <c r="BS13" s="757">
        <v>9.7318829999999998</v>
      </c>
      <c r="BT13" s="757">
        <v>7.7259539999999998</v>
      </c>
      <c r="BU13" s="757">
        <v>7.4047729999999996</v>
      </c>
      <c r="BV13" s="757">
        <v>8.6254620000000006</v>
      </c>
    </row>
    <row r="14" spans="1:74" ht="11.1" customHeight="1" x14ac:dyDescent="0.2">
      <c r="A14" s="111" t="s">
        <v>1206</v>
      </c>
      <c r="B14" s="204" t="s">
        <v>248</v>
      </c>
      <c r="C14" s="756">
        <v>13.87419581</v>
      </c>
      <c r="D14" s="756">
        <v>11.493672930000001</v>
      </c>
      <c r="E14" s="756">
        <v>11.32165597</v>
      </c>
      <c r="F14" s="756">
        <v>9.7131655200000004</v>
      </c>
      <c r="G14" s="756">
        <v>9.5085122399999999</v>
      </c>
      <c r="H14" s="756">
        <v>11.16773583</v>
      </c>
      <c r="I14" s="756">
        <v>12.68454751</v>
      </c>
      <c r="J14" s="756">
        <v>14.182654210000001</v>
      </c>
      <c r="K14" s="756">
        <v>11.87162839</v>
      </c>
      <c r="L14" s="756">
        <v>10.94733252</v>
      </c>
      <c r="M14" s="756">
        <v>10.45727836</v>
      </c>
      <c r="N14" s="756">
        <v>13.8736797</v>
      </c>
      <c r="O14" s="756">
        <v>15.22912041</v>
      </c>
      <c r="P14" s="756">
        <v>11.90509984</v>
      </c>
      <c r="Q14" s="756">
        <v>12.011585350000001</v>
      </c>
      <c r="R14" s="756">
        <v>9.8213884900000004</v>
      </c>
      <c r="S14" s="756">
        <v>10.5259935</v>
      </c>
      <c r="T14" s="756">
        <v>11.57568019</v>
      </c>
      <c r="U14" s="756">
        <v>14.08507753</v>
      </c>
      <c r="V14" s="756">
        <v>14.49458014</v>
      </c>
      <c r="W14" s="756">
        <v>12.73173431</v>
      </c>
      <c r="X14" s="756">
        <v>10.520638780000001</v>
      </c>
      <c r="Y14" s="756">
        <v>11.314010619999999</v>
      </c>
      <c r="Z14" s="756">
        <v>13.25742687</v>
      </c>
      <c r="AA14" s="756">
        <v>13.49420215</v>
      </c>
      <c r="AB14" s="756">
        <v>11.28343948</v>
      </c>
      <c r="AC14" s="756">
        <v>12.977829849999999</v>
      </c>
      <c r="AD14" s="756">
        <v>9.8970306699999995</v>
      </c>
      <c r="AE14" s="756">
        <v>10.280284440000001</v>
      </c>
      <c r="AF14" s="756">
        <v>10.402222800000001</v>
      </c>
      <c r="AG14" s="756">
        <v>13.74502964</v>
      </c>
      <c r="AH14" s="756">
        <v>16.236672519999999</v>
      </c>
      <c r="AI14" s="756">
        <v>10.343938189999999</v>
      </c>
      <c r="AJ14" s="756">
        <v>11.088002790000001</v>
      </c>
      <c r="AK14" s="756">
        <v>10.639510639999999</v>
      </c>
      <c r="AL14" s="756">
        <v>12.9813828</v>
      </c>
      <c r="AM14" s="756">
        <v>14.39873137</v>
      </c>
      <c r="AN14" s="756">
        <v>12.186597949999999</v>
      </c>
      <c r="AO14" s="756">
        <v>12.48005165</v>
      </c>
      <c r="AP14" s="756">
        <v>9.4034843499999994</v>
      </c>
      <c r="AQ14" s="756">
        <v>10.252670910000001</v>
      </c>
      <c r="AR14" s="756">
        <v>10.038707029999999</v>
      </c>
      <c r="AS14" s="756">
        <v>12.80832019</v>
      </c>
      <c r="AT14" s="756">
        <v>14.010720579999999</v>
      </c>
      <c r="AU14" s="756">
        <v>11.922164069999999</v>
      </c>
      <c r="AV14" s="756">
        <v>11.53395942</v>
      </c>
      <c r="AW14" s="756">
        <v>10.44991982</v>
      </c>
      <c r="AX14" s="756">
        <v>13.837265650000001</v>
      </c>
      <c r="AY14" s="756">
        <v>13.94001495</v>
      </c>
      <c r="AZ14" s="756">
        <v>10.94611153</v>
      </c>
      <c r="BA14" s="756">
        <v>11.77421303</v>
      </c>
      <c r="BB14" s="756">
        <v>10.009580379999999</v>
      </c>
      <c r="BC14" s="756">
        <v>11.28722924</v>
      </c>
      <c r="BD14" s="756">
        <v>11.907075300000001</v>
      </c>
      <c r="BE14" s="756">
        <v>14.79373082</v>
      </c>
      <c r="BF14" s="756">
        <v>14.5212802</v>
      </c>
      <c r="BG14" s="756">
        <v>14.424176906</v>
      </c>
      <c r="BH14" s="756">
        <v>13.709966518</v>
      </c>
      <c r="BI14" s="757">
        <v>12.633319999999999</v>
      </c>
      <c r="BJ14" s="757">
        <v>14.43684</v>
      </c>
      <c r="BK14" s="757">
        <v>14.599410000000001</v>
      </c>
      <c r="BL14" s="757">
        <v>11.02562</v>
      </c>
      <c r="BM14" s="757">
        <v>11.82422</v>
      </c>
      <c r="BN14" s="757">
        <v>10.00642</v>
      </c>
      <c r="BO14" s="757">
        <v>11.40302</v>
      </c>
      <c r="BP14" s="757">
        <v>11.88354</v>
      </c>
      <c r="BQ14" s="757">
        <v>15.00057</v>
      </c>
      <c r="BR14" s="757">
        <v>14.00337</v>
      </c>
      <c r="BS14" s="757">
        <v>12.968629999999999</v>
      </c>
      <c r="BT14" s="757">
        <v>12.614990000000001</v>
      </c>
      <c r="BU14" s="757">
        <v>12.24634</v>
      </c>
      <c r="BV14" s="757">
        <v>14.50813</v>
      </c>
    </row>
    <row r="15" spans="1:74" ht="11.1" customHeight="1" x14ac:dyDescent="0.2">
      <c r="A15" s="111" t="s">
        <v>1207</v>
      </c>
      <c r="B15" s="204" t="s">
        <v>249</v>
      </c>
      <c r="C15" s="756">
        <v>0.43683379999999999</v>
      </c>
      <c r="D15" s="756">
        <v>0.37457047999999998</v>
      </c>
      <c r="E15" s="756">
        <v>0.36794882000000001</v>
      </c>
      <c r="F15" s="756">
        <v>0.35612825999999997</v>
      </c>
      <c r="G15" s="756">
        <v>0.34918652999999999</v>
      </c>
      <c r="H15" s="756">
        <v>0.35203292000000003</v>
      </c>
      <c r="I15" s="756">
        <v>0.37208806999999999</v>
      </c>
      <c r="J15" s="756">
        <v>0.39518822999999997</v>
      </c>
      <c r="K15" s="756">
        <v>0.37241171000000001</v>
      </c>
      <c r="L15" s="756">
        <v>0.39373893999999998</v>
      </c>
      <c r="M15" s="756">
        <v>0.39106742999999999</v>
      </c>
      <c r="N15" s="756">
        <v>0.45692384000000003</v>
      </c>
      <c r="O15" s="756">
        <v>0.45665041000000001</v>
      </c>
      <c r="P15" s="756">
        <v>0.38000694000000002</v>
      </c>
      <c r="Q15" s="756">
        <v>0.41157021999999999</v>
      </c>
      <c r="R15" s="756">
        <v>0.36351276999999999</v>
      </c>
      <c r="S15" s="756">
        <v>0.36048036999999999</v>
      </c>
      <c r="T15" s="756">
        <v>0.35237810000000003</v>
      </c>
      <c r="U15" s="756">
        <v>0.38087360999999997</v>
      </c>
      <c r="V15" s="756">
        <v>0.38801131</v>
      </c>
      <c r="W15" s="756">
        <v>0.37400505000000001</v>
      </c>
      <c r="X15" s="756">
        <v>0.39228196999999998</v>
      </c>
      <c r="Y15" s="756">
        <v>0.40339117000000002</v>
      </c>
      <c r="Z15" s="756">
        <v>0.42686613000000001</v>
      </c>
      <c r="AA15" s="756">
        <v>0.43748281999999999</v>
      </c>
      <c r="AB15" s="756">
        <v>0.38829643000000003</v>
      </c>
      <c r="AC15" s="756">
        <v>0.40558284999999999</v>
      </c>
      <c r="AD15" s="756">
        <v>0.37452195999999999</v>
      </c>
      <c r="AE15" s="756">
        <v>0.35831512999999998</v>
      </c>
      <c r="AF15" s="756">
        <v>0.35379435999999997</v>
      </c>
      <c r="AG15" s="756">
        <v>0.37979830999999997</v>
      </c>
      <c r="AH15" s="756">
        <v>0.39269463999999998</v>
      </c>
      <c r="AI15" s="756">
        <v>0.38372412</v>
      </c>
      <c r="AJ15" s="756">
        <v>0.39561489</v>
      </c>
      <c r="AK15" s="756">
        <v>0.39999825</v>
      </c>
      <c r="AL15" s="756">
        <v>0.41578027000000001</v>
      </c>
      <c r="AM15" s="756">
        <v>0.44357437999999999</v>
      </c>
      <c r="AN15" s="756">
        <v>0.35982470999999999</v>
      </c>
      <c r="AO15" s="756">
        <v>0.37226680000000001</v>
      </c>
      <c r="AP15" s="756">
        <v>0.34315230000000002</v>
      </c>
      <c r="AQ15" s="756">
        <v>0.35851045999999998</v>
      </c>
      <c r="AR15" s="756">
        <v>0.36491989000000002</v>
      </c>
      <c r="AS15" s="756">
        <v>0.40199847999999999</v>
      </c>
      <c r="AT15" s="756">
        <v>0.40383085000000002</v>
      </c>
      <c r="AU15" s="756">
        <v>0.39195666000000001</v>
      </c>
      <c r="AV15" s="756">
        <v>0.40810094000000002</v>
      </c>
      <c r="AW15" s="756">
        <v>0.40293485000000001</v>
      </c>
      <c r="AX15" s="756">
        <v>0.43691171000000001</v>
      </c>
      <c r="AY15" s="756">
        <v>0.47134097000000003</v>
      </c>
      <c r="AZ15" s="756">
        <v>0.38840251999999997</v>
      </c>
      <c r="BA15" s="756">
        <v>0.40189566999999998</v>
      </c>
      <c r="BB15" s="756">
        <v>0.37460451</v>
      </c>
      <c r="BC15" s="756">
        <v>0.37926385000000001</v>
      </c>
      <c r="BD15" s="756">
        <v>0.38812985999999999</v>
      </c>
      <c r="BE15" s="756">
        <v>0.39019953000000002</v>
      </c>
      <c r="BF15" s="756">
        <v>0.40120928</v>
      </c>
      <c r="BG15" s="756">
        <v>0.4072134</v>
      </c>
      <c r="BH15" s="756">
        <v>0.43706899999999999</v>
      </c>
      <c r="BI15" s="757">
        <v>0.43872889999999998</v>
      </c>
      <c r="BJ15" s="757">
        <v>0.44753199999999999</v>
      </c>
      <c r="BK15" s="757">
        <v>0.48393419999999998</v>
      </c>
      <c r="BL15" s="757">
        <v>0.38107170000000001</v>
      </c>
      <c r="BM15" s="757">
        <v>0.40410119999999999</v>
      </c>
      <c r="BN15" s="757">
        <v>0.37518030000000002</v>
      </c>
      <c r="BO15" s="757">
        <v>0.37767119999999998</v>
      </c>
      <c r="BP15" s="757">
        <v>0.38524039999999998</v>
      </c>
      <c r="BQ15" s="757">
        <v>0.38663730000000002</v>
      </c>
      <c r="BR15" s="757">
        <v>0.39741569999999998</v>
      </c>
      <c r="BS15" s="757">
        <v>0.40386630000000001</v>
      </c>
      <c r="BT15" s="757">
        <v>0.43373820000000002</v>
      </c>
      <c r="BU15" s="757">
        <v>0.4354112</v>
      </c>
      <c r="BV15" s="757">
        <v>0.4442005</v>
      </c>
    </row>
    <row r="16" spans="1:74" ht="11.1" customHeight="1" x14ac:dyDescent="0.2">
      <c r="A16" s="111" t="s">
        <v>1208</v>
      </c>
      <c r="B16" s="204" t="s">
        <v>452</v>
      </c>
      <c r="C16" s="756">
        <v>130.97184831999999</v>
      </c>
      <c r="D16" s="756">
        <v>115.95942503000001</v>
      </c>
      <c r="E16" s="756">
        <v>100.22657547</v>
      </c>
      <c r="F16" s="756">
        <v>88.244340370000003</v>
      </c>
      <c r="G16" s="756">
        <v>94.198029730000002</v>
      </c>
      <c r="H16" s="756">
        <v>125.21123946</v>
      </c>
      <c r="I16" s="756">
        <v>154.40932699000001</v>
      </c>
      <c r="J16" s="756">
        <v>156.44152359</v>
      </c>
      <c r="K16" s="756">
        <v>129.36293162000001</v>
      </c>
      <c r="L16" s="756">
        <v>101.50796584</v>
      </c>
      <c r="M16" s="756">
        <v>93.244091310000002</v>
      </c>
      <c r="N16" s="756">
        <v>121.28085552</v>
      </c>
      <c r="O16" s="756">
        <v>129.21249867</v>
      </c>
      <c r="P16" s="756">
        <v>100.96823572</v>
      </c>
      <c r="Q16" s="756">
        <v>103.09552026999999</v>
      </c>
      <c r="R16" s="756">
        <v>90.724503889999994</v>
      </c>
      <c r="S16" s="756">
        <v>98.281158820000002</v>
      </c>
      <c r="T16" s="756">
        <v>122.54316910999999</v>
      </c>
      <c r="U16" s="756">
        <v>149.90048182000001</v>
      </c>
      <c r="V16" s="756">
        <v>142.00716657000001</v>
      </c>
      <c r="W16" s="756">
        <v>118.77878235999999</v>
      </c>
      <c r="X16" s="756">
        <v>102.81104302999999</v>
      </c>
      <c r="Y16" s="756">
        <v>98.320565540000004</v>
      </c>
      <c r="Z16" s="756">
        <v>122.00461661</v>
      </c>
      <c r="AA16" s="756">
        <v>148.91738377999999</v>
      </c>
      <c r="AB16" s="756">
        <v>113.75128017999999</v>
      </c>
      <c r="AC16" s="756">
        <v>107.218431</v>
      </c>
      <c r="AD16" s="756">
        <v>95.453615799999994</v>
      </c>
      <c r="AE16" s="756">
        <v>103.84799901</v>
      </c>
      <c r="AF16" s="756">
        <v>129.91289918999999</v>
      </c>
      <c r="AG16" s="756">
        <v>153.56605024000001</v>
      </c>
      <c r="AH16" s="756">
        <v>153.49649427</v>
      </c>
      <c r="AI16" s="756">
        <v>128.90979259</v>
      </c>
      <c r="AJ16" s="756">
        <v>107.0487529</v>
      </c>
      <c r="AK16" s="756">
        <v>103.78995653</v>
      </c>
      <c r="AL16" s="756">
        <v>123.18040376</v>
      </c>
      <c r="AM16" s="756">
        <v>133.31755021000001</v>
      </c>
      <c r="AN16" s="756">
        <v>116.60800242000001</v>
      </c>
      <c r="AO16" s="756">
        <v>112.60541507000001</v>
      </c>
      <c r="AP16" s="756">
        <v>90.383821839999996</v>
      </c>
      <c r="AQ16" s="756">
        <v>100.33107133</v>
      </c>
      <c r="AR16" s="756">
        <v>120.11616995999999</v>
      </c>
      <c r="AS16" s="756">
        <v>153.74888910000001</v>
      </c>
      <c r="AT16" s="756">
        <v>150.08305576000001</v>
      </c>
      <c r="AU16" s="756">
        <v>131.5667267</v>
      </c>
      <c r="AV16" s="756">
        <v>107.99720824000001</v>
      </c>
      <c r="AW16" s="756">
        <v>102.45292212</v>
      </c>
      <c r="AX16" s="756">
        <v>121.07807665</v>
      </c>
      <c r="AY16" s="756">
        <v>124.41414156</v>
      </c>
      <c r="AZ16" s="756">
        <v>111.93138863999999</v>
      </c>
      <c r="BA16" s="756">
        <v>104.00632083000001</v>
      </c>
      <c r="BB16" s="756">
        <v>97.46457728</v>
      </c>
      <c r="BC16" s="756">
        <v>105.41188443999999</v>
      </c>
      <c r="BD16" s="756">
        <v>131.24246219</v>
      </c>
      <c r="BE16" s="756">
        <v>166.89082672999999</v>
      </c>
      <c r="BF16" s="756">
        <v>158.82141762000001</v>
      </c>
      <c r="BG16" s="756">
        <v>132.04228509999999</v>
      </c>
      <c r="BH16" s="756">
        <v>112.71350527</v>
      </c>
      <c r="BI16" s="757">
        <v>108.04340000000001</v>
      </c>
      <c r="BJ16" s="757">
        <v>123.3681</v>
      </c>
      <c r="BK16" s="757">
        <v>136.11850000000001</v>
      </c>
      <c r="BL16" s="757">
        <v>115.14109999999999</v>
      </c>
      <c r="BM16" s="757">
        <v>108.56950000000001</v>
      </c>
      <c r="BN16" s="757">
        <v>98.922709999999995</v>
      </c>
      <c r="BO16" s="757">
        <v>108.19840000000001</v>
      </c>
      <c r="BP16" s="757">
        <v>135.11000000000001</v>
      </c>
      <c r="BQ16" s="757">
        <v>162.01660000000001</v>
      </c>
      <c r="BR16" s="757">
        <v>154.4444</v>
      </c>
      <c r="BS16" s="757">
        <v>133.09649999999999</v>
      </c>
      <c r="BT16" s="757">
        <v>112.7615</v>
      </c>
      <c r="BU16" s="757">
        <v>108.3355</v>
      </c>
      <c r="BV16" s="757">
        <v>124.7469</v>
      </c>
    </row>
    <row r="17" spans="1:74" ht="11.1" customHeight="1" x14ac:dyDescent="0.2">
      <c r="A17" s="111"/>
      <c r="B17" s="113" t="s">
        <v>10</v>
      </c>
      <c r="C17" s="758"/>
      <c r="D17" s="758"/>
      <c r="E17" s="758"/>
      <c r="F17" s="758"/>
      <c r="G17" s="758"/>
      <c r="H17" s="758"/>
      <c r="I17" s="758"/>
      <c r="J17" s="758"/>
      <c r="K17" s="758"/>
      <c r="L17" s="758"/>
      <c r="M17" s="758"/>
      <c r="N17" s="758"/>
      <c r="O17" s="758"/>
      <c r="P17" s="758"/>
      <c r="Q17" s="758"/>
      <c r="R17" s="758"/>
      <c r="S17" s="758"/>
      <c r="T17" s="758"/>
      <c r="U17" s="758"/>
      <c r="V17" s="758"/>
      <c r="W17" s="758"/>
      <c r="X17" s="758"/>
      <c r="Y17" s="758"/>
      <c r="Z17" s="758"/>
      <c r="AA17" s="758"/>
      <c r="AB17" s="758"/>
      <c r="AC17" s="758"/>
      <c r="AD17" s="758"/>
      <c r="AE17" s="758"/>
      <c r="AF17" s="758"/>
      <c r="AG17" s="758"/>
      <c r="AH17" s="758"/>
      <c r="AI17" s="758"/>
      <c r="AJ17" s="758"/>
      <c r="AK17" s="758"/>
      <c r="AL17" s="758"/>
      <c r="AM17" s="758"/>
      <c r="AN17" s="758"/>
      <c r="AO17" s="758"/>
      <c r="AP17" s="758"/>
      <c r="AQ17" s="758"/>
      <c r="AR17" s="758"/>
      <c r="AS17" s="758"/>
      <c r="AT17" s="758"/>
      <c r="AU17" s="758"/>
      <c r="AV17" s="758"/>
      <c r="AW17" s="758"/>
      <c r="AX17" s="758"/>
      <c r="AY17" s="758"/>
      <c r="AZ17" s="758"/>
      <c r="BA17" s="758"/>
      <c r="BB17" s="758"/>
      <c r="BC17" s="758"/>
      <c r="BD17" s="758"/>
      <c r="BE17" s="758"/>
      <c r="BF17" s="758"/>
      <c r="BG17" s="758"/>
      <c r="BH17" s="758"/>
      <c r="BI17" s="759"/>
      <c r="BJ17" s="759"/>
      <c r="BK17" s="759"/>
      <c r="BL17" s="759"/>
      <c r="BM17" s="759"/>
      <c r="BN17" s="759"/>
      <c r="BO17" s="759"/>
      <c r="BP17" s="759"/>
      <c r="BQ17" s="759"/>
      <c r="BR17" s="759"/>
      <c r="BS17" s="759"/>
      <c r="BT17" s="759"/>
      <c r="BU17" s="759"/>
      <c r="BV17" s="759"/>
    </row>
    <row r="18" spans="1:74" ht="11.1" customHeight="1" x14ac:dyDescent="0.2">
      <c r="A18" s="111" t="s">
        <v>1209</v>
      </c>
      <c r="B18" s="204" t="s">
        <v>444</v>
      </c>
      <c r="C18" s="756">
        <v>4.48440818</v>
      </c>
      <c r="D18" s="756">
        <v>4.1640468100000003</v>
      </c>
      <c r="E18" s="756">
        <v>4.3185427599999997</v>
      </c>
      <c r="F18" s="756">
        <v>4.0211173000000002</v>
      </c>
      <c r="G18" s="756">
        <v>3.9942684800000001</v>
      </c>
      <c r="H18" s="756">
        <v>4.51732449</v>
      </c>
      <c r="I18" s="756">
        <v>4.8591641000000001</v>
      </c>
      <c r="J18" s="756">
        <v>5.1853335200000004</v>
      </c>
      <c r="K18" s="756">
        <v>4.7391983</v>
      </c>
      <c r="L18" s="756">
        <v>4.2424278500000003</v>
      </c>
      <c r="M18" s="756">
        <v>3.9732295899999999</v>
      </c>
      <c r="N18" s="756">
        <v>4.2540536199999996</v>
      </c>
      <c r="O18" s="756">
        <v>4.45448617</v>
      </c>
      <c r="P18" s="756">
        <v>3.9789195199999998</v>
      </c>
      <c r="Q18" s="756">
        <v>4.3504091300000001</v>
      </c>
      <c r="R18" s="756">
        <v>4.0094317799999999</v>
      </c>
      <c r="S18" s="756">
        <v>4.0314104400000002</v>
      </c>
      <c r="T18" s="756">
        <v>4.4960148499999999</v>
      </c>
      <c r="U18" s="756">
        <v>4.8720966600000004</v>
      </c>
      <c r="V18" s="756">
        <v>4.8583600599999999</v>
      </c>
      <c r="W18" s="756">
        <v>4.4579439699999996</v>
      </c>
      <c r="X18" s="756">
        <v>4.18241218</v>
      </c>
      <c r="Y18" s="756">
        <v>4.1260437000000003</v>
      </c>
      <c r="Z18" s="756">
        <v>4.3722325800000004</v>
      </c>
      <c r="AA18" s="756">
        <v>4.6818258500000001</v>
      </c>
      <c r="AB18" s="756">
        <v>4.1415562899999996</v>
      </c>
      <c r="AC18" s="756">
        <v>4.0459120100000003</v>
      </c>
      <c r="AD18" s="756">
        <v>3.9851409900000001</v>
      </c>
      <c r="AE18" s="756">
        <v>4.1240967199999998</v>
      </c>
      <c r="AF18" s="756">
        <v>4.4333009099999998</v>
      </c>
      <c r="AG18" s="756">
        <v>5.0223529899999999</v>
      </c>
      <c r="AH18" s="756">
        <v>5.2777183000000001</v>
      </c>
      <c r="AI18" s="756">
        <v>4.5359160999999997</v>
      </c>
      <c r="AJ18" s="756">
        <v>4.3297677400000003</v>
      </c>
      <c r="AK18" s="756">
        <v>4.0992406499999996</v>
      </c>
      <c r="AL18" s="756">
        <v>4.2476225400000001</v>
      </c>
      <c r="AM18" s="756">
        <v>4.5828955300000001</v>
      </c>
      <c r="AN18" s="756">
        <v>4.0634858200000004</v>
      </c>
      <c r="AO18" s="756">
        <v>4.1752027199999997</v>
      </c>
      <c r="AP18" s="756">
        <v>3.94692292</v>
      </c>
      <c r="AQ18" s="756">
        <v>3.9643462399999998</v>
      </c>
      <c r="AR18" s="756">
        <v>4.2202467099999996</v>
      </c>
      <c r="AS18" s="756">
        <v>5.0146561299999997</v>
      </c>
      <c r="AT18" s="756">
        <v>4.7850908299999997</v>
      </c>
      <c r="AU18" s="756">
        <v>4.1945436899999997</v>
      </c>
      <c r="AV18" s="756">
        <v>4.1553638599999996</v>
      </c>
      <c r="AW18" s="756">
        <v>4.1253357599999996</v>
      </c>
      <c r="AX18" s="756">
        <v>4.2746368500000003</v>
      </c>
      <c r="AY18" s="756">
        <v>4.28656975</v>
      </c>
      <c r="AZ18" s="756">
        <v>4.0508355800000002</v>
      </c>
      <c r="BA18" s="756">
        <v>3.9433740500000001</v>
      </c>
      <c r="BB18" s="756">
        <v>3.2983008599999999</v>
      </c>
      <c r="BC18" s="756">
        <v>3.4250102400000002</v>
      </c>
      <c r="BD18" s="756">
        <v>3.8540703700000001</v>
      </c>
      <c r="BE18" s="756">
        <v>4.5885859499999997</v>
      </c>
      <c r="BF18" s="756">
        <v>4.4912815999999998</v>
      </c>
      <c r="BG18" s="756">
        <v>3.9363095725999999</v>
      </c>
      <c r="BH18" s="756">
        <v>3.939790006</v>
      </c>
      <c r="BI18" s="757">
        <v>3.8891170000000002</v>
      </c>
      <c r="BJ18" s="757">
        <v>4.081194</v>
      </c>
      <c r="BK18" s="757">
        <v>4.173629</v>
      </c>
      <c r="BL18" s="757">
        <v>3.8426399999999998</v>
      </c>
      <c r="BM18" s="757">
        <v>3.939511</v>
      </c>
      <c r="BN18" s="757">
        <v>3.3571559999999998</v>
      </c>
      <c r="BO18" s="757">
        <v>3.538783</v>
      </c>
      <c r="BP18" s="757">
        <v>3.9416199999999999</v>
      </c>
      <c r="BQ18" s="757">
        <v>4.4031650000000004</v>
      </c>
      <c r="BR18" s="757">
        <v>4.3754280000000003</v>
      </c>
      <c r="BS18" s="757">
        <v>3.9337430000000002</v>
      </c>
      <c r="BT18" s="757">
        <v>3.9623159999999999</v>
      </c>
      <c r="BU18" s="757">
        <v>3.9001359999999998</v>
      </c>
      <c r="BV18" s="757">
        <v>4.0792000000000002</v>
      </c>
    </row>
    <row r="19" spans="1:74" ht="11.1" customHeight="1" x14ac:dyDescent="0.2">
      <c r="A19" s="111" t="s">
        <v>1210</v>
      </c>
      <c r="B19" s="187" t="s">
        <v>477</v>
      </c>
      <c r="C19" s="756">
        <v>13.153533299999999</v>
      </c>
      <c r="D19" s="756">
        <v>12.77891355</v>
      </c>
      <c r="E19" s="756">
        <v>12.65091464</v>
      </c>
      <c r="F19" s="756">
        <v>11.69834758</v>
      </c>
      <c r="G19" s="756">
        <v>12.25967833</v>
      </c>
      <c r="H19" s="756">
        <v>13.39425228</v>
      </c>
      <c r="I19" s="756">
        <v>14.981003490000001</v>
      </c>
      <c r="J19" s="756">
        <v>15.58877785</v>
      </c>
      <c r="K19" s="756">
        <v>14.49354583</v>
      </c>
      <c r="L19" s="756">
        <v>12.746732010000001</v>
      </c>
      <c r="M19" s="756">
        <v>12.122488069999999</v>
      </c>
      <c r="N19" s="756">
        <v>12.846620079999999</v>
      </c>
      <c r="O19" s="756">
        <v>13.27708779</v>
      </c>
      <c r="P19" s="756">
        <v>12.52613648</v>
      </c>
      <c r="Q19" s="756">
        <v>12.422003950000001</v>
      </c>
      <c r="R19" s="756">
        <v>11.78298066</v>
      </c>
      <c r="S19" s="756">
        <v>11.94925877</v>
      </c>
      <c r="T19" s="756">
        <v>13.206394960000001</v>
      </c>
      <c r="U19" s="756">
        <v>14.77575994</v>
      </c>
      <c r="V19" s="756">
        <v>14.41398152</v>
      </c>
      <c r="W19" s="756">
        <v>13.530485090000001</v>
      </c>
      <c r="X19" s="756">
        <v>12.837347279999999</v>
      </c>
      <c r="Y19" s="756">
        <v>12.217557879999999</v>
      </c>
      <c r="Z19" s="756">
        <v>12.9884597</v>
      </c>
      <c r="AA19" s="756">
        <v>13.726166449999999</v>
      </c>
      <c r="AB19" s="756">
        <v>12.61435279</v>
      </c>
      <c r="AC19" s="756">
        <v>12.63923424</v>
      </c>
      <c r="AD19" s="756">
        <v>12.0054322</v>
      </c>
      <c r="AE19" s="756">
        <v>12.31498348</v>
      </c>
      <c r="AF19" s="756">
        <v>13.30575035</v>
      </c>
      <c r="AG19" s="756">
        <v>14.85642957</v>
      </c>
      <c r="AH19" s="756">
        <v>15.251711630000001</v>
      </c>
      <c r="AI19" s="756">
        <v>14.183321340000001</v>
      </c>
      <c r="AJ19" s="756">
        <v>13.00349634</v>
      </c>
      <c r="AK19" s="756">
        <v>12.04164581</v>
      </c>
      <c r="AL19" s="756">
        <v>12.831523839999999</v>
      </c>
      <c r="AM19" s="756">
        <v>13.393620690000001</v>
      </c>
      <c r="AN19" s="756">
        <v>12.665330839999999</v>
      </c>
      <c r="AO19" s="756">
        <v>12.68439289</v>
      </c>
      <c r="AP19" s="756">
        <v>11.57102824</v>
      </c>
      <c r="AQ19" s="756">
        <v>12.181142619999999</v>
      </c>
      <c r="AR19" s="756">
        <v>12.663085730000001</v>
      </c>
      <c r="AS19" s="756">
        <v>14.39851859</v>
      </c>
      <c r="AT19" s="756">
        <v>14.428890790000001</v>
      </c>
      <c r="AU19" s="756">
        <v>13.21957471</v>
      </c>
      <c r="AV19" s="756">
        <v>12.11908919</v>
      </c>
      <c r="AW19" s="756">
        <v>11.50830221</v>
      </c>
      <c r="AX19" s="756">
        <v>12.413237499999999</v>
      </c>
      <c r="AY19" s="756">
        <v>12.51055674</v>
      </c>
      <c r="AZ19" s="756">
        <v>11.93098343</v>
      </c>
      <c r="BA19" s="756">
        <v>11.41369224</v>
      </c>
      <c r="BB19" s="756">
        <v>9.9659698799999994</v>
      </c>
      <c r="BC19" s="756">
        <v>9.6221466400000004</v>
      </c>
      <c r="BD19" s="756">
        <v>11.43737958</v>
      </c>
      <c r="BE19" s="756">
        <v>13.60809519</v>
      </c>
      <c r="BF19" s="756">
        <v>13.21670583</v>
      </c>
      <c r="BG19" s="756">
        <v>12.013524718999999</v>
      </c>
      <c r="BH19" s="756">
        <v>11.183524435000001</v>
      </c>
      <c r="BI19" s="757">
        <v>10.44069</v>
      </c>
      <c r="BJ19" s="757">
        <v>11.385490000000001</v>
      </c>
      <c r="BK19" s="757">
        <v>11.526199999999999</v>
      </c>
      <c r="BL19" s="757">
        <v>10.878579999999999</v>
      </c>
      <c r="BM19" s="757">
        <v>11.179550000000001</v>
      </c>
      <c r="BN19" s="757">
        <v>10.74277</v>
      </c>
      <c r="BO19" s="757">
        <v>10.71773</v>
      </c>
      <c r="BP19" s="757">
        <v>12.78035</v>
      </c>
      <c r="BQ19" s="757">
        <v>13.738379999999999</v>
      </c>
      <c r="BR19" s="757">
        <v>13.29092</v>
      </c>
      <c r="BS19" s="757">
        <v>12.39335</v>
      </c>
      <c r="BT19" s="757">
        <v>11.608470000000001</v>
      </c>
      <c r="BU19" s="757">
        <v>10.74587</v>
      </c>
      <c r="BV19" s="757">
        <v>11.61889</v>
      </c>
    </row>
    <row r="20" spans="1:74" ht="11.1" customHeight="1" x14ac:dyDescent="0.2">
      <c r="A20" s="111" t="s">
        <v>1211</v>
      </c>
      <c r="B20" s="204" t="s">
        <v>445</v>
      </c>
      <c r="C20" s="756">
        <v>15.49716888</v>
      </c>
      <c r="D20" s="756">
        <v>14.363334119999999</v>
      </c>
      <c r="E20" s="756">
        <v>14.530988819999999</v>
      </c>
      <c r="F20" s="756">
        <v>13.862915579999999</v>
      </c>
      <c r="G20" s="756">
        <v>14.706125549999999</v>
      </c>
      <c r="H20" s="756">
        <v>16.267982320000002</v>
      </c>
      <c r="I20" s="756">
        <v>17.47968414</v>
      </c>
      <c r="J20" s="756">
        <v>18.38961939</v>
      </c>
      <c r="K20" s="756">
        <v>16.237704560000001</v>
      </c>
      <c r="L20" s="756">
        <v>15.03578652</v>
      </c>
      <c r="M20" s="756">
        <v>14.016287930000001</v>
      </c>
      <c r="N20" s="756">
        <v>15.363498160000001</v>
      </c>
      <c r="O20" s="756">
        <v>15.361471420000001</v>
      </c>
      <c r="P20" s="756">
        <v>13.684257150000001</v>
      </c>
      <c r="Q20" s="756">
        <v>14.907016410000001</v>
      </c>
      <c r="R20" s="756">
        <v>13.505247949999999</v>
      </c>
      <c r="S20" s="756">
        <v>14.67334965</v>
      </c>
      <c r="T20" s="756">
        <v>16.036270290000001</v>
      </c>
      <c r="U20" s="756">
        <v>17.188845799999999</v>
      </c>
      <c r="V20" s="756">
        <v>16.527026670000001</v>
      </c>
      <c r="W20" s="756">
        <v>15.62557473</v>
      </c>
      <c r="X20" s="756">
        <v>15.00736311</v>
      </c>
      <c r="Y20" s="756">
        <v>14.21784729</v>
      </c>
      <c r="Z20" s="756">
        <v>15.03545254</v>
      </c>
      <c r="AA20" s="756">
        <v>15.91155245</v>
      </c>
      <c r="AB20" s="756">
        <v>13.984686229999999</v>
      </c>
      <c r="AC20" s="756">
        <v>14.73023057</v>
      </c>
      <c r="AD20" s="756">
        <v>13.800632950000001</v>
      </c>
      <c r="AE20" s="756">
        <v>15.50411053</v>
      </c>
      <c r="AF20" s="756">
        <v>16.142858440000001</v>
      </c>
      <c r="AG20" s="756">
        <v>17.373788040000001</v>
      </c>
      <c r="AH20" s="756">
        <v>17.758069939999999</v>
      </c>
      <c r="AI20" s="756">
        <v>15.784413300000001</v>
      </c>
      <c r="AJ20" s="756">
        <v>15.2888951</v>
      </c>
      <c r="AK20" s="756">
        <v>14.116384650000001</v>
      </c>
      <c r="AL20" s="756">
        <v>14.88263486</v>
      </c>
      <c r="AM20" s="756">
        <v>15.41520963</v>
      </c>
      <c r="AN20" s="756">
        <v>13.912065650000001</v>
      </c>
      <c r="AO20" s="756">
        <v>14.900558240000001</v>
      </c>
      <c r="AP20" s="756">
        <v>13.462809780000001</v>
      </c>
      <c r="AQ20" s="756">
        <v>14.349124359999999</v>
      </c>
      <c r="AR20" s="756">
        <v>14.952035889999999</v>
      </c>
      <c r="AS20" s="756">
        <v>17.65141229</v>
      </c>
      <c r="AT20" s="756">
        <v>16.840131899999999</v>
      </c>
      <c r="AU20" s="756">
        <v>15.55132768</v>
      </c>
      <c r="AV20" s="756">
        <v>14.623661350000001</v>
      </c>
      <c r="AW20" s="756">
        <v>14.033848450000001</v>
      </c>
      <c r="AX20" s="756">
        <v>14.52007583</v>
      </c>
      <c r="AY20" s="756">
        <v>15.006270430000001</v>
      </c>
      <c r="AZ20" s="756">
        <v>14.385494120000001</v>
      </c>
      <c r="BA20" s="756">
        <v>13.72995809</v>
      </c>
      <c r="BB20" s="756">
        <v>11.531231180000001</v>
      </c>
      <c r="BC20" s="756">
        <v>12.38705852</v>
      </c>
      <c r="BD20" s="756">
        <v>14.37361587</v>
      </c>
      <c r="BE20" s="756">
        <v>16.881398789999999</v>
      </c>
      <c r="BF20" s="756">
        <v>16.22704062</v>
      </c>
      <c r="BG20" s="756">
        <v>14.107610895000001</v>
      </c>
      <c r="BH20" s="756">
        <v>14.040735765999999</v>
      </c>
      <c r="BI20" s="757">
        <v>13.178649999999999</v>
      </c>
      <c r="BJ20" s="757">
        <v>14.15615</v>
      </c>
      <c r="BK20" s="757">
        <v>14.665430000000001</v>
      </c>
      <c r="BL20" s="757">
        <v>13.60088</v>
      </c>
      <c r="BM20" s="757">
        <v>13.873379999999999</v>
      </c>
      <c r="BN20" s="757">
        <v>12.26942</v>
      </c>
      <c r="BO20" s="757">
        <v>13.68901</v>
      </c>
      <c r="BP20" s="757">
        <v>15.51117</v>
      </c>
      <c r="BQ20" s="757">
        <v>16.885179999999998</v>
      </c>
      <c r="BR20" s="757">
        <v>16.85707</v>
      </c>
      <c r="BS20" s="757">
        <v>14.678380000000001</v>
      </c>
      <c r="BT20" s="757">
        <v>14.40147</v>
      </c>
      <c r="BU20" s="757">
        <v>13.46785</v>
      </c>
      <c r="BV20" s="757">
        <v>14.41141</v>
      </c>
    </row>
    <row r="21" spans="1:74" ht="11.1" customHeight="1" x14ac:dyDescent="0.2">
      <c r="A21" s="111" t="s">
        <v>1212</v>
      </c>
      <c r="B21" s="204" t="s">
        <v>446</v>
      </c>
      <c r="C21" s="756">
        <v>8.6505685499999991</v>
      </c>
      <c r="D21" s="756">
        <v>8.0731808199999993</v>
      </c>
      <c r="E21" s="756">
        <v>7.9652737399999998</v>
      </c>
      <c r="F21" s="756">
        <v>7.5731131500000002</v>
      </c>
      <c r="G21" s="756">
        <v>8.0521036299999995</v>
      </c>
      <c r="H21" s="756">
        <v>9.0914722399999999</v>
      </c>
      <c r="I21" s="756">
        <v>9.67766868</v>
      </c>
      <c r="J21" s="756">
        <v>9.9053411100000002</v>
      </c>
      <c r="K21" s="756">
        <v>8.8280982300000002</v>
      </c>
      <c r="L21" s="756">
        <v>8.3367423299999999</v>
      </c>
      <c r="M21" s="756">
        <v>7.8943259399999999</v>
      </c>
      <c r="N21" s="756">
        <v>8.7120926099999991</v>
      </c>
      <c r="O21" s="756">
        <v>8.6806795300000008</v>
      </c>
      <c r="P21" s="756">
        <v>7.6738547400000003</v>
      </c>
      <c r="Q21" s="756">
        <v>8.1505870100000006</v>
      </c>
      <c r="R21" s="756">
        <v>7.6729063799999997</v>
      </c>
      <c r="S21" s="756">
        <v>8.0575608899999995</v>
      </c>
      <c r="T21" s="756">
        <v>8.8786938000000006</v>
      </c>
      <c r="U21" s="756">
        <v>9.8510478399999997</v>
      </c>
      <c r="V21" s="756">
        <v>9.2655830399999992</v>
      </c>
      <c r="W21" s="756">
        <v>8.7765098399999992</v>
      </c>
      <c r="X21" s="756">
        <v>8.2331363700000004</v>
      </c>
      <c r="Y21" s="756">
        <v>7.98365291</v>
      </c>
      <c r="Z21" s="756">
        <v>8.6469516899999999</v>
      </c>
      <c r="AA21" s="756">
        <v>8.9191336200000002</v>
      </c>
      <c r="AB21" s="756">
        <v>8.1606641300000007</v>
      </c>
      <c r="AC21" s="756">
        <v>8.3252302500000006</v>
      </c>
      <c r="AD21" s="756">
        <v>7.8875861199999999</v>
      </c>
      <c r="AE21" s="756">
        <v>8.6484800400000008</v>
      </c>
      <c r="AF21" s="756">
        <v>9.1950090299999996</v>
      </c>
      <c r="AG21" s="756">
        <v>9.7635858899999999</v>
      </c>
      <c r="AH21" s="756">
        <v>9.8565591799999996</v>
      </c>
      <c r="AI21" s="756">
        <v>8.7104046099999994</v>
      </c>
      <c r="AJ21" s="756">
        <v>8.3048657699999993</v>
      </c>
      <c r="AK21" s="756">
        <v>8.1882140400000001</v>
      </c>
      <c r="AL21" s="756">
        <v>8.4970803200000002</v>
      </c>
      <c r="AM21" s="756">
        <v>8.8413528100000001</v>
      </c>
      <c r="AN21" s="756">
        <v>8.2870478599999995</v>
      </c>
      <c r="AO21" s="756">
        <v>8.5159140999999998</v>
      </c>
      <c r="AP21" s="756">
        <v>7.60984616</v>
      </c>
      <c r="AQ21" s="756">
        <v>8.0813086300000005</v>
      </c>
      <c r="AR21" s="756">
        <v>8.5294021900000008</v>
      </c>
      <c r="AS21" s="756">
        <v>9.5955332500000008</v>
      </c>
      <c r="AT21" s="756">
        <v>9.4415284199999991</v>
      </c>
      <c r="AU21" s="756">
        <v>8.9000169099999997</v>
      </c>
      <c r="AV21" s="756">
        <v>8.3251296700000008</v>
      </c>
      <c r="AW21" s="756">
        <v>8.0295515000000002</v>
      </c>
      <c r="AX21" s="756">
        <v>8.4865065699999995</v>
      </c>
      <c r="AY21" s="756">
        <v>8.6331693299999994</v>
      </c>
      <c r="AZ21" s="756">
        <v>8.1806831399999993</v>
      </c>
      <c r="BA21" s="756">
        <v>7.8974697100000002</v>
      </c>
      <c r="BB21" s="756">
        <v>6.6884370000000004</v>
      </c>
      <c r="BC21" s="756">
        <v>6.7342117200000002</v>
      </c>
      <c r="BD21" s="756">
        <v>8.1934035699999992</v>
      </c>
      <c r="BE21" s="756">
        <v>9.2660279600000006</v>
      </c>
      <c r="BF21" s="756">
        <v>9.0991228399999997</v>
      </c>
      <c r="BG21" s="756">
        <v>8.1781346323000008</v>
      </c>
      <c r="BH21" s="756">
        <v>8.1480059511</v>
      </c>
      <c r="BI21" s="757">
        <v>7.6004180000000003</v>
      </c>
      <c r="BJ21" s="757">
        <v>8.3113399999999995</v>
      </c>
      <c r="BK21" s="757">
        <v>8.4710009999999993</v>
      </c>
      <c r="BL21" s="757">
        <v>7.7663130000000002</v>
      </c>
      <c r="BM21" s="757">
        <v>7.9440629999999999</v>
      </c>
      <c r="BN21" s="757">
        <v>6.8473579999999998</v>
      </c>
      <c r="BO21" s="757">
        <v>7.0871729999999999</v>
      </c>
      <c r="BP21" s="757">
        <v>8.1831840000000007</v>
      </c>
      <c r="BQ21" s="757">
        <v>9.3508689999999994</v>
      </c>
      <c r="BR21" s="757">
        <v>9.4376040000000003</v>
      </c>
      <c r="BS21" s="757">
        <v>8.3983729999999994</v>
      </c>
      <c r="BT21" s="757">
        <v>8.1736380000000004</v>
      </c>
      <c r="BU21" s="757">
        <v>7.7527359999999996</v>
      </c>
      <c r="BV21" s="757">
        <v>8.4795780000000001</v>
      </c>
    </row>
    <row r="22" spans="1:74" ht="11.1" customHeight="1" x14ac:dyDescent="0.2">
      <c r="A22" s="111" t="s">
        <v>1213</v>
      </c>
      <c r="B22" s="204" t="s">
        <v>447</v>
      </c>
      <c r="C22" s="756">
        <v>25.366231240000001</v>
      </c>
      <c r="D22" s="756">
        <v>23.090076190000001</v>
      </c>
      <c r="E22" s="756">
        <v>23.82178064</v>
      </c>
      <c r="F22" s="756">
        <v>23.409458399999998</v>
      </c>
      <c r="G22" s="756">
        <v>25.564412699999998</v>
      </c>
      <c r="H22" s="756">
        <v>28.01751574</v>
      </c>
      <c r="I22" s="756">
        <v>30.84962487</v>
      </c>
      <c r="J22" s="756">
        <v>31.063875119999999</v>
      </c>
      <c r="K22" s="756">
        <v>28.282470440000001</v>
      </c>
      <c r="L22" s="756">
        <v>25.432640450000001</v>
      </c>
      <c r="M22" s="756">
        <v>23.874583269999999</v>
      </c>
      <c r="N22" s="756">
        <v>24.784715980000001</v>
      </c>
      <c r="O22" s="756">
        <v>24.06894325</v>
      </c>
      <c r="P22" s="756">
        <v>22.19923352</v>
      </c>
      <c r="Q22" s="756">
        <v>24.447172800000001</v>
      </c>
      <c r="R22" s="756">
        <v>23.914073330000001</v>
      </c>
      <c r="S22" s="756">
        <v>25.955357190000001</v>
      </c>
      <c r="T22" s="756">
        <v>27.781530870000001</v>
      </c>
      <c r="U22" s="756">
        <v>30.018586750000001</v>
      </c>
      <c r="V22" s="756">
        <v>29.822229570000001</v>
      </c>
      <c r="W22" s="756">
        <v>26.92881792</v>
      </c>
      <c r="X22" s="756">
        <v>25.74229455</v>
      </c>
      <c r="Y22" s="756">
        <v>24.148603489999999</v>
      </c>
      <c r="Z22" s="756">
        <v>24.72469577</v>
      </c>
      <c r="AA22" s="756">
        <v>25.817664969999999</v>
      </c>
      <c r="AB22" s="756">
        <v>22.585598130000001</v>
      </c>
      <c r="AC22" s="756">
        <v>24.736387570000002</v>
      </c>
      <c r="AD22" s="756">
        <v>23.326852590000001</v>
      </c>
      <c r="AE22" s="756">
        <v>26.737275610000001</v>
      </c>
      <c r="AF22" s="756">
        <v>28.577165740000002</v>
      </c>
      <c r="AG22" s="756">
        <v>30.02570914</v>
      </c>
      <c r="AH22" s="756">
        <v>30.470196869999999</v>
      </c>
      <c r="AI22" s="756">
        <v>29.457500270000001</v>
      </c>
      <c r="AJ22" s="756">
        <v>26.533281890000001</v>
      </c>
      <c r="AK22" s="756">
        <v>24.724470409999999</v>
      </c>
      <c r="AL22" s="756">
        <v>24.284805850000001</v>
      </c>
      <c r="AM22" s="756">
        <v>25.420212729999999</v>
      </c>
      <c r="AN22" s="756">
        <v>22.478436030000001</v>
      </c>
      <c r="AO22" s="756">
        <v>24.440342279999999</v>
      </c>
      <c r="AP22" s="756">
        <v>24.006105359999999</v>
      </c>
      <c r="AQ22" s="756">
        <v>27.546496090000002</v>
      </c>
      <c r="AR22" s="756">
        <v>28.10320093</v>
      </c>
      <c r="AS22" s="756">
        <v>30.75403592</v>
      </c>
      <c r="AT22" s="756">
        <v>30.622260870000002</v>
      </c>
      <c r="AU22" s="756">
        <v>29.010103749999999</v>
      </c>
      <c r="AV22" s="756">
        <v>26.988256759999999</v>
      </c>
      <c r="AW22" s="756">
        <v>24.258494429999999</v>
      </c>
      <c r="AX22" s="756">
        <v>24.507186919999999</v>
      </c>
      <c r="AY22" s="756">
        <v>24.789989089999999</v>
      </c>
      <c r="AZ22" s="756">
        <v>23.33334687</v>
      </c>
      <c r="BA22" s="756">
        <v>23.829224320000002</v>
      </c>
      <c r="BB22" s="756">
        <v>21.493363729999999</v>
      </c>
      <c r="BC22" s="756">
        <v>22.67098481</v>
      </c>
      <c r="BD22" s="756">
        <v>25.862195440000001</v>
      </c>
      <c r="BE22" s="756">
        <v>29.96467707</v>
      </c>
      <c r="BF22" s="756">
        <v>29.087625110000001</v>
      </c>
      <c r="BG22" s="756">
        <v>25.147980003000001</v>
      </c>
      <c r="BH22" s="756">
        <v>24.167802554000001</v>
      </c>
      <c r="BI22" s="757">
        <v>22.318670000000001</v>
      </c>
      <c r="BJ22" s="757">
        <v>23.75141</v>
      </c>
      <c r="BK22" s="757">
        <v>24.168420000000001</v>
      </c>
      <c r="BL22" s="757">
        <v>22.045529999999999</v>
      </c>
      <c r="BM22" s="757">
        <v>23.640250000000002</v>
      </c>
      <c r="BN22" s="757">
        <v>21.668669999999999</v>
      </c>
      <c r="BO22" s="757">
        <v>24.24043</v>
      </c>
      <c r="BP22" s="757">
        <v>27.85792</v>
      </c>
      <c r="BQ22" s="757">
        <v>30.362559999999998</v>
      </c>
      <c r="BR22" s="757">
        <v>29.408709999999999</v>
      </c>
      <c r="BS22" s="757">
        <v>25.861249999999998</v>
      </c>
      <c r="BT22" s="757">
        <v>24.526199999999999</v>
      </c>
      <c r="BU22" s="757">
        <v>22.613790000000002</v>
      </c>
      <c r="BV22" s="757">
        <v>24.127389999999998</v>
      </c>
    </row>
    <row r="23" spans="1:74" ht="11.1" customHeight="1" x14ac:dyDescent="0.2">
      <c r="A23" s="111" t="s">
        <v>1214</v>
      </c>
      <c r="B23" s="204" t="s">
        <v>448</v>
      </c>
      <c r="C23" s="756">
        <v>7.4233682300000003</v>
      </c>
      <c r="D23" s="756">
        <v>7.1067316199999997</v>
      </c>
      <c r="E23" s="756">
        <v>6.9687842199999999</v>
      </c>
      <c r="F23" s="756">
        <v>6.8354544700000002</v>
      </c>
      <c r="G23" s="756">
        <v>7.3356406300000003</v>
      </c>
      <c r="H23" s="756">
        <v>8.3239501899999997</v>
      </c>
      <c r="I23" s="756">
        <v>9.1782911400000007</v>
      </c>
      <c r="J23" s="756">
        <v>9.4709352800000008</v>
      </c>
      <c r="K23" s="756">
        <v>8.9683525799999995</v>
      </c>
      <c r="L23" s="756">
        <v>7.8078592000000002</v>
      </c>
      <c r="M23" s="756">
        <v>7.0627528799999997</v>
      </c>
      <c r="N23" s="756">
        <v>7.0949165799999996</v>
      </c>
      <c r="O23" s="756">
        <v>7.19831822</v>
      </c>
      <c r="P23" s="756">
        <v>6.5652577900000004</v>
      </c>
      <c r="Q23" s="756">
        <v>6.8169340199999997</v>
      </c>
      <c r="R23" s="756">
        <v>6.89807915</v>
      </c>
      <c r="S23" s="756">
        <v>7.3935821199999996</v>
      </c>
      <c r="T23" s="756">
        <v>7.96767249</v>
      </c>
      <c r="U23" s="756">
        <v>8.8114229000000002</v>
      </c>
      <c r="V23" s="756">
        <v>8.8919083000000008</v>
      </c>
      <c r="W23" s="756">
        <v>8.0356953200000003</v>
      </c>
      <c r="X23" s="756">
        <v>7.58240465</v>
      </c>
      <c r="Y23" s="756">
        <v>6.8746595800000003</v>
      </c>
      <c r="Z23" s="756">
        <v>6.9837614800000001</v>
      </c>
      <c r="AA23" s="756">
        <v>7.9500529999999996</v>
      </c>
      <c r="AB23" s="756">
        <v>7.0452148899999996</v>
      </c>
      <c r="AC23" s="756">
        <v>6.9629796400000004</v>
      </c>
      <c r="AD23" s="756">
        <v>6.8228877900000002</v>
      </c>
      <c r="AE23" s="756">
        <v>7.7704869099999998</v>
      </c>
      <c r="AF23" s="756">
        <v>8.6877659600000001</v>
      </c>
      <c r="AG23" s="756">
        <v>9.2399506200000001</v>
      </c>
      <c r="AH23" s="756">
        <v>9.25262706</v>
      </c>
      <c r="AI23" s="756">
        <v>8.8947011899999993</v>
      </c>
      <c r="AJ23" s="756">
        <v>8.0784599400000001</v>
      </c>
      <c r="AK23" s="756">
        <v>7.0494156700000001</v>
      </c>
      <c r="AL23" s="756">
        <v>7.16969134</v>
      </c>
      <c r="AM23" s="756">
        <v>7.3765723899999998</v>
      </c>
      <c r="AN23" s="756">
        <v>6.83297709</v>
      </c>
      <c r="AO23" s="756">
        <v>6.9952465799999999</v>
      </c>
      <c r="AP23" s="756">
        <v>6.8197707599999999</v>
      </c>
      <c r="AQ23" s="756">
        <v>7.64959144</v>
      </c>
      <c r="AR23" s="756">
        <v>8.2737785899999992</v>
      </c>
      <c r="AS23" s="756">
        <v>9.1034450000000007</v>
      </c>
      <c r="AT23" s="756">
        <v>9.0842830600000006</v>
      </c>
      <c r="AU23" s="756">
        <v>8.9984841600000003</v>
      </c>
      <c r="AV23" s="756">
        <v>8.0164778699999992</v>
      </c>
      <c r="AW23" s="756">
        <v>6.9598053999999996</v>
      </c>
      <c r="AX23" s="756">
        <v>6.9679237000000001</v>
      </c>
      <c r="AY23" s="756">
        <v>7.1010323599999996</v>
      </c>
      <c r="AZ23" s="756">
        <v>6.8934663900000004</v>
      </c>
      <c r="BA23" s="756">
        <v>6.6650923100000004</v>
      </c>
      <c r="BB23" s="756">
        <v>5.92500421</v>
      </c>
      <c r="BC23" s="756">
        <v>6.0734063999999996</v>
      </c>
      <c r="BD23" s="756">
        <v>7.4162352499999997</v>
      </c>
      <c r="BE23" s="756">
        <v>8.6682658299999993</v>
      </c>
      <c r="BF23" s="756">
        <v>8.6643080999999995</v>
      </c>
      <c r="BG23" s="756">
        <v>8.0420625379999997</v>
      </c>
      <c r="BH23" s="756">
        <v>7.4275772594999996</v>
      </c>
      <c r="BI23" s="757">
        <v>6.6399879999999998</v>
      </c>
      <c r="BJ23" s="757">
        <v>6.8698329999999999</v>
      </c>
      <c r="BK23" s="757">
        <v>7.1068280000000001</v>
      </c>
      <c r="BL23" s="757">
        <v>6.6691180000000001</v>
      </c>
      <c r="BM23" s="757">
        <v>6.7127330000000001</v>
      </c>
      <c r="BN23" s="757">
        <v>6.1448660000000004</v>
      </c>
      <c r="BO23" s="757">
        <v>6.5024139999999999</v>
      </c>
      <c r="BP23" s="757">
        <v>7.95852</v>
      </c>
      <c r="BQ23" s="757">
        <v>8.830978</v>
      </c>
      <c r="BR23" s="757">
        <v>8.8627280000000006</v>
      </c>
      <c r="BS23" s="757">
        <v>8.2732620000000008</v>
      </c>
      <c r="BT23" s="757">
        <v>7.5648260000000001</v>
      </c>
      <c r="BU23" s="757">
        <v>6.7058900000000001</v>
      </c>
      <c r="BV23" s="757">
        <v>6.9184409999999996</v>
      </c>
    </row>
    <row r="24" spans="1:74" ht="11.1" customHeight="1" x14ac:dyDescent="0.2">
      <c r="A24" s="111" t="s">
        <v>1215</v>
      </c>
      <c r="B24" s="204" t="s">
        <v>449</v>
      </c>
      <c r="C24" s="756">
        <v>15.02817913</v>
      </c>
      <c r="D24" s="756">
        <v>14.048189450000001</v>
      </c>
      <c r="E24" s="756">
        <v>14.4229602</v>
      </c>
      <c r="F24" s="756">
        <v>14.43211945</v>
      </c>
      <c r="G24" s="756">
        <v>15.54507113</v>
      </c>
      <c r="H24" s="756">
        <v>17.753296160000001</v>
      </c>
      <c r="I24" s="756">
        <v>19.166081729999998</v>
      </c>
      <c r="J24" s="756">
        <v>20.03808909</v>
      </c>
      <c r="K24" s="756">
        <v>18.887830910000002</v>
      </c>
      <c r="L24" s="756">
        <v>17.1823938</v>
      </c>
      <c r="M24" s="756">
        <v>15.277916769999999</v>
      </c>
      <c r="N24" s="756">
        <v>15.0911952</v>
      </c>
      <c r="O24" s="756">
        <v>14.980576409999999</v>
      </c>
      <c r="P24" s="756">
        <v>13.39486475</v>
      </c>
      <c r="Q24" s="756">
        <v>14.79312253</v>
      </c>
      <c r="R24" s="756">
        <v>14.254238580000001</v>
      </c>
      <c r="S24" s="756">
        <v>16.265668829999999</v>
      </c>
      <c r="T24" s="756">
        <v>17.770954830000001</v>
      </c>
      <c r="U24" s="756">
        <v>18.83414617</v>
      </c>
      <c r="V24" s="756">
        <v>19.147350419999999</v>
      </c>
      <c r="W24" s="756">
        <v>18.003682479999998</v>
      </c>
      <c r="X24" s="756">
        <v>17.282121140000001</v>
      </c>
      <c r="Y24" s="756">
        <v>14.71722658</v>
      </c>
      <c r="Z24" s="756">
        <v>14.95361529</v>
      </c>
      <c r="AA24" s="756">
        <v>16.633730700000001</v>
      </c>
      <c r="AB24" s="756">
        <v>14.18942775</v>
      </c>
      <c r="AC24" s="756">
        <v>14.653810099999999</v>
      </c>
      <c r="AD24" s="756">
        <v>14.59978059</v>
      </c>
      <c r="AE24" s="756">
        <v>16.64157969</v>
      </c>
      <c r="AF24" s="756">
        <v>18.86105976</v>
      </c>
      <c r="AG24" s="756">
        <v>19.896487830000002</v>
      </c>
      <c r="AH24" s="756">
        <v>20.186072159999998</v>
      </c>
      <c r="AI24" s="756">
        <v>18.538759509999998</v>
      </c>
      <c r="AJ24" s="756">
        <v>17.782602839999999</v>
      </c>
      <c r="AK24" s="756">
        <v>14.838218830000001</v>
      </c>
      <c r="AL24" s="756">
        <v>14.90142728</v>
      </c>
      <c r="AM24" s="756">
        <v>15.39262199</v>
      </c>
      <c r="AN24" s="756">
        <v>14.16484063</v>
      </c>
      <c r="AO24" s="756">
        <v>14.472431220000001</v>
      </c>
      <c r="AP24" s="756">
        <v>14.333807240000001</v>
      </c>
      <c r="AQ24" s="756">
        <v>16.056903160000001</v>
      </c>
      <c r="AR24" s="756">
        <v>17.443768980000002</v>
      </c>
      <c r="AS24" s="756">
        <v>19.439412709999999</v>
      </c>
      <c r="AT24" s="756">
        <v>20.06635296</v>
      </c>
      <c r="AU24" s="756">
        <v>19.385656579999999</v>
      </c>
      <c r="AV24" s="756">
        <v>18.273426300000001</v>
      </c>
      <c r="AW24" s="756">
        <v>14.580691590000001</v>
      </c>
      <c r="AX24" s="756">
        <v>14.71058865</v>
      </c>
      <c r="AY24" s="756">
        <v>15.329604440000001</v>
      </c>
      <c r="AZ24" s="756">
        <v>13.976972870000001</v>
      </c>
      <c r="BA24" s="756">
        <v>15.01464786</v>
      </c>
      <c r="BB24" s="756">
        <v>13.70517214</v>
      </c>
      <c r="BC24" s="756">
        <v>13.97737774</v>
      </c>
      <c r="BD24" s="756">
        <v>16.89826377</v>
      </c>
      <c r="BE24" s="756">
        <v>18.97280327</v>
      </c>
      <c r="BF24" s="756">
        <v>18.646773100000001</v>
      </c>
      <c r="BG24" s="756">
        <v>17.869834555000001</v>
      </c>
      <c r="BH24" s="756">
        <v>17.550379363000001</v>
      </c>
      <c r="BI24" s="757">
        <v>14.611789999999999</v>
      </c>
      <c r="BJ24" s="757">
        <v>14.69244</v>
      </c>
      <c r="BK24" s="757">
        <v>15.45168</v>
      </c>
      <c r="BL24" s="757">
        <v>13.493460000000001</v>
      </c>
      <c r="BM24" s="757">
        <v>14.98382</v>
      </c>
      <c r="BN24" s="757">
        <v>14.080170000000001</v>
      </c>
      <c r="BO24" s="757">
        <v>14.776529999999999</v>
      </c>
      <c r="BP24" s="757">
        <v>17.916730000000001</v>
      </c>
      <c r="BQ24" s="757">
        <v>19.473929999999999</v>
      </c>
      <c r="BR24" s="757">
        <v>18.942489999999999</v>
      </c>
      <c r="BS24" s="757">
        <v>18.55594</v>
      </c>
      <c r="BT24" s="757">
        <v>17.99699</v>
      </c>
      <c r="BU24" s="757">
        <v>14.76993</v>
      </c>
      <c r="BV24" s="757">
        <v>15.04576</v>
      </c>
    </row>
    <row r="25" spans="1:74" ht="11.1" customHeight="1" x14ac:dyDescent="0.2">
      <c r="A25" s="111" t="s">
        <v>1216</v>
      </c>
      <c r="B25" s="204" t="s">
        <v>450</v>
      </c>
      <c r="C25" s="756">
        <v>7.5449290400000004</v>
      </c>
      <c r="D25" s="756">
        <v>7.0706147699999997</v>
      </c>
      <c r="E25" s="756">
        <v>7.3915183999999998</v>
      </c>
      <c r="F25" s="756">
        <v>7.1793681500000002</v>
      </c>
      <c r="G25" s="756">
        <v>7.7055417000000004</v>
      </c>
      <c r="H25" s="756">
        <v>8.6900882799999994</v>
      </c>
      <c r="I25" s="756">
        <v>9.3943055700000002</v>
      </c>
      <c r="J25" s="756">
        <v>9.1884688000000008</v>
      </c>
      <c r="K25" s="756">
        <v>8.2595652600000005</v>
      </c>
      <c r="L25" s="756">
        <v>8.0608782800000007</v>
      </c>
      <c r="M25" s="756">
        <v>7.2979953100000001</v>
      </c>
      <c r="N25" s="756">
        <v>7.7543634800000003</v>
      </c>
      <c r="O25" s="756">
        <v>7.6591937999999997</v>
      </c>
      <c r="P25" s="756">
        <v>6.9884262799999997</v>
      </c>
      <c r="Q25" s="756">
        <v>7.5376764999999999</v>
      </c>
      <c r="R25" s="756">
        <v>7.3350728700000003</v>
      </c>
      <c r="S25" s="756">
        <v>7.93551976</v>
      </c>
      <c r="T25" s="756">
        <v>8.9121308900000002</v>
      </c>
      <c r="U25" s="756">
        <v>9.6237003600000008</v>
      </c>
      <c r="V25" s="756">
        <v>9.5439914600000009</v>
      </c>
      <c r="W25" s="756">
        <v>8.5802183000000003</v>
      </c>
      <c r="X25" s="756">
        <v>7.9544245499999997</v>
      </c>
      <c r="Y25" s="756">
        <v>7.3534474000000003</v>
      </c>
      <c r="Z25" s="756">
        <v>7.69782586</v>
      </c>
      <c r="AA25" s="756">
        <v>7.6512700499999999</v>
      </c>
      <c r="AB25" s="756">
        <v>7.1642359600000001</v>
      </c>
      <c r="AC25" s="756">
        <v>7.6676332699999996</v>
      </c>
      <c r="AD25" s="756">
        <v>7.5771324599999996</v>
      </c>
      <c r="AE25" s="756">
        <v>8.22690126</v>
      </c>
      <c r="AF25" s="756">
        <v>8.8810298499999991</v>
      </c>
      <c r="AG25" s="756">
        <v>9.8426672600000007</v>
      </c>
      <c r="AH25" s="756">
        <v>9.8933584099999994</v>
      </c>
      <c r="AI25" s="756">
        <v>8.8695493400000007</v>
      </c>
      <c r="AJ25" s="756">
        <v>8.0387098699999999</v>
      </c>
      <c r="AK25" s="756">
        <v>7.4649058400000001</v>
      </c>
      <c r="AL25" s="756">
        <v>7.7877924299999997</v>
      </c>
      <c r="AM25" s="756">
        <v>7.8106215299999997</v>
      </c>
      <c r="AN25" s="756">
        <v>7.2863838699999999</v>
      </c>
      <c r="AO25" s="756">
        <v>7.6331081200000002</v>
      </c>
      <c r="AP25" s="756">
        <v>7.5644103700000001</v>
      </c>
      <c r="AQ25" s="756">
        <v>7.8245181500000003</v>
      </c>
      <c r="AR25" s="756">
        <v>8.4328065100000007</v>
      </c>
      <c r="AS25" s="756">
        <v>9.5903288500000006</v>
      </c>
      <c r="AT25" s="756">
        <v>9.90147479</v>
      </c>
      <c r="AU25" s="756">
        <v>8.7247956599999998</v>
      </c>
      <c r="AV25" s="756">
        <v>8.0724453100000009</v>
      </c>
      <c r="AW25" s="756">
        <v>7.4716883300000001</v>
      </c>
      <c r="AX25" s="756">
        <v>7.7569456099999998</v>
      </c>
      <c r="AY25" s="756">
        <v>7.7040582200000003</v>
      </c>
      <c r="AZ25" s="756">
        <v>7.2809718400000003</v>
      </c>
      <c r="BA25" s="756">
        <v>7.4087320800000001</v>
      </c>
      <c r="BB25" s="756">
        <v>6.58168065</v>
      </c>
      <c r="BC25" s="756">
        <v>7.4813409599999998</v>
      </c>
      <c r="BD25" s="756">
        <v>8.0658208600000005</v>
      </c>
      <c r="BE25" s="756">
        <v>9.2908264099999993</v>
      </c>
      <c r="BF25" s="756">
        <v>9.5637276300000007</v>
      </c>
      <c r="BG25" s="756">
        <v>8.1184893800999998</v>
      </c>
      <c r="BH25" s="756">
        <v>7.6878169724000003</v>
      </c>
      <c r="BI25" s="757">
        <v>7.163068</v>
      </c>
      <c r="BJ25" s="757">
        <v>7.5393999999999997</v>
      </c>
      <c r="BK25" s="757">
        <v>7.5402820000000004</v>
      </c>
      <c r="BL25" s="757">
        <v>6.9220750000000004</v>
      </c>
      <c r="BM25" s="757">
        <v>7.4918399999999998</v>
      </c>
      <c r="BN25" s="757">
        <v>6.890606</v>
      </c>
      <c r="BO25" s="757">
        <v>7.7810129999999997</v>
      </c>
      <c r="BP25" s="757">
        <v>8.5273500000000002</v>
      </c>
      <c r="BQ25" s="757">
        <v>9.4568899999999996</v>
      </c>
      <c r="BR25" s="757">
        <v>9.2151189999999996</v>
      </c>
      <c r="BS25" s="757">
        <v>8.1222809999999992</v>
      </c>
      <c r="BT25" s="757">
        <v>7.7379730000000002</v>
      </c>
      <c r="BU25" s="757">
        <v>7.3075809999999999</v>
      </c>
      <c r="BV25" s="757">
        <v>7.6807629999999998</v>
      </c>
    </row>
    <row r="26" spans="1:74" ht="11.1" customHeight="1" x14ac:dyDescent="0.2">
      <c r="A26" s="111" t="s">
        <v>1217</v>
      </c>
      <c r="B26" s="204" t="s">
        <v>248</v>
      </c>
      <c r="C26" s="756">
        <v>12.77516434</v>
      </c>
      <c r="D26" s="756">
        <v>12.27678214</v>
      </c>
      <c r="E26" s="756">
        <v>13.18187434</v>
      </c>
      <c r="F26" s="756">
        <v>12.56368612</v>
      </c>
      <c r="G26" s="756">
        <v>12.79303024</v>
      </c>
      <c r="H26" s="756">
        <v>13.83978003</v>
      </c>
      <c r="I26" s="756">
        <v>13.958710999999999</v>
      </c>
      <c r="J26" s="756">
        <v>15.68144017</v>
      </c>
      <c r="K26" s="756">
        <v>14.306458749999999</v>
      </c>
      <c r="L26" s="756">
        <v>13.62206939</v>
      </c>
      <c r="M26" s="756">
        <v>13.05633475</v>
      </c>
      <c r="N26" s="756">
        <v>13.76889276</v>
      </c>
      <c r="O26" s="756">
        <v>13.319707129999999</v>
      </c>
      <c r="P26" s="756">
        <v>12.164699049999999</v>
      </c>
      <c r="Q26" s="756">
        <v>13.255182</v>
      </c>
      <c r="R26" s="756">
        <v>12.739421979999999</v>
      </c>
      <c r="S26" s="756">
        <v>13.13757069</v>
      </c>
      <c r="T26" s="756">
        <v>14.49851312</v>
      </c>
      <c r="U26" s="756">
        <v>14.813715050000001</v>
      </c>
      <c r="V26" s="756">
        <v>15.505326220000001</v>
      </c>
      <c r="W26" s="756">
        <v>14.36573551</v>
      </c>
      <c r="X26" s="756">
        <v>13.9741128</v>
      </c>
      <c r="Y26" s="756">
        <v>12.855771710000001</v>
      </c>
      <c r="Z26" s="756">
        <v>13.422883779999999</v>
      </c>
      <c r="AA26" s="756">
        <v>13.147461979999999</v>
      </c>
      <c r="AB26" s="756">
        <v>12.33787609</v>
      </c>
      <c r="AC26" s="756">
        <v>13.87806048</v>
      </c>
      <c r="AD26" s="756">
        <v>12.8591391</v>
      </c>
      <c r="AE26" s="756">
        <v>12.744241580000001</v>
      </c>
      <c r="AF26" s="756">
        <v>13.46661385</v>
      </c>
      <c r="AG26" s="756">
        <v>15.01439768</v>
      </c>
      <c r="AH26" s="756">
        <v>16.4098142</v>
      </c>
      <c r="AI26" s="756">
        <v>12.590876039999999</v>
      </c>
      <c r="AJ26" s="756">
        <v>14.28737827</v>
      </c>
      <c r="AK26" s="756">
        <v>11.99054057</v>
      </c>
      <c r="AL26" s="756">
        <v>12.92652318</v>
      </c>
      <c r="AM26" s="756">
        <v>13.29292553</v>
      </c>
      <c r="AN26" s="756">
        <v>11.943961209999999</v>
      </c>
      <c r="AO26" s="756">
        <v>13.196361530000001</v>
      </c>
      <c r="AP26" s="756">
        <v>12.677048360000001</v>
      </c>
      <c r="AQ26" s="756">
        <v>13.08280021</v>
      </c>
      <c r="AR26" s="756">
        <v>12.65922488</v>
      </c>
      <c r="AS26" s="756">
        <v>14.913349719999999</v>
      </c>
      <c r="AT26" s="756">
        <v>15.10190639</v>
      </c>
      <c r="AU26" s="756">
        <v>13.58906133</v>
      </c>
      <c r="AV26" s="756">
        <v>14.237821520000001</v>
      </c>
      <c r="AW26" s="756">
        <v>11.39661731</v>
      </c>
      <c r="AX26" s="756">
        <v>13.880908</v>
      </c>
      <c r="AY26" s="756">
        <v>13.015212249999999</v>
      </c>
      <c r="AZ26" s="756">
        <v>11.41680391</v>
      </c>
      <c r="BA26" s="756">
        <v>12.577737539999999</v>
      </c>
      <c r="BB26" s="756">
        <v>11.062182869999999</v>
      </c>
      <c r="BC26" s="756">
        <v>10.652674790000001</v>
      </c>
      <c r="BD26" s="756">
        <v>12.19289304</v>
      </c>
      <c r="BE26" s="756">
        <v>14.326389730000001</v>
      </c>
      <c r="BF26" s="756">
        <v>12.596771479999999</v>
      </c>
      <c r="BG26" s="756">
        <v>12.220348549000001</v>
      </c>
      <c r="BH26" s="756">
        <v>13.022478859</v>
      </c>
      <c r="BI26" s="757">
        <v>11.03852</v>
      </c>
      <c r="BJ26" s="757">
        <v>13.068580000000001</v>
      </c>
      <c r="BK26" s="757">
        <v>12.316420000000001</v>
      </c>
      <c r="BL26" s="757">
        <v>10.574120000000001</v>
      </c>
      <c r="BM26" s="757">
        <v>12.239750000000001</v>
      </c>
      <c r="BN26" s="757">
        <v>11.25413</v>
      </c>
      <c r="BO26" s="757">
        <v>10.83751</v>
      </c>
      <c r="BP26" s="757">
        <v>12.393829999999999</v>
      </c>
      <c r="BQ26" s="757">
        <v>14.471439999999999</v>
      </c>
      <c r="BR26" s="757">
        <v>12.513820000000001</v>
      </c>
      <c r="BS26" s="757">
        <v>11.787050000000001</v>
      </c>
      <c r="BT26" s="757">
        <v>12.526350000000001</v>
      </c>
      <c r="BU26" s="757">
        <v>10.744429999999999</v>
      </c>
      <c r="BV26" s="757">
        <v>12.97871</v>
      </c>
    </row>
    <row r="27" spans="1:74" ht="11.1" customHeight="1" x14ac:dyDescent="0.2">
      <c r="A27" s="111" t="s">
        <v>1218</v>
      </c>
      <c r="B27" s="204" t="s">
        <v>249</v>
      </c>
      <c r="C27" s="756">
        <v>0.48692554999999998</v>
      </c>
      <c r="D27" s="756">
        <v>0.47982015</v>
      </c>
      <c r="E27" s="756">
        <v>0.48654069</v>
      </c>
      <c r="F27" s="756">
        <v>0.46954847</v>
      </c>
      <c r="G27" s="756">
        <v>0.48101980999999999</v>
      </c>
      <c r="H27" s="756">
        <v>0.46761132</v>
      </c>
      <c r="I27" s="756">
        <v>0.49378344000000002</v>
      </c>
      <c r="J27" s="756">
        <v>0.50696052999999996</v>
      </c>
      <c r="K27" s="756">
        <v>0.48959893999999998</v>
      </c>
      <c r="L27" s="756">
        <v>0.49528682000000002</v>
      </c>
      <c r="M27" s="756">
        <v>0.48395305</v>
      </c>
      <c r="N27" s="756">
        <v>0.50173226000000004</v>
      </c>
      <c r="O27" s="756">
        <v>0.48792282999999997</v>
      </c>
      <c r="P27" s="756">
        <v>0.46428624000000002</v>
      </c>
      <c r="Q27" s="756">
        <v>0.49276002000000002</v>
      </c>
      <c r="R27" s="756">
        <v>0.47759699999999999</v>
      </c>
      <c r="S27" s="756">
        <v>0.47282148000000002</v>
      </c>
      <c r="T27" s="756">
        <v>0.46497922000000003</v>
      </c>
      <c r="U27" s="756">
        <v>0.4873016</v>
      </c>
      <c r="V27" s="756">
        <v>0.50525061999999998</v>
      </c>
      <c r="W27" s="756">
        <v>0.48409593000000001</v>
      </c>
      <c r="X27" s="756">
        <v>0.49157507</v>
      </c>
      <c r="Y27" s="756">
        <v>0.47828953000000002</v>
      </c>
      <c r="Z27" s="756">
        <v>0.47964245</v>
      </c>
      <c r="AA27" s="756">
        <v>0.48640008000000001</v>
      </c>
      <c r="AB27" s="756">
        <v>0.46183650999999998</v>
      </c>
      <c r="AC27" s="756">
        <v>0.46886464999999999</v>
      </c>
      <c r="AD27" s="756">
        <v>0.46689483999999998</v>
      </c>
      <c r="AE27" s="756">
        <v>0.46332676</v>
      </c>
      <c r="AF27" s="756">
        <v>0.46062157999999997</v>
      </c>
      <c r="AG27" s="756">
        <v>0.48620303999999998</v>
      </c>
      <c r="AH27" s="756">
        <v>0.49194241</v>
      </c>
      <c r="AI27" s="756">
        <v>0.46803676999999999</v>
      </c>
      <c r="AJ27" s="756">
        <v>0.48588360000000003</v>
      </c>
      <c r="AK27" s="756">
        <v>0.47007567</v>
      </c>
      <c r="AL27" s="756">
        <v>0.46898107999999999</v>
      </c>
      <c r="AM27" s="756">
        <v>0.48635547000000001</v>
      </c>
      <c r="AN27" s="756">
        <v>0.43634964999999998</v>
      </c>
      <c r="AO27" s="756">
        <v>0.4546422</v>
      </c>
      <c r="AP27" s="756">
        <v>0.45419042999999998</v>
      </c>
      <c r="AQ27" s="756">
        <v>0.46472182000000001</v>
      </c>
      <c r="AR27" s="756">
        <v>0.46747663</v>
      </c>
      <c r="AS27" s="756">
        <v>0.49076015000000001</v>
      </c>
      <c r="AT27" s="756">
        <v>0.50425381999999996</v>
      </c>
      <c r="AU27" s="756">
        <v>0.48558625</v>
      </c>
      <c r="AV27" s="756">
        <v>0.49323091000000002</v>
      </c>
      <c r="AW27" s="756">
        <v>0.47567861</v>
      </c>
      <c r="AX27" s="756">
        <v>0.48346610000000001</v>
      </c>
      <c r="AY27" s="756">
        <v>0.48053151</v>
      </c>
      <c r="AZ27" s="756">
        <v>0.45519959999999998</v>
      </c>
      <c r="BA27" s="756">
        <v>0.45692825999999997</v>
      </c>
      <c r="BB27" s="756">
        <v>0.37981651</v>
      </c>
      <c r="BC27" s="756">
        <v>0.38150112000000003</v>
      </c>
      <c r="BD27" s="756">
        <v>0.40116445000000001</v>
      </c>
      <c r="BE27" s="756">
        <v>0.42714183999999999</v>
      </c>
      <c r="BF27" s="756">
        <v>0.43122894000000001</v>
      </c>
      <c r="BG27" s="756">
        <v>0.42373050000000001</v>
      </c>
      <c r="BH27" s="756">
        <v>0.42588234000000003</v>
      </c>
      <c r="BI27" s="757">
        <v>0.4174194</v>
      </c>
      <c r="BJ27" s="757">
        <v>0.44885890000000001</v>
      </c>
      <c r="BK27" s="757">
        <v>0.45958290000000002</v>
      </c>
      <c r="BL27" s="757">
        <v>0.4485768</v>
      </c>
      <c r="BM27" s="757">
        <v>0.47593770000000002</v>
      </c>
      <c r="BN27" s="757">
        <v>0.46526279999999998</v>
      </c>
      <c r="BO27" s="757">
        <v>0.47040280000000001</v>
      </c>
      <c r="BP27" s="757">
        <v>0.46089790000000003</v>
      </c>
      <c r="BQ27" s="757">
        <v>0.48261280000000001</v>
      </c>
      <c r="BR27" s="757">
        <v>0.4960464</v>
      </c>
      <c r="BS27" s="757">
        <v>0.47952260000000002</v>
      </c>
      <c r="BT27" s="757">
        <v>0.48879319999999998</v>
      </c>
      <c r="BU27" s="757">
        <v>0.47950959999999998</v>
      </c>
      <c r="BV27" s="757">
        <v>0.48581540000000001</v>
      </c>
    </row>
    <row r="28" spans="1:74" ht="11.1" customHeight="1" x14ac:dyDescent="0.2">
      <c r="A28" s="111" t="s">
        <v>1219</v>
      </c>
      <c r="B28" s="204" t="s">
        <v>452</v>
      </c>
      <c r="C28" s="756">
        <v>110.41047644</v>
      </c>
      <c r="D28" s="756">
        <v>103.45168962</v>
      </c>
      <c r="E28" s="756">
        <v>105.73917845</v>
      </c>
      <c r="F28" s="756">
        <v>102.04512867</v>
      </c>
      <c r="G28" s="756">
        <v>108.4368922</v>
      </c>
      <c r="H28" s="756">
        <v>120.36327305</v>
      </c>
      <c r="I28" s="756">
        <v>130.03831815999999</v>
      </c>
      <c r="J28" s="756">
        <v>135.01884086000001</v>
      </c>
      <c r="K28" s="756">
        <v>123.4928238</v>
      </c>
      <c r="L28" s="756">
        <v>112.96281664999999</v>
      </c>
      <c r="M28" s="756">
        <v>105.05986756</v>
      </c>
      <c r="N28" s="756">
        <v>110.17208073</v>
      </c>
      <c r="O28" s="756">
        <v>109.48838655</v>
      </c>
      <c r="P28" s="756">
        <v>99.639935519999995</v>
      </c>
      <c r="Q28" s="756">
        <v>107.17286437</v>
      </c>
      <c r="R28" s="756">
        <v>102.58904968</v>
      </c>
      <c r="S28" s="756">
        <v>109.87209982</v>
      </c>
      <c r="T28" s="756">
        <v>120.01315532</v>
      </c>
      <c r="U28" s="756">
        <v>129.27662307</v>
      </c>
      <c r="V28" s="756">
        <v>128.48100787999999</v>
      </c>
      <c r="W28" s="756">
        <v>118.78875909</v>
      </c>
      <c r="X28" s="756">
        <v>113.28719169999999</v>
      </c>
      <c r="Y28" s="756">
        <v>104.97310007</v>
      </c>
      <c r="Z28" s="756">
        <v>109.30552114</v>
      </c>
      <c r="AA28" s="756">
        <v>114.92525915</v>
      </c>
      <c r="AB28" s="756">
        <v>102.68544876999999</v>
      </c>
      <c r="AC28" s="756">
        <v>108.10834278</v>
      </c>
      <c r="AD28" s="756">
        <v>103.33147963</v>
      </c>
      <c r="AE28" s="756">
        <v>113.17548257999999</v>
      </c>
      <c r="AF28" s="756">
        <v>122.01117547</v>
      </c>
      <c r="AG28" s="756">
        <v>131.52157206000001</v>
      </c>
      <c r="AH28" s="756">
        <v>134.84807015999999</v>
      </c>
      <c r="AI28" s="756">
        <v>122.03347847000001</v>
      </c>
      <c r="AJ28" s="756">
        <v>116.13334136</v>
      </c>
      <c r="AK28" s="756">
        <v>104.98311214</v>
      </c>
      <c r="AL28" s="756">
        <v>107.99808272</v>
      </c>
      <c r="AM28" s="756">
        <v>112.0123883</v>
      </c>
      <c r="AN28" s="756">
        <v>102.07087865</v>
      </c>
      <c r="AO28" s="756">
        <v>107.46819988</v>
      </c>
      <c r="AP28" s="756">
        <v>102.44593962</v>
      </c>
      <c r="AQ28" s="756">
        <v>111.20095272</v>
      </c>
      <c r="AR28" s="756">
        <v>115.74502704</v>
      </c>
      <c r="AS28" s="756">
        <v>130.95145260999999</v>
      </c>
      <c r="AT28" s="756">
        <v>130.77617383</v>
      </c>
      <c r="AU28" s="756">
        <v>122.05915072000001</v>
      </c>
      <c r="AV28" s="756">
        <v>115.30490274</v>
      </c>
      <c r="AW28" s="756">
        <v>102.84001359</v>
      </c>
      <c r="AX28" s="756">
        <v>108.00147573</v>
      </c>
      <c r="AY28" s="756">
        <v>108.85699412</v>
      </c>
      <c r="AZ28" s="756">
        <v>101.90475775</v>
      </c>
      <c r="BA28" s="756">
        <v>102.93685646</v>
      </c>
      <c r="BB28" s="756">
        <v>90.631159030000006</v>
      </c>
      <c r="BC28" s="756">
        <v>93.405712940000001</v>
      </c>
      <c r="BD28" s="756">
        <v>108.6950422</v>
      </c>
      <c r="BE28" s="756">
        <v>125.99421203999999</v>
      </c>
      <c r="BF28" s="756">
        <v>122.02458525</v>
      </c>
      <c r="BG28" s="756">
        <v>110.05802534</v>
      </c>
      <c r="BH28" s="756">
        <v>107.59399351</v>
      </c>
      <c r="BI28" s="757">
        <v>97.298330000000007</v>
      </c>
      <c r="BJ28" s="757">
        <v>104.3047</v>
      </c>
      <c r="BK28" s="757">
        <v>105.87949999999999</v>
      </c>
      <c r="BL28" s="757">
        <v>96.241299999999995</v>
      </c>
      <c r="BM28" s="757">
        <v>102.4808</v>
      </c>
      <c r="BN28" s="757">
        <v>93.720410000000001</v>
      </c>
      <c r="BO28" s="757">
        <v>99.640990000000002</v>
      </c>
      <c r="BP28" s="757">
        <v>115.5316</v>
      </c>
      <c r="BQ28" s="757">
        <v>127.456</v>
      </c>
      <c r="BR28" s="757">
        <v>123.3999</v>
      </c>
      <c r="BS28" s="757">
        <v>112.48309999999999</v>
      </c>
      <c r="BT28" s="757">
        <v>108.98699999999999</v>
      </c>
      <c r="BU28" s="757">
        <v>98.487729999999999</v>
      </c>
      <c r="BV28" s="757">
        <v>105.82599999999999</v>
      </c>
    </row>
    <row r="29" spans="1:74" ht="11.1" customHeight="1" x14ac:dyDescent="0.2">
      <c r="A29" s="111"/>
      <c r="B29" s="113" t="s">
        <v>31</v>
      </c>
      <c r="C29" s="758"/>
      <c r="D29" s="758"/>
      <c r="E29" s="758"/>
      <c r="F29" s="758"/>
      <c r="G29" s="758"/>
      <c r="H29" s="758"/>
      <c r="I29" s="758"/>
      <c r="J29" s="758"/>
      <c r="K29" s="758"/>
      <c r="L29" s="758"/>
      <c r="M29" s="758"/>
      <c r="N29" s="758"/>
      <c r="O29" s="758"/>
      <c r="P29" s="758"/>
      <c r="Q29" s="758"/>
      <c r="R29" s="758"/>
      <c r="S29" s="758"/>
      <c r="T29" s="758"/>
      <c r="U29" s="758"/>
      <c r="V29" s="758"/>
      <c r="W29" s="758"/>
      <c r="X29" s="758"/>
      <c r="Y29" s="758"/>
      <c r="Z29" s="758"/>
      <c r="AA29" s="758"/>
      <c r="AB29" s="758"/>
      <c r="AC29" s="758"/>
      <c r="AD29" s="758"/>
      <c r="AE29" s="758"/>
      <c r="AF29" s="758"/>
      <c r="AG29" s="758"/>
      <c r="AH29" s="758"/>
      <c r="AI29" s="758"/>
      <c r="AJ29" s="758"/>
      <c r="AK29" s="758"/>
      <c r="AL29" s="758"/>
      <c r="AM29" s="758"/>
      <c r="AN29" s="758"/>
      <c r="AO29" s="758"/>
      <c r="AP29" s="758"/>
      <c r="AQ29" s="758"/>
      <c r="AR29" s="758"/>
      <c r="AS29" s="758"/>
      <c r="AT29" s="758"/>
      <c r="AU29" s="758"/>
      <c r="AV29" s="758"/>
      <c r="AW29" s="758"/>
      <c r="AX29" s="758"/>
      <c r="AY29" s="758"/>
      <c r="AZ29" s="758"/>
      <c r="BA29" s="758"/>
      <c r="BB29" s="758"/>
      <c r="BC29" s="758"/>
      <c r="BD29" s="758"/>
      <c r="BE29" s="758"/>
      <c r="BF29" s="758"/>
      <c r="BG29" s="758"/>
      <c r="BH29" s="758"/>
      <c r="BI29" s="759"/>
      <c r="BJ29" s="759"/>
      <c r="BK29" s="759"/>
      <c r="BL29" s="759"/>
      <c r="BM29" s="759"/>
      <c r="BN29" s="759"/>
      <c r="BO29" s="759"/>
      <c r="BP29" s="759"/>
      <c r="BQ29" s="759"/>
      <c r="BR29" s="759"/>
      <c r="BS29" s="759"/>
      <c r="BT29" s="759"/>
      <c r="BU29" s="759"/>
      <c r="BV29" s="759"/>
    </row>
    <row r="30" spans="1:74" ht="11.1" customHeight="1" x14ac:dyDescent="0.2">
      <c r="A30" s="111" t="s">
        <v>1220</v>
      </c>
      <c r="B30" s="204" t="s">
        <v>444</v>
      </c>
      <c r="C30" s="756">
        <v>1.4622661699999999</v>
      </c>
      <c r="D30" s="756">
        <v>1.4280127300000001</v>
      </c>
      <c r="E30" s="756">
        <v>1.45321291</v>
      </c>
      <c r="F30" s="756">
        <v>1.4430212899999999</v>
      </c>
      <c r="G30" s="756">
        <v>1.48428132</v>
      </c>
      <c r="H30" s="756">
        <v>1.52718943</v>
      </c>
      <c r="I30" s="756">
        <v>1.58042616</v>
      </c>
      <c r="J30" s="756">
        <v>1.6642822100000001</v>
      </c>
      <c r="K30" s="756">
        <v>1.54625243</v>
      </c>
      <c r="L30" s="756">
        <v>1.47460312</v>
      </c>
      <c r="M30" s="756">
        <v>1.44910563</v>
      </c>
      <c r="N30" s="756">
        <v>1.45208764</v>
      </c>
      <c r="O30" s="756">
        <v>1.3720656899999999</v>
      </c>
      <c r="P30" s="756">
        <v>1.2911259100000001</v>
      </c>
      <c r="Q30" s="756">
        <v>1.3965459899999999</v>
      </c>
      <c r="R30" s="756">
        <v>1.31282426</v>
      </c>
      <c r="S30" s="756">
        <v>1.3794679599999999</v>
      </c>
      <c r="T30" s="756">
        <v>1.4397555099999999</v>
      </c>
      <c r="U30" s="756">
        <v>1.5120038499999999</v>
      </c>
      <c r="V30" s="756">
        <v>1.5011249200000001</v>
      </c>
      <c r="W30" s="756">
        <v>1.47620996</v>
      </c>
      <c r="X30" s="756">
        <v>1.4647189</v>
      </c>
      <c r="Y30" s="756">
        <v>1.3622853100000001</v>
      </c>
      <c r="Z30" s="756">
        <v>1.35839175</v>
      </c>
      <c r="AA30" s="756">
        <v>1.43380653</v>
      </c>
      <c r="AB30" s="756">
        <v>1.26232473</v>
      </c>
      <c r="AC30" s="756">
        <v>1.39446588</v>
      </c>
      <c r="AD30" s="756">
        <v>1.3446336000000001</v>
      </c>
      <c r="AE30" s="756">
        <v>1.4792108799999999</v>
      </c>
      <c r="AF30" s="756">
        <v>1.4055655600000001</v>
      </c>
      <c r="AG30" s="756">
        <v>1.4656609700000001</v>
      </c>
      <c r="AH30" s="756">
        <v>1.62379531</v>
      </c>
      <c r="AI30" s="756">
        <v>1.43252449</v>
      </c>
      <c r="AJ30" s="756">
        <v>1.4844427499999999</v>
      </c>
      <c r="AK30" s="756">
        <v>1.4133998400000001</v>
      </c>
      <c r="AL30" s="756">
        <v>1.31375346</v>
      </c>
      <c r="AM30" s="756">
        <v>1.4350039299999999</v>
      </c>
      <c r="AN30" s="756">
        <v>1.1792938900000001</v>
      </c>
      <c r="AO30" s="756">
        <v>1.37252489</v>
      </c>
      <c r="AP30" s="756">
        <v>1.29629039</v>
      </c>
      <c r="AQ30" s="756">
        <v>1.39651744</v>
      </c>
      <c r="AR30" s="756">
        <v>1.2900867199999999</v>
      </c>
      <c r="AS30" s="756">
        <v>1.5399985199999999</v>
      </c>
      <c r="AT30" s="756">
        <v>1.4370146399999999</v>
      </c>
      <c r="AU30" s="756">
        <v>1.28823636</v>
      </c>
      <c r="AV30" s="756">
        <v>1.39710819</v>
      </c>
      <c r="AW30" s="756">
        <v>1.3053591499999999</v>
      </c>
      <c r="AX30" s="756">
        <v>1.29702691</v>
      </c>
      <c r="AY30" s="756">
        <v>1.2490319400000001</v>
      </c>
      <c r="AZ30" s="756">
        <v>1.21510206</v>
      </c>
      <c r="BA30" s="756">
        <v>1.2099162999999999</v>
      </c>
      <c r="BB30" s="756">
        <v>1.10545637</v>
      </c>
      <c r="BC30" s="756">
        <v>1.14526325</v>
      </c>
      <c r="BD30" s="756">
        <v>1.23894401</v>
      </c>
      <c r="BE30" s="756">
        <v>1.34026421</v>
      </c>
      <c r="BF30" s="756">
        <v>1.2997547599999999</v>
      </c>
      <c r="BG30" s="756">
        <v>1.1934559172000001</v>
      </c>
      <c r="BH30" s="756">
        <v>1.3149205905000001</v>
      </c>
      <c r="BI30" s="757">
        <v>1.232159</v>
      </c>
      <c r="BJ30" s="757">
        <v>1.2232419999999999</v>
      </c>
      <c r="BK30" s="757">
        <v>1.178485</v>
      </c>
      <c r="BL30" s="757">
        <v>1.1109249999999999</v>
      </c>
      <c r="BM30" s="757">
        <v>1.1671229999999999</v>
      </c>
      <c r="BN30" s="757">
        <v>1.1401159999999999</v>
      </c>
      <c r="BO30" s="757">
        <v>1.17503</v>
      </c>
      <c r="BP30" s="757">
        <v>1.2388479999999999</v>
      </c>
      <c r="BQ30" s="757">
        <v>1.328195</v>
      </c>
      <c r="BR30" s="757">
        <v>1.282988</v>
      </c>
      <c r="BS30" s="757">
        <v>1.178572</v>
      </c>
      <c r="BT30" s="757">
        <v>1.2998959999999999</v>
      </c>
      <c r="BU30" s="757">
        <v>1.2165109999999999</v>
      </c>
      <c r="BV30" s="757">
        <v>1.206148</v>
      </c>
    </row>
    <row r="31" spans="1:74" ht="11.1" customHeight="1" x14ac:dyDescent="0.2">
      <c r="A31" s="111" t="s">
        <v>1221</v>
      </c>
      <c r="B31" s="187" t="s">
        <v>477</v>
      </c>
      <c r="C31" s="756">
        <v>6.0247998000000003</v>
      </c>
      <c r="D31" s="756">
        <v>5.8689799200000001</v>
      </c>
      <c r="E31" s="756">
        <v>5.87979114</v>
      </c>
      <c r="F31" s="756">
        <v>5.7212954700000003</v>
      </c>
      <c r="G31" s="756">
        <v>5.8718473900000001</v>
      </c>
      <c r="H31" s="756">
        <v>6.0812015600000002</v>
      </c>
      <c r="I31" s="756">
        <v>6.3572990999999996</v>
      </c>
      <c r="J31" s="756">
        <v>6.4024962399999996</v>
      </c>
      <c r="K31" s="756">
        <v>6.21909504</v>
      </c>
      <c r="L31" s="756">
        <v>6.0033118700000001</v>
      </c>
      <c r="M31" s="756">
        <v>5.6905067799999998</v>
      </c>
      <c r="N31" s="756">
        <v>6.0095957000000002</v>
      </c>
      <c r="O31" s="756">
        <v>5.8968059799999999</v>
      </c>
      <c r="P31" s="756">
        <v>5.8271900499999996</v>
      </c>
      <c r="Q31" s="756">
        <v>5.9061408699999998</v>
      </c>
      <c r="R31" s="756">
        <v>5.9738081300000001</v>
      </c>
      <c r="S31" s="756">
        <v>5.9540126300000003</v>
      </c>
      <c r="T31" s="756">
        <v>6.1068235800000004</v>
      </c>
      <c r="U31" s="756">
        <v>6.4060363000000002</v>
      </c>
      <c r="V31" s="756">
        <v>6.5737110200000002</v>
      </c>
      <c r="W31" s="756">
        <v>6.16912664</v>
      </c>
      <c r="X31" s="756">
        <v>6.1213327099999999</v>
      </c>
      <c r="Y31" s="756">
        <v>6.0497850599999996</v>
      </c>
      <c r="Z31" s="756">
        <v>6.05881106</v>
      </c>
      <c r="AA31" s="756">
        <v>6.0599675099999999</v>
      </c>
      <c r="AB31" s="756">
        <v>6.0269585599999997</v>
      </c>
      <c r="AC31" s="756">
        <v>5.9662214499999999</v>
      </c>
      <c r="AD31" s="756">
        <v>5.9677148799999999</v>
      </c>
      <c r="AE31" s="756">
        <v>6.1550004899999999</v>
      </c>
      <c r="AF31" s="756">
        <v>5.9653147799999999</v>
      </c>
      <c r="AG31" s="756">
        <v>6.5849572199999997</v>
      </c>
      <c r="AH31" s="756">
        <v>6.8358359499999999</v>
      </c>
      <c r="AI31" s="756">
        <v>6.6388560500000002</v>
      </c>
      <c r="AJ31" s="756">
        <v>6.0551787099999999</v>
      </c>
      <c r="AK31" s="756">
        <v>5.8768999600000003</v>
      </c>
      <c r="AL31" s="756">
        <v>6.4684914500000001</v>
      </c>
      <c r="AM31" s="756">
        <v>6.1816296199999998</v>
      </c>
      <c r="AN31" s="756">
        <v>5.8741568300000004</v>
      </c>
      <c r="AO31" s="756">
        <v>6.0381942200000003</v>
      </c>
      <c r="AP31" s="756">
        <v>5.8410576799999996</v>
      </c>
      <c r="AQ31" s="756">
        <v>5.9111843899999998</v>
      </c>
      <c r="AR31" s="756">
        <v>6.1959807299999996</v>
      </c>
      <c r="AS31" s="756">
        <v>6.8888989599999997</v>
      </c>
      <c r="AT31" s="756">
        <v>6.85973335</v>
      </c>
      <c r="AU31" s="756">
        <v>6.5343707899999997</v>
      </c>
      <c r="AV31" s="756">
        <v>6.4271571400000003</v>
      </c>
      <c r="AW31" s="756">
        <v>6.1577700200000001</v>
      </c>
      <c r="AX31" s="756">
        <v>6.0511102699999997</v>
      </c>
      <c r="AY31" s="756">
        <v>6.1424207800000001</v>
      </c>
      <c r="AZ31" s="756">
        <v>5.9589322500000002</v>
      </c>
      <c r="BA31" s="756">
        <v>5.8798308700000002</v>
      </c>
      <c r="BB31" s="756">
        <v>5.3237353799999996</v>
      </c>
      <c r="BC31" s="756">
        <v>5.1876985299999996</v>
      </c>
      <c r="BD31" s="756">
        <v>5.7168112899999999</v>
      </c>
      <c r="BE31" s="756">
        <v>6.28721978</v>
      </c>
      <c r="BF31" s="756">
        <v>6.3468300199999996</v>
      </c>
      <c r="BG31" s="756">
        <v>6.2340557621999997</v>
      </c>
      <c r="BH31" s="756">
        <v>6.3397641416999999</v>
      </c>
      <c r="BI31" s="757">
        <v>6.0354089999999996</v>
      </c>
      <c r="BJ31" s="757">
        <v>5.8833310000000001</v>
      </c>
      <c r="BK31" s="757">
        <v>5.9628690000000004</v>
      </c>
      <c r="BL31" s="757">
        <v>5.5917370000000002</v>
      </c>
      <c r="BM31" s="757">
        <v>5.81569</v>
      </c>
      <c r="BN31" s="757">
        <v>5.6359490000000001</v>
      </c>
      <c r="BO31" s="757">
        <v>5.4619780000000002</v>
      </c>
      <c r="BP31" s="757">
        <v>5.8892129999999998</v>
      </c>
      <c r="BQ31" s="757">
        <v>6.4057199999999996</v>
      </c>
      <c r="BR31" s="757">
        <v>6.4247860000000001</v>
      </c>
      <c r="BS31" s="757">
        <v>6.3140640000000001</v>
      </c>
      <c r="BT31" s="757">
        <v>6.4446519999999996</v>
      </c>
      <c r="BU31" s="757">
        <v>6.1323210000000001</v>
      </c>
      <c r="BV31" s="757">
        <v>5.9709110000000001</v>
      </c>
    </row>
    <row r="32" spans="1:74" ht="11.1" customHeight="1" x14ac:dyDescent="0.2">
      <c r="A32" s="111" t="s">
        <v>1222</v>
      </c>
      <c r="B32" s="204" t="s">
        <v>445</v>
      </c>
      <c r="C32" s="756">
        <v>15.84884308</v>
      </c>
      <c r="D32" s="756">
        <v>15.761667539999999</v>
      </c>
      <c r="E32" s="756">
        <v>16.41098289</v>
      </c>
      <c r="F32" s="756">
        <v>15.66151148</v>
      </c>
      <c r="G32" s="756">
        <v>16.399960069999999</v>
      </c>
      <c r="H32" s="756">
        <v>16.459288690000001</v>
      </c>
      <c r="I32" s="756">
        <v>17.32991123</v>
      </c>
      <c r="J32" s="756">
        <v>17.77046103</v>
      </c>
      <c r="K32" s="756">
        <v>16.393893089999999</v>
      </c>
      <c r="L32" s="756">
        <v>16.032540229999999</v>
      </c>
      <c r="M32" s="756">
        <v>15.491617160000001</v>
      </c>
      <c r="N32" s="756">
        <v>15.76317759</v>
      </c>
      <c r="O32" s="756">
        <v>15.688043479999999</v>
      </c>
      <c r="P32" s="756">
        <v>14.7684718</v>
      </c>
      <c r="Q32" s="756">
        <v>16.216938389999999</v>
      </c>
      <c r="R32" s="756">
        <v>15.36724832</v>
      </c>
      <c r="S32" s="756">
        <v>16.217552860000001</v>
      </c>
      <c r="T32" s="756">
        <v>16.478947229999999</v>
      </c>
      <c r="U32" s="756">
        <v>16.858697320000001</v>
      </c>
      <c r="V32" s="756">
        <v>17.138016310000001</v>
      </c>
      <c r="W32" s="756">
        <v>16.357799910000001</v>
      </c>
      <c r="X32" s="756">
        <v>16.081934539999999</v>
      </c>
      <c r="Y32" s="756">
        <v>15.4173986</v>
      </c>
      <c r="Z32" s="756">
        <v>15.562905260000001</v>
      </c>
      <c r="AA32" s="756">
        <v>15.824887909999999</v>
      </c>
      <c r="AB32" s="756">
        <v>15.18508405</v>
      </c>
      <c r="AC32" s="756">
        <v>16.402493450000001</v>
      </c>
      <c r="AD32" s="756">
        <v>15.508455250000001</v>
      </c>
      <c r="AE32" s="756">
        <v>16.989744210000001</v>
      </c>
      <c r="AF32" s="756">
        <v>16.831372649999999</v>
      </c>
      <c r="AG32" s="756">
        <v>17.05849615</v>
      </c>
      <c r="AH32" s="756">
        <v>17.76292325</v>
      </c>
      <c r="AI32" s="756">
        <v>16.32025514</v>
      </c>
      <c r="AJ32" s="756">
        <v>16.470592249999999</v>
      </c>
      <c r="AK32" s="756">
        <v>15.80578021</v>
      </c>
      <c r="AL32" s="756">
        <v>15.71455154</v>
      </c>
      <c r="AM32" s="756">
        <v>16.236842840000001</v>
      </c>
      <c r="AN32" s="756">
        <v>15.04270513</v>
      </c>
      <c r="AO32" s="756">
        <v>16.17853126</v>
      </c>
      <c r="AP32" s="756">
        <v>15.57486186</v>
      </c>
      <c r="AQ32" s="756">
        <v>16.302559850000002</v>
      </c>
      <c r="AR32" s="756">
        <v>16.042539359999999</v>
      </c>
      <c r="AS32" s="756">
        <v>17.13657925</v>
      </c>
      <c r="AT32" s="756">
        <v>17.177147179999999</v>
      </c>
      <c r="AU32" s="756">
        <v>16.290342200000001</v>
      </c>
      <c r="AV32" s="756">
        <v>15.91427373</v>
      </c>
      <c r="AW32" s="756">
        <v>15.25388368</v>
      </c>
      <c r="AX32" s="756">
        <v>15.167302680000001</v>
      </c>
      <c r="AY32" s="756">
        <v>14.702946219999999</v>
      </c>
      <c r="AZ32" s="756">
        <v>14.578521739999999</v>
      </c>
      <c r="BA32" s="756">
        <v>14.705947480000001</v>
      </c>
      <c r="BB32" s="756">
        <v>11.82485338</v>
      </c>
      <c r="BC32" s="756">
        <v>12.212273720000001</v>
      </c>
      <c r="BD32" s="756">
        <v>13.626864490000001</v>
      </c>
      <c r="BE32" s="756">
        <v>14.98869567</v>
      </c>
      <c r="BF32" s="756">
        <v>15.1996763</v>
      </c>
      <c r="BG32" s="756">
        <v>14.254513597000001</v>
      </c>
      <c r="BH32" s="756">
        <v>14.038436013</v>
      </c>
      <c r="BI32" s="757">
        <v>13.30423</v>
      </c>
      <c r="BJ32" s="757">
        <v>13.148239999999999</v>
      </c>
      <c r="BK32" s="757">
        <v>14.07025</v>
      </c>
      <c r="BL32" s="757">
        <v>13.543290000000001</v>
      </c>
      <c r="BM32" s="757">
        <v>14.53449</v>
      </c>
      <c r="BN32" s="757">
        <v>12.9213</v>
      </c>
      <c r="BO32" s="757">
        <v>13.21982</v>
      </c>
      <c r="BP32" s="757">
        <v>14.00806</v>
      </c>
      <c r="BQ32" s="757">
        <v>15.50324</v>
      </c>
      <c r="BR32" s="757">
        <v>15.470660000000001</v>
      </c>
      <c r="BS32" s="757">
        <v>14.49024</v>
      </c>
      <c r="BT32" s="757">
        <v>14.29124</v>
      </c>
      <c r="BU32" s="757">
        <v>13.50535</v>
      </c>
      <c r="BV32" s="757">
        <v>13.311640000000001</v>
      </c>
    </row>
    <row r="33" spans="1:74" ht="11.1" customHeight="1" x14ac:dyDescent="0.2">
      <c r="A33" s="111" t="s">
        <v>1223</v>
      </c>
      <c r="B33" s="204" t="s">
        <v>446</v>
      </c>
      <c r="C33" s="756">
        <v>7.1824263699999999</v>
      </c>
      <c r="D33" s="756">
        <v>7.1063642600000003</v>
      </c>
      <c r="E33" s="756">
        <v>7.1703194200000002</v>
      </c>
      <c r="F33" s="756">
        <v>6.9736442600000004</v>
      </c>
      <c r="G33" s="756">
        <v>7.3786920699999996</v>
      </c>
      <c r="H33" s="756">
        <v>7.6118949899999997</v>
      </c>
      <c r="I33" s="756">
        <v>7.9620644399999998</v>
      </c>
      <c r="J33" s="756">
        <v>8.2889730400000001</v>
      </c>
      <c r="K33" s="756">
        <v>7.66755297</v>
      </c>
      <c r="L33" s="756">
        <v>7.4508329599999996</v>
      </c>
      <c r="M33" s="756">
        <v>7.4846025200000001</v>
      </c>
      <c r="N33" s="756">
        <v>7.3120667199999998</v>
      </c>
      <c r="O33" s="756">
        <v>7.3290124600000004</v>
      </c>
      <c r="P33" s="756">
        <v>7.0217547400000004</v>
      </c>
      <c r="Q33" s="756">
        <v>7.6306822099999998</v>
      </c>
      <c r="R33" s="756">
        <v>7.4062924499999996</v>
      </c>
      <c r="S33" s="756">
        <v>7.7888926100000004</v>
      </c>
      <c r="T33" s="756">
        <v>8.0427459300000006</v>
      </c>
      <c r="U33" s="756">
        <v>8.5665089900000009</v>
      </c>
      <c r="V33" s="756">
        <v>8.35363495</v>
      </c>
      <c r="W33" s="756">
        <v>7.9477852699999998</v>
      </c>
      <c r="X33" s="756">
        <v>7.7898382699999997</v>
      </c>
      <c r="Y33" s="756">
        <v>7.6628978600000002</v>
      </c>
      <c r="Z33" s="756">
        <v>7.6495193099999996</v>
      </c>
      <c r="AA33" s="756">
        <v>7.5041570499999999</v>
      </c>
      <c r="AB33" s="756">
        <v>7.1676084099999997</v>
      </c>
      <c r="AC33" s="756">
        <v>7.5883598299999999</v>
      </c>
      <c r="AD33" s="756">
        <v>7.4565604499999996</v>
      </c>
      <c r="AE33" s="756">
        <v>7.9841300200000003</v>
      </c>
      <c r="AF33" s="756">
        <v>7.9342495199999998</v>
      </c>
      <c r="AG33" s="756">
        <v>8.4211882800000009</v>
      </c>
      <c r="AH33" s="756">
        <v>8.6538726599999993</v>
      </c>
      <c r="AI33" s="756">
        <v>7.9780419299999998</v>
      </c>
      <c r="AJ33" s="756">
        <v>7.9255393300000003</v>
      </c>
      <c r="AK33" s="756">
        <v>7.8104694300000004</v>
      </c>
      <c r="AL33" s="756">
        <v>7.6557801200000002</v>
      </c>
      <c r="AM33" s="756">
        <v>7.7387971899999997</v>
      </c>
      <c r="AN33" s="756">
        <v>7.1054007700000001</v>
      </c>
      <c r="AO33" s="756">
        <v>7.5540236299999997</v>
      </c>
      <c r="AP33" s="756">
        <v>7.6711587400000001</v>
      </c>
      <c r="AQ33" s="756">
        <v>7.8536459599999997</v>
      </c>
      <c r="AR33" s="756">
        <v>7.75140999</v>
      </c>
      <c r="AS33" s="756">
        <v>8.3582185800000008</v>
      </c>
      <c r="AT33" s="756">
        <v>8.4225715900000004</v>
      </c>
      <c r="AU33" s="756">
        <v>8.0516144000000001</v>
      </c>
      <c r="AV33" s="756">
        <v>7.6982755599999999</v>
      </c>
      <c r="AW33" s="756">
        <v>7.7097825100000001</v>
      </c>
      <c r="AX33" s="756">
        <v>7.6354301199999997</v>
      </c>
      <c r="AY33" s="756">
        <v>7.3072424299999996</v>
      </c>
      <c r="AZ33" s="756">
        <v>7.1545810000000003</v>
      </c>
      <c r="BA33" s="756">
        <v>7.2817206700000003</v>
      </c>
      <c r="BB33" s="756">
        <v>6.65041539</v>
      </c>
      <c r="BC33" s="756">
        <v>6.6108866099999997</v>
      </c>
      <c r="BD33" s="756">
        <v>7.0392785699999996</v>
      </c>
      <c r="BE33" s="756">
        <v>7.65139528</v>
      </c>
      <c r="BF33" s="756">
        <v>8.1069518600000006</v>
      </c>
      <c r="BG33" s="756">
        <v>7.9660247772000004</v>
      </c>
      <c r="BH33" s="756">
        <v>7.4737871759000001</v>
      </c>
      <c r="BI33" s="757">
        <v>7.4488820000000002</v>
      </c>
      <c r="BJ33" s="757">
        <v>7.3425950000000002</v>
      </c>
      <c r="BK33" s="757">
        <v>7.0104889999999997</v>
      </c>
      <c r="BL33" s="757">
        <v>6.6726460000000003</v>
      </c>
      <c r="BM33" s="757">
        <v>7.2307110000000003</v>
      </c>
      <c r="BN33" s="757">
        <v>7.3430939999999998</v>
      </c>
      <c r="BO33" s="757">
        <v>7.2253049999999996</v>
      </c>
      <c r="BP33" s="757">
        <v>7.4033379999999998</v>
      </c>
      <c r="BQ33" s="757">
        <v>7.8908290000000001</v>
      </c>
      <c r="BR33" s="757">
        <v>8.2908650000000002</v>
      </c>
      <c r="BS33" s="757">
        <v>8.1539420000000007</v>
      </c>
      <c r="BT33" s="757">
        <v>7.6641890000000004</v>
      </c>
      <c r="BU33" s="757">
        <v>7.6382599999999998</v>
      </c>
      <c r="BV33" s="757">
        <v>7.5299310000000004</v>
      </c>
    </row>
    <row r="34" spans="1:74" ht="11.1" customHeight="1" x14ac:dyDescent="0.2">
      <c r="A34" s="111" t="s">
        <v>1224</v>
      </c>
      <c r="B34" s="204" t="s">
        <v>447</v>
      </c>
      <c r="C34" s="756">
        <v>11.35072211</v>
      </c>
      <c r="D34" s="756">
        <v>10.962514199999999</v>
      </c>
      <c r="E34" s="756">
        <v>11.22712295</v>
      </c>
      <c r="F34" s="756">
        <v>11.61546414</v>
      </c>
      <c r="G34" s="756">
        <v>12.098829820000001</v>
      </c>
      <c r="H34" s="756">
        <v>11.90244828</v>
      </c>
      <c r="I34" s="756">
        <v>12.37798405</v>
      </c>
      <c r="J34" s="756">
        <v>12.7443534</v>
      </c>
      <c r="K34" s="756">
        <v>11.67985275</v>
      </c>
      <c r="L34" s="756">
        <v>11.6096252</v>
      </c>
      <c r="M34" s="756">
        <v>11.31554833</v>
      </c>
      <c r="N34" s="756">
        <v>10.9852998</v>
      </c>
      <c r="O34" s="756">
        <v>11.020074599999999</v>
      </c>
      <c r="P34" s="756">
        <v>10.489604310000001</v>
      </c>
      <c r="Q34" s="756">
        <v>11.68553226</v>
      </c>
      <c r="R34" s="756">
        <v>11.471786099999999</v>
      </c>
      <c r="S34" s="756">
        <v>12.330334179999999</v>
      </c>
      <c r="T34" s="756">
        <v>11.970772480000001</v>
      </c>
      <c r="U34" s="756">
        <v>12.27054891</v>
      </c>
      <c r="V34" s="756">
        <v>12.644857699999999</v>
      </c>
      <c r="W34" s="756">
        <v>11.58408944</v>
      </c>
      <c r="X34" s="756">
        <v>11.974748630000001</v>
      </c>
      <c r="Y34" s="756">
        <v>11.451260680000001</v>
      </c>
      <c r="Z34" s="756">
        <v>11.48037882</v>
      </c>
      <c r="AA34" s="756">
        <v>11.32414556</v>
      </c>
      <c r="AB34" s="756">
        <v>10.53220123</v>
      </c>
      <c r="AC34" s="756">
        <v>11.87695021</v>
      </c>
      <c r="AD34" s="756">
        <v>11.304557279999999</v>
      </c>
      <c r="AE34" s="756">
        <v>12.577802930000001</v>
      </c>
      <c r="AF34" s="756">
        <v>12.240039360000001</v>
      </c>
      <c r="AG34" s="756">
        <v>12.81598082</v>
      </c>
      <c r="AH34" s="756">
        <v>13.00708167</v>
      </c>
      <c r="AI34" s="756">
        <v>12.176297780000001</v>
      </c>
      <c r="AJ34" s="756">
        <v>12.241660899999999</v>
      </c>
      <c r="AK34" s="756">
        <v>11.526082799999999</v>
      </c>
      <c r="AL34" s="756">
        <v>11.02486553</v>
      </c>
      <c r="AM34" s="756">
        <v>11.73870763</v>
      </c>
      <c r="AN34" s="756">
        <v>10.55066529</v>
      </c>
      <c r="AO34" s="756">
        <v>11.63030433</v>
      </c>
      <c r="AP34" s="756">
        <v>11.52247815</v>
      </c>
      <c r="AQ34" s="756">
        <v>12.31873571</v>
      </c>
      <c r="AR34" s="756">
        <v>11.907871950000001</v>
      </c>
      <c r="AS34" s="756">
        <v>12.58716761</v>
      </c>
      <c r="AT34" s="756">
        <v>12.546279180000001</v>
      </c>
      <c r="AU34" s="756">
        <v>12.0890676</v>
      </c>
      <c r="AV34" s="756">
        <v>11.986747210000001</v>
      </c>
      <c r="AW34" s="756">
        <v>11.26937253</v>
      </c>
      <c r="AX34" s="756">
        <v>11.09559393</v>
      </c>
      <c r="AY34" s="756">
        <v>10.99063016</v>
      </c>
      <c r="AZ34" s="756">
        <v>10.70385718</v>
      </c>
      <c r="BA34" s="756">
        <v>11.154703599999999</v>
      </c>
      <c r="BB34" s="756">
        <v>9.8723456299999999</v>
      </c>
      <c r="BC34" s="756">
        <v>10.69906988</v>
      </c>
      <c r="BD34" s="756">
        <v>10.433062169999999</v>
      </c>
      <c r="BE34" s="756">
        <v>11.69897928</v>
      </c>
      <c r="BF34" s="756">
        <v>11.731042779999999</v>
      </c>
      <c r="BG34" s="756">
        <v>11.164725518999999</v>
      </c>
      <c r="BH34" s="756">
        <v>11.391713475</v>
      </c>
      <c r="BI34" s="757">
        <v>10.80597</v>
      </c>
      <c r="BJ34" s="757">
        <v>10.66728</v>
      </c>
      <c r="BK34" s="757">
        <v>10.65119</v>
      </c>
      <c r="BL34" s="757">
        <v>10.075889999999999</v>
      </c>
      <c r="BM34" s="757">
        <v>11.073700000000001</v>
      </c>
      <c r="BN34" s="757">
        <v>10.57213</v>
      </c>
      <c r="BO34" s="757">
        <v>11.35341</v>
      </c>
      <c r="BP34" s="757">
        <v>10.776479999999999</v>
      </c>
      <c r="BQ34" s="757">
        <v>11.96405</v>
      </c>
      <c r="BR34" s="757">
        <v>11.921989999999999</v>
      </c>
      <c r="BS34" s="757">
        <v>11.26751</v>
      </c>
      <c r="BT34" s="757">
        <v>11.51524</v>
      </c>
      <c r="BU34" s="757">
        <v>10.89706</v>
      </c>
      <c r="BV34" s="757">
        <v>10.702489999999999</v>
      </c>
    </row>
    <row r="35" spans="1:74" ht="11.1" customHeight="1" x14ac:dyDescent="0.2">
      <c r="A35" s="111" t="s">
        <v>1225</v>
      </c>
      <c r="B35" s="204" t="s">
        <v>448</v>
      </c>
      <c r="C35" s="756">
        <v>8.1521227199999995</v>
      </c>
      <c r="D35" s="756">
        <v>7.9886568200000001</v>
      </c>
      <c r="E35" s="756">
        <v>8.1193667299999994</v>
      </c>
      <c r="F35" s="756">
        <v>8.1821707900000007</v>
      </c>
      <c r="G35" s="756">
        <v>8.5118273900000005</v>
      </c>
      <c r="H35" s="756">
        <v>8.5485665999999991</v>
      </c>
      <c r="I35" s="756">
        <v>8.6720531399999992</v>
      </c>
      <c r="J35" s="756">
        <v>8.9954105099999992</v>
      </c>
      <c r="K35" s="756">
        <v>8.4207031000000008</v>
      </c>
      <c r="L35" s="756">
        <v>8.4304909899999991</v>
      </c>
      <c r="M35" s="756">
        <v>8.1729489100000006</v>
      </c>
      <c r="N35" s="756">
        <v>8.1891653400000006</v>
      </c>
      <c r="O35" s="756">
        <v>8.4156215700000008</v>
      </c>
      <c r="P35" s="756">
        <v>7.8636734800000001</v>
      </c>
      <c r="Q35" s="756">
        <v>8.5342688300000002</v>
      </c>
      <c r="R35" s="756">
        <v>8.3378099199999998</v>
      </c>
      <c r="S35" s="756">
        <v>8.8025611300000008</v>
      </c>
      <c r="T35" s="756">
        <v>8.7073225599999997</v>
      </c>
      <c r="U35" s="756">
        <v>8.9560623499999998</v>
      </c>
      <c r="V35" s="756">
        <v>9.1786784499999996</v>
      </c>
      <c r="W35" s="756">
        <v>8.5077814299999996</v>
      </c>
      <c r="X35" s="756">
        <v>8.3748715100000002</v>
      </c>
      <c r="Y35" s="756">
        <v>8.2095789000000003</v>
      </c>
      <c r="Z35" s="756">
        <v>8.2366918800000004</v>
      </c>
      <c r="AA35" s="756">
        <v>8.2000219399999992</v>
      </c>
      <c r="AB35" s="756">
        <v>7.6792575999999997</v>
      </c>
      <c r="AC35" s="756">
        <v>8.4216642299999993</v>
      </c>
      <c r="AD35" s="756">
        <v>8.0931851199999993</v>
      </c>
      <c r="AE35" s="756">
        <v>8.4460104200000004</v>
      </c>
      <c r="AF35" s="756">
        <v>8.3805143700000002</v>
      </c>
      <c r="AG35" s="756">
        <v>8.6978614299999997</v>
      </c>
      <c r="AH35" s="756">
        <v>9.04611521</v>
      </c>
      <c r="AI35" s="756">
        <v>8.57012003</v>
      </c>
      <c r="AJ35" s="756">
        <v>8.7250919400000004</v>
      </c>
      <c r="AK35" s="756">
        <v>8.2891610199999999</v>
      </c>
      <c r="AL35" s="756">
        <v>8.2335196899999996</v>
      </c>
      <c r="AM35" s="756">
        <v>8.3868772099999997</v>
      </c>
      <c r="AN35" s="756">
        <v>7.8326507400000001</v>
      </c>
      <c r="AO35" s="756">
        <v>8.2675856999999997</v>
      </c>
      <c r="AP35" s="756">
        <v>8.1411982999999992</v>
      </c>
      <c r="AQ35" s="756">
        <v>8.5211938200000006</v>
      </c>
      <c r="AR35" s="756">
        <v>8.2730798700000001</v>
      </c>
      <c r="AS35" s="756">
        <v>8.54938471</v>
      </c>
      <c r="AT35" s="756">
        <v>8.7243933299999998</v>
      </c>
      <c r="AU35" s="756">
        <v>8.2592744299999996</v>
      </c>
      <c r="AV35" s="756">
        <v>8.1477935200000005</v>
      </c>
      <c r="AW35" s="756">
        <v>7.8054932399999997</v>
      </c>
      <c r="AX35" s="756">
        <v>7.95357615</v>
      </c>
      <c r="AY35" s="756">
        <v>7.8884599099999999</v>
      </c>
      <c r="AZ35" s="756">
        <v>7.64602045</v>
      </c>
      <c r="BA35" s="756">
        <v>7.7830238600000001</v>
      </c>
      <c r="BB35" s="756">
        <v>6.9538307399999999</v>
      </c>
      <c r="BC35" s="756">
        <v>7.1110745499999997</v>
      </c>
      <c r="BD35" s="756">
        <v>7.3267122100000002</v>
      </c>
      <c r="BE35" s="756">
        <v>7.6830089199999998</v>
      </c>
      <c r="BF35" s="756">
        <v>7.9996755400000001</v>
      </c>
      <c r="BG35" s="756">
        <v>7.6505142903000003</v>
      </c>
      <c r="BH35" s="756">
        <v>7.6256774323999998</v>
      </c>
      <c r="BI35" s="757">
        <v>7.319458</v>
      </c>
      <c r="BJ35" s="757">
        <v>7.4591000000000003</v>
      </c>
      <c r="BK35" s="757">
        <v>7.4019810000000001</v>
      </c>
      <c r="BL35" s="757">
        <v>6.9830880000000004</v>
      </c>
      <c r="BM35" s="757">
        <v>7.5631690000000003</v>
      </c>
      <c r="BN35" s="757">
        <v>7.4735420000000001</v>
      </c>
      <c r="BO35" s="757">
        <v>7.5782579999999999</v>
      </c>
      <c r="BP35" s="757">
        <v>7.5320029999999996</v>
      </c>
      <c r="BQ35" s="757">
        <v>7.7611309999999998</v>
      </c>
      <c r="BR35" s="757">
        <v>8.0285720000000005</v>
      </c>
      <c r="BS35" s="757">
        <v>7.6845509999999999</v>
      </c>
      <c r="BT35" s="757">
        <v>7.6767599999999998</v>
      </c>
      <c r="BU35" s="757">
        <v>7.378406</v>
      </c>
      <c r="BV35" s="757">
        <v>7.5227620000000002</v>
      </c>
    </row>
    <row r="36" spans="1:74" ht="11.1" customHeight="1" x14ac:dyDescent="0.2">
      <c r="A36" s="111" t="s">
        <v>1226</v>
      </c>
      <c r="B36" s="204" t="s">
        <v>449</v>
      </c>
      <c r="C36" s="756">
        <v>15.20104632</v>
      </c>
      <c r="D36" s="756">
        <v>14.29611673</v>
      </c>
      <c r="E36" s="756">
        <v>14.735389209999999</v>
      </c>
      <c r="F36" s="756">
        <v>14.949041749999999</v>
      </c>
      <c r="G36" s="756">
        <v>15.05714306</v>
      </c>
      <c r="H36" s="756">
        <v>15.61669685</v>
      </c>
      <c r="I36" s="756">
        <v>16.09908579</v>
      </c>
      <c r="J36" s="756">
        <v>16.330826179999999</v>
      </c>
      <c r="K36" s="756">
        <v>15.69914369</v>
      </c>
      <c r="L36" s="756">
        <v>15.729279979999999</v>
      </c>
      <c r="M36" s="756">
        <v>14.891486260000001</v>
      </c>
      <c r="N36" s="756">
        <v>14.949392100000001</v>
      </c>
      <c r="O36" s="756">
        <v>15.547849899999999</v>
      </c>
      <c r="P36" s="756">
        <v>14.49044613</v>
      </c>
      <c r="Q36" s="756">
        <v>15.448679970000001</v>
      </c>
      <c r="R36" s="756">
        <v>15.308806710000001</v>
      </c>
      <c r="S36" s="756">
        <v>16.161810769999999</v>
      </c>
      <c r="T36" s="756">
        <v>16.922170359999999</v>
      </c>
      <c r="U36" s="756">
        <v>16.88873152</v>
      </c>
      <c r="V36" s="756">
        <v>17.13312449</v>
      </c>
      <c r="W36" s="756">
        <v>16.179481540000001</v>
      </c>
      <c r="X36" s="756">
        <v>16.395395440000001</v>
      </c>
      <c r="Y36" s="756">
        <v>15.75838134</v>
      </c>
      <c r="Z36" s="756">
        <v>16.197886879999999</v>
      </c>
      <c r="AA36" s="756">
        <v>15.692711210000001</v>
      </c>
      <c r="AB36" s="756">
        <v>14.91741987</v>
      </c>
      <c r="AC36" s="756">
        <v>15.667024659999999</v>
      </c>
      <c r="AD36" s="756">
        <v>15.860186110000001</v>
      </c>
      <c r="AE36" s="756">
        <v>17.04970398</v>
      </c>
      <c r="AF36" s="756">
        <v>17.109173819999999</v>
      </c>
      <c r="AG36" s="756">
        <v>17.408842870000001</v>
      </c>
      <c r="AH36" s="756">
        <v>17.937814629999998</v>
      </c>
      <c r="AI36" s="756">
        <v>17.214407489999999</v>
      </c>
      <c r="AJ36" s="756">
        <v>17.21468432</v>
      </c>
      <c r="AK36" s="756">
        <v>16.091932419999999</v>
      </c>
      <c r="AL36" s="756">
        <v>15.98579462</v>
      </c>
      <c r="AM36" s="756">
        <v>16.786695089999998</v>
      </c>
      <c r="AN36" s="756">
        <v>15.97432527</v>
      </c>
      <c r="AO36" s="756">
        <v>16.309249250000001</v>
      </c>
      <c r="AP36" s="756">
        <v>16.7056182</v>
      </c>
      <c r="AQ36" s="756">
        <v>17.470133390000001</v>
      </c>
      <c r="AR36" s="756">
        <v>18.19355358</v>
      </c>
      <c r="AS36" s="756">
        <v>18.745249449999999</v>
      </c>
      <c r="AT36" s="756">
        <v>18.822821879999999</v>
      </c>
      <c r="AU36" s="756">
        <v>17.93404013</v>
      </c>
      <c r="AV36" s="756">
        <v>17.819344220000001</v>
      </c>
      <c r="AW36" s="756">
        <v>16.376733170000001</v>
      </c>
      <c r="AX36" s="756">
        <v>16.698069409999999</v>
      </c>
      <c r="AY36" s="756">
        <v>15.462039580000001</v>
      </c>
      <c r="AZ36" s="756">
        <v>15.293521439999999</v>
      </c>
      <c r="BA36" s="756">
        <v>15.944642480000001</v>
      </c>
      <c r="BB36" s="756">
        <v>14.975745119999999</v>
      </c>
      <c r="BC36" s="756">
        <v>14.624646220000001</v>
      </c>
      <c r="BD36" s="756">
        <v>15.315354689999999</v>
      </c>
      <c r="BE36" s="756">
        <v>15.889385860000001</v>
      </c>
      <c r="BF36" s="756">
        <v>16.131791119999999</v>
      </c>
      <c r="BG36" s="756">
        <v>16.060348031</v>
      </c>
      <c r="BH36" s="756">
        <v>16.170918136000001</v>
      </c>
      <c r="BI36" s="757">
        <v>14.68576</v>
      </c>
      <c r="BJ36" s="757">
        <v>14.80752</v>
      </c>
      <c r="BK36" s="757">
        <v>15.125209999999999</v>
      </c>
      <c r="BL36" s="757">
        <v>14.477449999999999</v>
      </c>
      <c r="BM36" s="757">
        <v>15.91494</v>
      </c>
      <c r="BN36" s="757">
        <v>16.07921</v>
      </c>
      <c r="BO36" s="757">
        <v>15.605130000000001</v>
      </c>
      <c r="BP36" s="757">
        <v>15.884690000000001</v>
      </c>
      <c r="BQ36" s="757">
        <v>16.231010000000001</v>
      </c>
      <c r="BR36" s="757">
        <v>16.42399</v>
      </c>
      <c r="BS36" s="757">
        <v>16.408049999999999</v>
      </c>
      <c r="BT36" s="757">
        <v>16.517579999999999</v>
      </c>
      <c r="BU36" s="757">
        <v>15.050800000000001</v>
      </c>
      <c r="BV36" s="757">
        <v>15.21124</v>
      </c>
    </row>
    <row r="37" spans="1:74" s="116" customFormat="1" ht="11.1" customHeight="1" x14ac:dyDescent="0.2">
      <c r="A37" s="111" t="s">
        <v>1227</v>
      </c>
      <c r="B37" s="204" t="s">
        <v>450</v>
      </c>
      <c r="C37" s="756">
        <v>6.6253804699999996</v>
      </c>
      <c r="D37" s="756">
        <v>6.4406005400000002</v>
      </c>
      <c r="E37" s="756">
        <v>6.4772189200000003</v>
      </c>
      <c r="F37" s="756">
        <v>6.6041723899999996</v>
      </c>
      <c r="G37" s="756">
        <v>6.9615540300000003</v>
      </c>
      <c r="H37" s="756">
        <v>7.5897683499999999</v>
      </c>
      <c r="I37" s="756">
        <v>8.0208064199999995</v>
      </c>
      <c r="J37" s="756">
        <v>7.7915610600000003</v>
      </c>
      <c r="K37" s="756">
        <v>7.0329844799999996</v>
      </c>
      <c r="L37" s="756">
        <v>6.9137462599999999</v>
      </c>
      <c r="M37" s="756">
        <v>6.4047321400000001</v>
      </c>
      <c r="N37" s="756">
        <v>6.5796600600000001</v>
      </c>
      <c r="O37" s="756">
        <v>6.5020816899999998</v>
      </c>
      <c r="P37" s="756">
        <v>6.0384317100000002</v>
      </c>
      <c r="Q37" s="756">
        <v>6.5018914399999996</v>
      </c>
      <c r="R37" s="756">
        <v>6.4371505100000004</v>
      </c>
      <c r="S37" s="756">
        <v>6.9837495799999996</v>
      </c>
      <c r="T37" s="756">
        <v>7.4554851700000002</v>
      </c>
      <c r="U37" s="756">
        <v>7.8504457099999998</v>
      </c>
      <c r="V37" s="756">
        <v>7.7106805700000001</v>
      </c>
      <c r="W37" s="756">
        <v>7.1896537599999997</v>
      </c>
      <c r="X37" s="756">
        <v>6.6577775499999996</v>
      </c>
      <c r="Y37" s="756">
        <v>6.3170563499999997</v>
      </c>
      <c r="Z37" s="756">
        <v>6.5669719899999999</v>
      </c>
      <c r="AA37" s="756">
        <v>6.5548621300000001</v>
      </c>
      <c r="AB37" s="756">
        <v>5.9862575099999997</v>
      </c>
      <c r="AC37" s="756">
        <v>6.4334887500000004</v>
      </c>
      <c r="AD37" s="756">
        <v>6.5269424699999998</v>
      </c>
      <c r="AE37" s="756">
        <v>7.0792841400000004</v>
      </c>
      <c r="AF37" s="756">
        <v>7.4344015800000003</v>
      </c>
      <c r="AG37" s="756">
        <v>8.0787343000000007</v>
      </c>
      <c r="AH37" s="756">
        <v>7.9742498800000003</v>
      </c>
      <c r="AI37" s="756">
        <v>7.3145258499999999</v>
      </c>
      <c r="AJ37" s="756">
        <v>6.8550134199999997</v>
      </c>
      <c r="AK37" s="756">
        <v>6.7710160100000003</v>
      </c>
      <c r="AL37" s="756">
        <v>6.7788780300000004</v>
      </c>
      <c r="AM37" s="756">
        <v>6.6632180400000003</v>
      </c>
      <c r="AN37" s="756">
        <v>6.1198266400000003</v>
      </c>
      <c r="AO37" s="756">
        <v>6.6426120700000002</v>
      </c>
      <c r="AP37" s="756">
        <v>6.5850616899999999</v>
      </c>
      <c r="AQ37" s="756">
        <v>7.0099065899999999</v>
      </c>
      <c r="AR37" s="756">
        <v>7.6699699099999998</v>
      </c>
      <c r="AS37" s="756">
        <v>8.1468886999999999</v>
      </c>
      <c r="AT37" s="756">
        <v>8.1271519899999998</v>
      </c>
      <c r="AU37" s="756">
        <v>7.4692457699999997</v>
      </c>
      <c r="AV37" s="756">
        <v>6.9130910400000003</v>
      </c>
      <c r="AW37" s="756">
        <v>6.6360880699999996</v>
      </c>
      <c r="AX37" s="756">
        <v>6.8299725599999999</v>
      </c>
      <c r="AY37" s="756">
        <v>6.8641698900000003</v>
      </c>
      <c r="AZ37" s="756">
        <v>6.4453222200000004</v>
      </c>
      <c r="BA37" s="756">
        <v>6.66326617</v>
      </c>
      <c r="BB37" s="756">
        <v>6.3836197099999996</v>
      </c>
      <c r="BC37" s="756">
        <v>6.7784994200000002</v>
      </c>
      <c r="BD37" s="756">
        <v>7.1328809900000003</v>
      </c>
      <c r="BE37" s="756">
        <v>7.7845581499999996</v>
      </c>
      <c r="BF37" s="756">
        <v>7.8043421200000003</v>
      </c>
      <c r="BG37" s="756">
        <v>6.9707983312000001</v>
      </c>
      <c r="BH37" s="756">
        <v>6.6350755471999996</v>
      </c>
      <c r="BI37" s="757">
        <v>6.4436200000000001</v>
      </c>
      <c r="BJ37" s="757">
        <v>6.6788189999999998</v>
      </c>
      <c r="BK37" s="757">
        <v>6.7457050000000001</v>
      </c>
      <c r="BL37" s="757">
        <v>6.154115</v>
      </c>
      <c r="BM37" s="757">
        <v>6.675198</v>
      </c>
      <c r="BN37" s="757">
        <v>6.669441</v>
      </c>
      <c r="BO37" s="757">
        <v>7.0597859999999999</v>
      </c>
      <c r="BP37" s="757">
        <v>7.3217449999999999</v>
      </c>
      <c r="BQ37" s="757">
        <v>7.9345480000000004</v>
      </c>
      <c r="BR37" s="757">
        <v>7.9274490000000002</v>
      </c>
      <c r="BS37" s="757">
        <v>7.0897030000000001</v>
      </c>
      <c r="BT37" s="757">
        <v>6.7527460000000001</v>
      </c>
      <c r="BU37" s="757">
        <v>6.5596670000000001</v>
      </c>
      <c r="BV37" s="757">
        <v>6.8013909999999997</v>
      </c>
    </row>
    <row r="38" spans="1:74" s="116" customFormat="1" ht="11.1" customHeight="1" x14ac:dyDescent="0.2">
      <c r="A38" s="111" t="s">
        <v>1228</v>
      </c>
      <c r="B38" s="204" t="s">
        <v>248</v>
      </c>
      <c r="C38" s="756">
        <v>6.5852307300000001</v>
      </c>
      <c r="D38" s="756">
        <v>6.49956069</v>
      </c>
      <c r="E38" s="756">
        <v>7.3487922000000001</v>
      </c>
      <c r="F38" s="756">
        <v>7.0908582500000001</v>
      </c>
      <c r="G38" s="756">
        <v>7.3062144900000003</v>
      </c>
      <c r="H38" s="756">
        <v>7.9182232900000002</v>
      </c>
      <c r="I38" s="756">
        <v>8.2347230400000004</v>
      </c>
      <c r="J38" s="756">
        <v>8.6462224800000005</v>
      </c>
      <c r="K38" s="756">
        <v>8.1661965700000003</v>
      </c>
      <c r="L38" s="756">
        <v>7.4997230100000003</v>
      </c>
      <c r="M38" s="756">
        <v>7.1027194099999997</v>
      </c>
      <c r="N38" s="756">
        <v>6.9506958599999997</v>
      </c>
      <c r="O38" s="756">
        <v>6.6334997500000004</v>
      </c>
      <c r="P38" s="756">
        <v>6.3618521899999996</v>
      </c>
      <c r="Q38" s="756">
        <v>6.7888548599999998</v>
      </c>
      <c r="R38" s="756">
        <v>6.8725482299999996</v>
      </c>
      <c r="S38" s="756">
        <v>7.0943108800000001</v>
      </c>
      <c r="T38" s="756">
        <v>7.8547998300000001</v>
      </c>
      <c r="U38" s="756">
        <v>8.0530799999999996</v>
      </c>
      <c r="V38" s="756">
        <v>8.4502237400000002</v>
      </c>
      <c r="W38" s="756">
        <v>7.6907109199999999</v>
      </c>
      <c r="X38" s="756">
        <v>7.5145223400000001</v>
      </c>
      <c r="Y38" s="756">
        <v>6.81706769</v>
      </c>
      <c r="Z38" s="756">
        <v>6.7363505999999997</v>
      </c>
      <c r="AA38" s="756">
        <v>6.8989209100000002</v>
      </c>
      <c r="AB38" s="756">
        <v>6.5242270700000002</v>
      </c>
      <c r="AC38" s="756">
        <v>6.9060409900000002</v>
      </c>
      <c r="AD38" s="756">
        <v>6.6280672599999999</v>
      </c>
      <c r="AE38" s="756">
        <v>7.4715677899999999</v>
      </c>
      <c r="AF38" s="756">
        <v>7.82101866</v>
      </c>
      <c r="AG38" s="756">
        <v>8.3326759199999998</v>
      </c>
      <c r="AH38" s="756">
        <v>8.8224696999999992</v>
      </c>
      <c r="AI38" s="756">
        <v>7.6101696099999998</v>
      </c>
      <c r="AJ38" s="756">
        <v>7.8888755799999997</v>
      </c>
      <c r="AK38" s="756">
        <v>7.1212666200000001</v>
      </c>
      <c r="AL38" s="756">
        <v>6.7251828800000002</v>
      </c>
      <c r="AM38" s="756">
        <v>7.0558996599999997</v>
      </c>
      <c r="AN38" s="756">
        <v>6.4271844299999996</v>
      </c>
      <c r="AO38" s="756">
        <v>6.72250426</v>
      </c>
      <c r="AP38" s="756">
        <v>6.7449505099999998</v>
      </c>
      <c r="AQ38" s="756">
        <v>7.4701312599999996</v>
      </c>
      <c r="AR38" s="756">
        <v>7.2566620100000003</v>
      </c>
      <c r="AS38" s="756">
        <v>8.3672000499999992</v>
      </c>
      <c r="AT38" s="756">
        <v>8.4862989599999992</v>
      </c>
      <c r="AU38" s="756">
        <v>7.8111003700000001</v>
      </c>
      <c r="AV38" s="756">
        <v>7.6558807800000004</v>
      </c>
      <c r="AW38" s="756">
        <v>6.69411793</v>
      </c>
      <c r="AX38" s="756">
        <v>6.9559598400000002</v>
      </c>
      <c r="AY38" s="756">
        <v>6.4111607900000003</v>
      </c>
      <c r="AZ38" s="756">
        <v>6.2871721300000001</v>
      </c>
      <c r="BA38" s="756">
        <v>6.5447239899999996</v>
      </c>
      <c r="BB38" s="756">
        <v>6.1657796899999999</v>
      </c>
      <c r="BC38" s="756">
        <v>6.5001747300000003</v>
      </c>
      <c r="BD38" s="756">
        <v>7.0164777599999999</v>
      </c>
      <c r="BE38" s="756">
        <v>7.5680689900000004</v>
      </c>
      <c r="BF38" s="756">
        <v>7.5658337700000002</v>
      </c>
      <c r="BG38" s="756">
        <v>6.7043395187000003</v>
      </c>
      <c r="BH38" s="756">
        <v>6.3742470926000001</v>
      </c>
      <c r="BI38" s="757">
        <v>5.7979620000000001</v>
      </c>
      <c r="BJ38" s="757">
        <v>6.1835430000000002</v>
      </c>
      <c r="BK38" s="757">
        <v>5.8073949999999996</v>
      </c>
      <c r="BL38" s="757">
        <v>5.5902560000000001</v>
      </c>
      <c r="BM38" s="757">
        <v>6.1641079999999997</v>
      </c>
      <c r="BN38" s="757">
        <v>6.048216</v>
      </c>
      <c r="BO38" s="757">
        <v>6.405888</v>
      </c>
      <c r="BP38" s="757">
        <v>6.8966149999999997</v>
      </c>
      <c r="BQ38" s="757">
        <v>7.4252099999999999</v>
      </c>
      <c r="BR38" s="757">
        <v>7.5058400000000001</v>
      </c>
      <c r="BS38" s="757">
        <v>6.6155549999999996</v>
      </c>
      <c r="BT38" s="757">
        <v>6.3051050000000002</v>
      </c>
      <c r="BU38" s="757">
        <v>5.7323919999999999</v>
      </c>
      <c r="BV38" s="757">
        <v>6.1068249999999997</v>
      </c>
    </row>
    <row r="39" spans="1:74" s="116" customFormat="1" ht="11.1" customHeight="1" x14ac:dyDescent="0.2">
      <c r="A39" s="111" t="s">
        <v>1229</v>
      </c>
      <c r="B39" s="204" t="s">
        <v>249</v>
      </c>
      <c r="C39" s="756">
        <v>0.41502536000000001</v>
      </c>
      <c r="D39" s="756">
        <v>0.39598566000000002</v>
      </c>
      <c r="E39" s="756">
        <v>0.41516491999999999</v>
      </c>
      <c r="F39" s="756">
        <v>0.40554702999999998</v>
      </c>
      <c r="G39" s="756">
        <v>0.42110639</v>
      </c>
      <c r="H39" s="756">
        <v>0.41675579000000001</v>
      </c>
      <c r="I39" s="756">
        <v>0.44204515999999999</v>
      </c>
      <c r="J39" s="756">
        <v>0.46595227</v>
      </c>
      <c r="K39" s="756">
        <v>0.43363334999999997</v>
      </c>
      <c r="L39" s="756">
        <v>0.45311856</v>
      </c>
      <c r="M39" s="756">
        <v>0.41816481</v>
      </c>
      <c r="N39" s="756">
        <v>0.42519168000000002</v>
      </c>
      <c r="O39" s="756">
        <v>0.40405827</v>
      </c>
      <c r="P39" s="756">
        <v>0.38124373</v>
      </c>
      <c r="Q39" s="756">
        <v>0.42068998000000002</v>
      </c>
      <c r="R39" s="756">
        <v>0.41028313</v>
      </c>
      <c r="S39" s="756">
        <v>0.42177770999999997</v>
      </c>
      <c r="T39" s="756">
        <v>0.41971565999999999</v>
      </c>
      <c r="U39" s="756">
        <v>0.44401694000000003</v>
      </c>
      <c r="V39" s="756">
        <v>0.45039076</v>
      </c>
      <c r="W39" s="756">
        <v>0.43750138999999999</v>
      </c>
      <c r="X39" s="756">
        <v>0.43999079000000002</v>
      </c>
      <c r="Y39" s="756">
        <v>0.40988005999999999</v>
      </c>
      <c r="Z39" s="756">
        <v>0.39390159000000002</v>
      </c>
      <c r="AA39" s="756">
        <v>0.39631044999999998</v>
      </c>
      <c r="AB39" s="756">
        <v>0.37984983</v>
      </c>
      <c r="AC39" s="756">
        <v>0.39621730999999999</v>
      </c>
      <c r="AD39" s="756">
        <v>0.39311647</v>
      </c>
      <c r="AE39" s="756">
        <v>0.40519223999999998</v>
      </c>
      <c r="AF39" s="756">
        <v>0.41459072000000002</v>
      </c>
      <c r="AG39" s="756">
        <v>0.43695870999999997</v>
      </c>
      <c r="AH39" s="756">
        <v>0.44159314</v>
      </c>
      <c r="AI39" s="756">
        <v>0.42379575000000003</v>
      </c>
      <c r="AJ39" s="756">
        <v>0.43966428000000002</v>
      </c>
      <c r="AK39" s="756">
        <v>0.41234912000000001</v>
      </c>
      <c r="AL39" s="756">
        <v>0.40531898</v>
      </c>
      <c r="AM39" s="756">
        <v>0.38608576</v>
      </c>
      <c r="AN39" s="756">
        <v>0.34105380000000002</v>
      </c>
      <c r="AO39" s="756">
        <v>0.37730140000000001</v>
      </c>
      <c r="AP39" s="756">
        <v>0.37708291999999999</v>
      </c>
      <c r="AQ39" s="756">
        <v>0.40728463999999998</v>
      </c>
      <c r="AR39" s="756">
        <v>0.41084051999999999</v>
      </c>
      <c r="AS39" s="756">
        <v>0.43260085999999998</v>
      </c>
      <c r="AT39" s="756">
        <v>0.45843008000000002</v>
      </c>
      <c r="AU39" s="756">
        <v>0.43308492999999998</v>
      </c>
      <c r="AV39" s="756">
        <v>0.43646602000000001</v>
      </c>
      <c r="AW39" s="756">
        <v>0.41606380999999998</v>
      </c>
      <c r="AX39" s="756">
        <v>0.41070327000000001</v>
      </c>
      <c r="AY39" s="756">
        <v>0.40750041999999997</v>
      </c>
      <c r="AZ39" s="756">
        <v>0.36705409</v>
      </c>
      <c r="BA39" s="756">
        <v>0.39687570999999999</v>
      </c>
      <c r="BB39" s="756">
        <v>0.33498958000000001</v>
      </c>
      <c r="BC39" s="756">
        <v>0.35035786000000002</v>
      </c>
      <c r="BD39" s="756">
        <v>0.36460342000000001</v>
      </c>
      <c r="BE39" s="756">
        <v>0.38467673000000002</v>
      </c>
      <c r="BF39" s="756">
        <v>0.39642126999999999</v>
      </c>
      <c r="BG39" s="756">
        <v>0.39789089999999999</v>
      </c>
      <c r="BH39" s="756">
        <v>0.41469041000000001</v>
      </c>
      <c r="BI39" s="757">
        <v>0.40160430000000003</v>
      </c>
      <c r="BJ39" s="757">
        <v>0.39940059999999999</v>
      </c>
      <c r="BK39" s="757">
        <v>0.39789049999999998</v>
      </c>
      <c r="BL39" s="757">
        <v>0.34792289999999998</v>
      </c>
      <c r="BM39" s="757">
        <v>0.39457130000000001</v>
      </c>
      <c r="BN39" s="757">
        <v>0.34861490000000001</v>
      </c>
      <c r="BO39" s="757">
        <v>0.36265550000000002</v>
      </c>
      <c r="BP39" s="757">
        <v>0.37114550000000002</v>
      </c>
      <c r="BQ39" s="757">
        <v>0.3884398</v>
      </c>
      <c r="BR39" s="757">
        <v>0.3990283</v>
      </c>
      <c r="BS39" s="757">
        <v>0.40082190000000001</v>
      </c>
      <c r="BT39" s="757">
        <v>0.41800850000000001</v>
      </c>
      <c r="BU39" s="757">
        <v>0.40486919999999998</v>
      </c>
      <c r="BV39" s="757">
        <v>0.40274860000000001</v>
      </c>
    </row>
    <row r="40" spans="1:74" s="116" customFormat="1" ht="11.1" customHeight="1" x14ac:dyDescent="0.2">
      <c r="A40" s="111" t="s">
        <v>1230</v>
      </c>
      <c r="B40" s="204" t="s">
        <v>452</v>
      </c>
      <c r="C40" s="756">
        <v>78.847863129999993</v>
      </c>
      <c r="D40" s="756">
        <v>76.748459089999997</v>
      </c>
      <c r="E40" s="756">
        <v>79.237361289999996</v>
      </c>
      <c r="F40" s="756">
        <v>78.646726849999993</v>
      </c>
      <c r="G40" s="756">
        <v>81.491456029999995</v>
      </c>
      <c r="H40" s="756">
        <v>83.672033830000004</v>
      </c>
      <c r="I40" s="756">
        <v>87.076398530000006</v>
      </c>
      <c r="J40" s="756">
        <v>89.100538420000007</v>
      </c>
      <c r="K40" s="756">
        <v>83.259307469999996</v>
      </c>
      <c r="L40" s="756">
        <v>81.597272180000004</v>
      </c>
      <c r="M40" s="756">
        <v>78.421431949999999</v>
      </c>
      <c r="N40" s="756">
        <v>78.616332490000005</v>
      </c>
      <c r="O40" s="756">
        <v>78.809113389999993</v>
      </c>
      <c r="P40" s="756">
        <v>74.533794049999997</v>
      </c>
      <c r="Q40" s="756">
        <v>80.530224799999999</v>
      </c>
      <c r="R40" s="756">
        <v>78.898557760000003</v>
      </c>
      <c r="S40" s="756">
        <v>83.134470309999998</v>
      </c>
      <c r="T40" s="756">
        <v>85.398538310000006</v>
      </c>
      <c r="U40" s="756">
        <v>87.806131890000003</v>
      </c>
      <c r="V40" s="756">
        <v>89.134442910000004</v>
      </c>
      <c r="W40" s="756">
        <v>83.540140260000001</v>
      </c>
      <c r="X40" s="756">
        <v>82.815130679999996</v>
      </c>
      <c r="Y40" s="756">
        <v>79.455591850000005</v>
      </c>
      <c r="Z40" s="756">
        <v>80.241809140000001</v>
      </c>
      <c r="AA40" s="756">
        <v>79.889791200000005</v>
      </c>
      <c r="AB40" s="756">
        <v>75.661188859999996</v>
      </c>
      <c r="AC40" s="756">
        <v>81.052926760000005</v>
      </c>
      <c r="AD40" s="756">
        <v>79.083418890000004</v>
      </c>
      <c r="AE40" s="756">
        <v>85.637647099999995</v>
      </c>
      <c r="AF40" s="756">
        <v>85.536241020000006</v>
      </c>
      <c r="AG40" s="756">
        <v>89.301356670000004</v>
      </c>
      <c r="AH40" s="756">
        <v>92.105751400000003</v>
      </c>
      <c r="AI40" s="756">
        <v>85.678994119999999</v>
      </c>
      <c r="AJ40" s="756">
        <v>85.300743479999994</v>
      </c>
      <c r="AK40" s="756">
        <v>81.118357430000003</v>
      </c>
      <c r="AL40" s="756">
        <v>80.306136300000006</v>
      </c>
      <c r="AM40" s="756">
        <v>82.609756970000007</v>
      </c>
      <c r="AN40" s="756">
        <v>76.447262789999996</v>
      </c>
      <c r="AO40" s="756">
        <v>81.092831009999998</v>
      </c>
      <c r="AP40" s="756">
        <v>80.459758440000002</v>
      </c>
      <c r="AQ40" s="756">
        <v>84.661293049999998</v>
      </c>
      <c r="AR40" s="756">
        <v>84.991994640000001</v>
      </c>
      <c r="AS40" s="756">
        <v>90.752186690000002</v>
      </c>
      <c r="AT40" s="756">
        <v>91.061842179999999</v>
      </c>
      <c r="AU40" s="756">
        <v>86.160376979999995</v>
      </c>
      <c r="AV40" s="756">
        <v>84.396137409999994</v>
      </c>
      <c r="AW40" s="756">
        <v>79.624664109999998</v>
      </c>
      <c r="AX40" s="756">
        <v>80.094745140000001</v>
      </c>
      <c r="AY40" s="756">
        <v>77.425602119999994</v>
      </c>
      <c r="AZ40" s="756">
        <v>75.650084559999996</v>
      </c>
      <c r="BA40" s="756">
        <v>77.564651130000001</v>
      </c>
      <c r="BB40" s="756">
        <v>69.590770989999996</v>
      </c>
      <c r="BC40" s="756">
        <v>71.219944769999998</v>
      </c>
      <c r="BD40" s="756">
        <v>75.210989600000005</v>
      </c>
      <c r="BE40" s="756">
        <v>81.276252869999993</v>
      </c>
      <c r="BF40" s="756">
        <v>82.58231954</v>
      </c>
      <c r="BG40" s="756">
        <v>78.596666643999995</v>
      </c>
      <c r="BH40" s="756">
        <v>77.779230014000007</v>
      </c>
      <c r="BI40" s="757">
        <v>73.475049999999996</v>
      </c>
      <c r="BJ40" s="757">
        <v>73.79307</v>
      </c>
      <c r="BK40" s="757">
        <v>74.351470000000006</v>
      </c>
      <c r="BL40" s="757">
        <v>70.547319999999999</v>
      </c>
      <c r="BM40" s="757">
        <v>76.533699999999996</v>
      </c>
      <c r="BN40" s="757">
        <v>74.231610000000003</v>
      </c>
      <c r="BO40" s="757">
        <v>75.44726</v>
      </c>
      <c r="BP40" s="757">
        <v>77.322130000000001</v>
      </c>
      <c r="BQ40" s="757">
        <v>82.832359999999994</v>
      </c>
      <c r="BR40" s="757">
        <v>83.676169999999999</v>
      </c>
      <c r="BS40" s="757">
        <v>79.603009999999998</v>
      </c>
      <c r="BT40" s="757">
        <v>78.885419999999996</v>
      </c>
      <c r="BU40" s="757">
        <v>74.515630000000002</v>
      </c>
      <c r="BV40" s="757">
        <v>74.766090000000005</v>
      </c>
    </row>
    <row r="41" spans="1:74" s="116" customFormat="1" ht="11.1" customHeight="1" x14ac:dyDescent="0.2">
      <c r="A41" s="117"/>
      <c r="B41" s="118" t="s">
        <v>247</v>
      </c>
      <c r="C41" s="760"/>
      <c r="D41" s="760"/>
      <c r="E41" s="760"/>
      <c r="F41" s="760"/>
      <c r="G41" s="760"/>
      <c r="H41" s="760"/>
      <c r="I41" s="760"/>
      <c r="J41" s="760"/>
      <c r="K41" s="760"/>
      <c r="L41" s="760"/>
      <c r="M41" s="760"/>
      <c r="N41" s="760"/>
      <c r="O41" s="760"/>
      <c r="P41" s="760"/>
      <c r="Q41" s="760"/>
      <c r="R41" s="760"/>
      <c r="S41" s="760"/>
      <c r="T41" s="760"/>
      <c r="U41" s="760"/>
      <c r="V41" s="760"/>
      <c r="W41" s="760"/>
      <c r="X41" s="760"/>
      <c r="Y41" s="760"/>
      <c r="Z41" s="760"/>
      <c r="AA41" s="760"/>
      <c r="AB41" s="760"/>
      <c r="AC41" s="760"/>
      <c r="AD41" s="760"/>
      <c r="AE41" s="760"/>
      <c r="AF41" s="760"/>
      <c r="AG41" s="760"/>
      <c r="AH41" s="760"/>
      <c r="AI41" s="760"/>
      <c r="AJ41" s="760"/>
      <c r="AK41" s="760"/>
      <c r="AL41" s="760"/>
      <c r="AM41" s="760"/>
      <c r="AN41" s="760"/>
      <c r="AO41" s="760"/>
      <c r="AP41" s="760"/>
      <c r="AQ41" s="760"/>
      <c r="AR41" s="760"/>
      <c r="AS41" s="760"/>
      <c r="AT41" s="760"/>
      <c r="AU41" s="760"/>
      <c r="AV41" s="760"/>
      <c r="AW41" s="760"/>
      <c r="AX41" s="760"/>
      <c r="AY41" s="760"/>
      <c r="AZ41" s="760"/>
      <c r="BA41" s="760"/>
      <c r="BB41" s="760"/>
      <c r="BC41" s="760"/>
      <c r="BD41" s="760"/>
      <c r="BE41" s="760"/>
      <c r="BF41" s="760"/>
      <c r="BG41" s="760"/>
      <c r="BH41" s="760"/>
      <c r="BI41" s="761"/>
      <c r="BJ41" s="761"/>
      <c r="BK41" s="761"/>
      <c r="BL41" s="761"/>
      <c r="BM41" s="761"/>
      <c r="BN41" s="761"/>
      <c r="BO41" s="761"/>
      <c r="BP41" s="761"/>
      <c r="BQ41" s="761"/>
      <c r="BR41" s="761"/>
      <c r="BS41" s="761"/>
      <c r="BT41" s="761"/>
      <c r="BU41" s="761"/>
      <c r="BV41" s="761"/>
    </row>
    <row r="42" spans="1:74" s="116" customFormat="1" ht="11.1" customHeight="1" x14ac:dyDescent="0.2">
      <c r="A42" s="111" t="s">
        <v>1231</v>
      </c>
      <c r="B42" s="204" t="s">
        <v>444</v>
      </c>
      <c r="C42" s="762">
        <v>10.31712454</v>
      </c>
      <c r="D42" s="762">
        <v>9.6355537400000006</v>
      </c>
      <c r="E42" s="762">
        <v>9.5698014600000008</v>
      </c>
      <c r="F42" s="762">
        <v>8.8356478799999998</v>
      </c>
      <c r="G42" s="762">
        <v>8.5793976599999997</v>
      </c>
      <c r="H42" s="762">
        <v>9.6516085799999995</v>
      </c>
      <c r="I42" s="762">
        <v>11.02785478</v>
      </c>
      <c r="J42" s="762">
        <v>12.04648755</v>
      </c>
      <c r="K42" s="762">
        <v>10.646549690000001</v>
      </c>
      <c r="L42" s="762">
        <v>8.9685716200000005</v>
      </c>
      <c r="M42" s="762">
        <v>8.7021571099999999</v>
      </c>
      <c r="N42" s="762">
        <v>9.8208484299999999</v>
      </c>
      <c r="O42" s="762">
        <v>10.289482810000001</v>
      </c>
      <c r="P42" s="762">
        <v>9.0814820199999993</v>
      </c>
      <c r="Q42" s="762">
        <v>9.6992296200000006</v>
      </c>
      <c r="R42" s="762">
        <v>8.77836645</v>
      </c>
      <c r="S42" s="762">
        <v>8.5877208599999992</v>
      </c>
      <c r="T42" s="762">
        <v>9.6746092299999997</v>
      </c>
      <c r="U42" s="762">
        <v>10.97026617</v>
      </c>
      <c r="V42" s="762">
        <v>10.75815515</v>
      </c>
      <c r="W42" s="762">
        <v>9.5631617000000002</v>
      </c>
      <c r="X42" s="762">
        <v>8.88902663</v>
      </c>
      <c r="Y42" s="762">
        <v>8.9720248700000003</v>
      </c>
      <c r="Z42" s="762">
        <v>10.19459355</v>
      </c>
      <c r="AA42" s="762">
        <v>11.146066210000001</v>
      </c>
      <c r="AB42" s="762">
        <v>9.2728170100000007</v>
      </c>
      <c r="AC42" s="762">
        <v>9.2623340899999995</v>
      </c>
      <c r="AD42" s="762">
        <v>8.7895088799999996</v>
      </c>
      <c r="AE42" s="762">
        <v>8.8021693200000009</v>
      </c>
      <c r="AF42" s="762">
        <v>9.4327578200000008</v>
      </c>
      <c r="AG42" s="762">
        <v>11.4754053</v>
      </c>
      <c r="AH42" s="762">
        <v>12.067728150000001</v>
      </c>
      <c r="AI42" s="762">
        <v>10.119674379999999</v>
      </c>
      <c r="AJ42" s="762">
        <v>9.1795639300000005</v>
      </c>
      <c r="AK42" s="762">
        <v>9.1953083400000004</v>
      </c>
      <c r="AL42" s="762">
        <v>9.8910136899999994</v>
      </c>
      <c r="AM42" s="762">
        <v>10.640056019999999</v>
      </c>
      <c r="AN42" s="762">
        <v>9.3062390599999993</v>
      </c>
      <c r="AO42" s="762">
        <v>9.5146696199999994</v>
      </c>
      <c r="AP42" s="762">
        <v>8.4934482899999999</v>
      </c>
      <c r="AQ42" s="762">
        <v>8.5360293899999995</v>
      </c>
      <c r="AR42" s="762">
        <v>8.9270514199999997</v>
      </c>
      <c r="AS42" s="762">
        <v>11.56387786</v>
      </c>
      <c r="AT42" s="762">
        <v>10.94150288</v>
      </c>
      <c r="AU42" s="762">
        <v>9.0049322000000007</v>
      </c>
      <c r="AV42" s="762">
        <v>8.7294722100000008</v>
      </c>
      <c r="AW42" s="762">
        <v>8.8401210300000006</v>
      </c>
      <c r="AX42" s="762">
        <v>9.9604701999999996</v>
      </c>
      <c r="AY42" s="762">
        <v>9.8944100000000006</v>
      </c>
      <c r="AZ42" s="762">
        <v>9.0691436000000003</v>
      </c>
      <c r="BA42" s="762">
        <v>8.8094477199999996</v>
      </c>
      <c r="BB42" s="762">
        <v>7.9481111000000002</v>
      </c>
      <c r="BC42" s="762">
        <v>7.9922855999999998</v>
      </c>
      <c r="BD42" s="762">
        <v>9.1460705600000001</v>
      </c>
      <c r="BE42" s="762">
        <v>11.40424535</v>
      </c>
      <c r="BF42" s="762">
        <v>11.12336249</v>
      </c>
      <c r="BG42" s="762">
        <v>9.1500020094999996</v>
      </c>
      <c r="BH42" s="762">
        <v>8.8277175430000003</v>
      </c>
      <c r="BI42" s="763">
        <v>8.8318340000000006</v>
      </c>
      <c r="BJ42" s="763">
        <v>9.6558609999999998</v>
      </c>
      <c r="BK42" s="763">
        <v>10.041499999999999</v>
      </c>
      <c r="BL42" s="763">
        <v>8.9842919999999999</v>
      </c>
      <c r="BM42" s="763">
        <v>9.0780010000000004</v>
      </c>
      <c r="BN42" s="763">
        <v>8.2410840000000007</v>
      </c>
      <c r="BO42" s="763">
        <v>8.2645339999999994</v>
      </c>
      <c r="BP42" s="763">
        <v>9.2901500000000006</v>
      </c>
      <c r="BQ42" s="763">
        <v>10.67948</v>
      </c>
      <c r="BR42" s="763">
        <v>10.67456</v>
      </c>
      <c r="BS42" s="763">
        <v>9.1319900000000001</v>
      </c>
      <c r="BT42" s="763">
        <v>8.9323739999999994</v>
      </c>
      <c r="BU42" s="763">
        <v>8.9187419999999999</v>
      </c>
      <c r="BV42" s="763">
        <v>9.6629909999999999</v>
      </c>
    </row>
    <row r="43" spans="1:74" s="116" customFormat="1" ht="11.1" customHeight="1" x14ac:dyDescent="0.2">
      <c r="A43" s="111" t="s">
        <v>1232</v>
      </c>
      <c r="B43" s="187" t="s">
        <v>477</v>
      </c>
      <c r="C43" s="762">
        <v>31.554993899999999</v>
      </c>
      <c r="D43" s="762">
        <v>30.353879809999999</v>
      </c>
      <c r="E43" s="762">
        <v>28.958813689999999</v>
      </c>
      <c r="F43" s="762">
        <v>26.434758939999998</v>
      </c>
      <c r="G43" s="762">
        <v>27.091144740000001</v>
      </c>
      <c r="H43" s="762">
        <v>30.637870729999999</v>
      </c>
      <c r="I43" s="762">
        <v>36.052508789999997</v>
      </c>
      <c r="J43" s="762">
        <v>37.796255700000003</v>
      </c>
      <c r="K43" s="762">
        <v>33.709770650000003</v>
      </c>
      <c r="L43" s="762">
        <v>28.19927423</v>
      </c>
      <c r="M43" s="762">
        <v>27.14493817</v>
      </c>
      <c r="N43" s="762">
        <v>30.555883699999999</v>
      </c>
      <c r="O43" s="762">
        <v>31.794167009999999</v>
      </c>
      <c r="P43" s="762">
        <v>28.995578349999999</v>
      </c>
      <c r="Q43" s="762">
        <v>29.333413</v>
      </c>
      <c r="R43" s="762">
        <v>26.843148530000001</v>
      </c>
      <c r="S43" s="762">
        <v>26.709658480000002</v>
      </c>
      <c r="T43" s="762">
        <v>30.353183049999998</v>
      </c>
      <c r="U43" s="762">
        <v>35.252539810000002</v>
      </c>
      <c r="V43" s="762">
        <v>34.159507820000002</v>
      </c>
      <c r="W43" s="762">
        <v>30.556615959999998</v>
      </c>
      <c r="X43" s="762">
        <v>28.52289597</v>
      </c>
      <c r="Y43" s="762">
        <v>27.756166159999999</v>
      </c>
      <c r="Z43" s="762">
        <v>31.089394939999998</v>
      </c>
      <c r="AA43" s="762">
        <v>33.966854480000002</v>
      </c>
      <c r="AB43" s="762">
        <v>29.891264670000002</v>
      </c>
      <c r="AC43" s="762">
        <v>29.702020780000002</v>
      </c>
      <c r="AD43" s="762">
        <v>27.829738450000001</v>
      </c>
      <c r="AE43" s="762">
        <v>27.85851882</v>
      </c>
      <c r="AF43" s="762">
        <v>30.353439959999999</v>
      </c>
      <c r="AG43" s="762">
        <v>36.034730809999999</v>
      </c>
      <c r="AH43" s="762">
        <v>37.073984760000002</v>
      </c>
      <c r="AI43" s="762">
        <v>33.895004749999998</v>
      </c>
      <c r="AJ43" s="762">
        <v>29.065564890000001</v>
      </c>
      <c r="AK43" s="762">
        <v>27.920216199999999</v>
      </c>
      <c r="AL43" s="762">
        <v>31.332005460000001</v>
      </c>
      <c r="AM43" s="762">
        <v>32.566280810000002</v>
      </c>
      <c r="AN43" s="762">
        <v>30.459829509999999</v>
      </c>
      <c r="AO43" s="762">
        <v>30.083404730000002</v>
      </c>
      <c r="AP43" s="762">
        <v>26.388322330000001</v>
      </c>
      <c r="AQ43" s="762">
        <v>27.022572719999999</v>
      </c>
      <c r="AR43" s="762">
        <v>29.59359332</v>
      </c>
      <c r="AS43" s="762">
        <v>36.522032320000001</v>
      </c>
      <c r="AT43" s="762">
        <v>35.84547311</v>
      </c>
      <c r="AU43" s="762">
        <v>31.251205389999999</v>
      </c>
      <c r="AV43" s="762">
        <v>27.709591150000001</v>
      </c>
      <c r="AW43" s="762">
        <v>27.31662553</v>
      </c>
      <c r="AX43" s="762">
        <v>30.33850108</v>
      </c>
      <c r="AY43" s="762">
        <v>30.85429448</v>
      </c>
      <c r="AZ43" s="762">
        <v>28.81687299</v>
      </c>
      <c r="BA43" s="762">
        <v>27.230974499999999</v>
      </c>
      <c r="BB43" s="762">
        <v>25.047569429999999</v>
      </c>
      <c r="BC43" s="762">
        <v>24.409225079999999</v>
      </c>
      <c r="BD43" s="762">
        <v>29.011971819999999</v>
      </c>
      <c r="BE43" s="762">
        <v>36.699485420000002</v>
      </c>
      <c r="BF43" s="762">
        <v>35.247818799999997</v>
      </c>
      <c r="BG43" s="762">
        <v>30.599989172000001</v>
      </c>
      <c r="BH43" s="762">
        <v>27.403787933</v>
      </c>
      <c r="BI43" s="763">
        <v>26.431840000000001</v>
      </c>
      <c r="BJ43" s="763">
        <v>29.086500000000001</v>
      </c>
      <c r="BK43" s="763">
        <v>30.624089999999999</v>
      </c>
      <c r="BL43" s="763">
        <v>27.948889999999999</v>
      </c>
      <c r="BM43" s="763">
        <v>27.727720000000001</v>
      </c>
      <c r="BN43" s="763">
        <v>26.457249999999998</v>
      </c>
      <c r="BO43" s="763">
        <v>25.91724</v>
      </c>
      <c r="BP43" s="763">
        <v>30.59676</v>
      </c>
      <c r="BQ43" s="763">
        <v>35.263120000000001</v>
      </c>
      <c r="BR43" s="763">
        <v>34.124099999999999</v>
      </c>
      <c r="BS43" s="763">
        <v>30.92963</v>
      </c>
      <c r="BT43" s="763">
        <v>28.160430000000002</v>
      </c>
      <c r="BU43" s="763">
        <v>26.967310000000001</v>
      </c>
      <c r="BV43" s="763">
        <v>29.385000000000002</v>
      </c>
    </row>
    <row r="44" spans="1:74" s="116" customFormat="1" ht="11.1" customHeight="1" x14ac:dyDescent="0.2">
      <c r="A44" s="111" t="s">
        <v>1233</v>
      </c>
      <c r="B44" s="204" t="s">
        <v>445</v>
      </c>
      <c r="C44" s="762">
        <v>49.554996750000001</v>
      </c>
      <c r="D44" s="762">
        <v>45.914681620000003</v>
      </c>
      <c r="E44" s="762">
        <v>44.658648069999998</v>
      </c>
      <c r="F44" s="762">
        <v>41.589549890000001</v>
      </c>
      <c r="G44" s="762">
        <v>43.512318030000003</v>
      </c>
      <c r="H44" s="762">
        <v>49.189733709999999</v>
      </c>
      <c r="I44" s="762">
        <v>55.232026650000002</v>
      </c>
      <c r="J44" s="762">
        <v>57.280449140000002</v>
      </c>
      <c r="K44" s="762">
        <v>48.376380879999999</v>
      </c>
      <c r="L44" s="762">
        <v>43.305193109999998</v>
      </c>
      <c r="M44" s="762">
        <v>42.139049049999997</v>
      </c>
      <c r="N44" s="762">
        <v>48.804154199999999</v>
      </c>
      <c r="O44" s="762">
        <v>48.839681339999998</v>
      </c>
      <c r="P44" s="762">
        <v>42.174223019999999</v>
      </c>
      <c r="Q44" s="762">
        <v>45.422706259999998</v>
      </c>
      <c r="R44" s="762">
        <v>40.508462639999998</v>
      </c>
      <c r="S44" s="762">
        <v>43.050650650000001</v>
      </c>
      <c r="T44" s="762">
        <v>48.42419297</v>
      </c>
      <c r="U44" s="762">
        <v>53.308580300000003</v>
      </c>
      <c r="V44" s="762">
        <v>50.4878596</v>
      </c>
      <c r="W44" s="762">
        <v>46.337154130000002</v>
      </c>
      <c r="X44" s="762">
        <v>43.467312909999997</v>
      </c>
      <c r="Y44" s="762">
        <v>43.42662163</v>
      </c>
      <c r="Z44" s="762">
        <v>48.33686866</v>
      </c>
      <c r="AA44" s="762">
        <v>51.393219199999997</v>
      </c>
      <c r="AB44" s="762">
        <v>44.619480199999998</v>
      </c>
      <c r="AC44" s="762">
        <v>45.957987729999999</v>
      </c>
      <c r="AD44" s="762">
        <v>42.55019764</v>
      </c>
      <c r="AE44" s="762">
        <v>46.415029539999999</v>
      </c>
      <c r="AF44" s="762">
        <v>49.824344080000003</v>
      </c>
      <c r="AG44" s="762">
        <v>54.855475269999999</v>
      </c>
      <c r="AH44" s="762">
        <v>55.129226879999997</v>
      </c>
      <c r="AI44" s="762">
        <v>47.90886888</v>
      </c>
      <c r="AJ44" s="762">
        <v>44.962744239999999</v>
      </c>
      <c r="AK44" s="762">
        <v>44.551037370000003</v>
      </c>
      <c r="AL44" s="762">
        <v>47.425792080000001</v>
      </c>
      <c r="AM44" s="762">
        <v>50.062837620000003</v>
      </c>
      <c r="AN44" s="762">
        <v>44.947300740000003</v>
      </c>
      <c r="AO44" s="762">
        <v>46.926015030000002</v>
      </c>
      <c r="AP44" s="762">
        <v>40.978268999999997</v>
      </c>
      <c r="AQ44" s="762">
        <v>42.741655739999999</v>
      </c>
      <c r="AR44" s="762">
        <v>45.423262569999999</v>
      </c>
      <c r="AS44" s="762">
        <v>56.086040029999999</v>
      </c>
      <c r="AT44" s="762">
        <v>52.121754510000002</v>
      </c>
      <c r="AU44" s="762">
        <v>47.040418789999997</v>
      </c>
      <c r="AV44" s="762">
        <v>43.154396259999999</v>
      </c>
      <c r="AW44" s="762">
        <v>43.716101879999997</v>
      </c>
      <c r="AX44" s="762">
        <v>46.154387939999999</v>
      </c>
      <c r="AY44" s="762">
        <v>46.524326360000003</v>
      </c>
      <c r="AZ44" s="762">
        <v>44.693455610000001</v>
      </c>
      <c r="BA44" s="762">
        <v>42.455281900000003</v>
      </c>
      <c r="BB44" s="762">
        <v>36.23681028</v>
      </c>
      <c r="BC44" s="762">
        <v>38.006345879999998</v>
      </c>
      <c r="BD44" s="762">
        <v>45.488791220000003</v>
      </c>
      <c r="BE44" s="762">
        <v>54.746336849999999</v>
      </c>
      <c r="BF44" s="762">
        <v>51.118541880000002</v>
      </c>
      <c r="BG44" s="762">
        <v>44.010004668000001</v>
      </c>
      <c r="BH44" s="762">
        <v>42.150317432000001</v>
      </c>
      <c r="BI44" s="763">
        <v>41.740110000000001</v>
      </c>
      <c r="BJ44" s="763">
        <v>44.450209999999998</v>
      </c>
      <c r="BK44" s="763">
        <v>47.383049999999997</v>
      </c>
      <c r="BL44" s="763">
        <v>43.149630000000002</v>
      </c>
      <c r="BM44" s="763">
        <v>43.089730000000003</v>
      </c>
      <c r="BN44" s="763">
        <v>38.267220000000002</v>
      </c>
      <c r="BO44" s="763">
        <v>40.931100000000001</v>
      </c>
      <c r="BP44" s="763">
        <v>46.992959999999997</v>
      </c>
      <c r="BQ44" s="763">
        <v>52.95823</v>
      </c>
      <c r="BR44" s="763">
        <v>51.826030000000003</v>
      </c>
      <c r="BS44" s="763">
        <v>45.369370000000004</v>
      </c>
      <c r="BT44" s="763">
        <v>42.999960000000002</v>
      </c>
      <c r="BU44" s="763">
        <v>42.4572</v>
      </c>
      <c r="BV44" s="763">
        <v>45.109879999999997</v>
      </c>
    </row>
    <row r="45" spans="1:74" s="116" customFormat="1" ht="11.1" customHeight="1" x14ac:dyDescent="0.2">
      <c r="A45" s="111" t="s">
        <v>1234</v>
      </c>
      <c r="B45" s="204" t="s">
        <v>446</v>
      </c>
      <c r="C45" s="762">
        <v>26.476941190000002</v>
      </c>
      <c r="D45" s="762">
        <v>24.131102810000002</v>
      </c>
      <c r="E45" s="762">
        <v>22.72876097</v>
      </c>
      <c r="F45" s="762">
        <v>20.939220259999999</v>
      </c>
      <c r="G45" s="762">
        <v>21.838181890000001</v>
      </c>
      <c r="H45" s="762">
        <v>26.10284936</v>
      </c>
      <c r="I45" s="762">
        <v>28.505057560000001</v>
      </c>
      <c r="J45" s="762">
        <v>28.800745509999999</v>
      </c>
      <c r="K45" s="762">
        <v>24.831086110000001</v>
      </c>
      <c r="L45" s="762">
        <v>22.580859830000001</v>
      </c>
      <c r="M45" s="762">
        <v>22.097038380000001</v>
      </c>
      <c r="N45" s="762">
        <v>26.22314527</v>
      </c>
      <c r="O45" s="762">
        <v>26.7839788</v>
      </c>
      <c r="P45" s="762">
        <v>22.750785059999998</v>
      </c>
      <c r="Q45" s="762">
        <v>23.648082389999999</v>
      </c>
      <c r="R45" s="762">
        <v>21.61755028</v>
      </c>
      <c r="S45" s="762">
        <v>22.500385600000001</v>
      </c>
      <c r="T45" s="762">
        <v>25.643299079999998</v>
      </c>
      <c r="U45" s="762">
        <v>29.309106480000001</v>
      </c>
      <c r="V45" s="762">
        <v>26.67066118</v>
      </c>
      <c r="W45" s="762">
        <v>24.66401248</v>
      </c>
      <c r="X45" s="762">
        <v>22.927537390000001</v>
      </c>
      <c r="Y45" s="762">
        <v>23.080961259999999</v>
      </c>
      <c r="Z45" s="762">
        <v>26.0405321</v>
      </c>
      <c r="AA45" s="762">
        <v>28.111580369999999</v>
      </c>
      <c r="AB45" s="762">
        <v>24.822592870000001</v>
      </c>
      <c r="AC45" s="762">
        <v>24.47974928</v>
      </c>
      <c r="AD45" s="762">
        <v>22.85819905</v>
      </c>
      <c r="AE45" s="762">
        <v>24.418917560000001</v>
      </c>
      <c r="AF45" s="762">
        <v>27.06315013</v>
      </c>
      <c r="AG45" s="762">
        <v>29.086970579999999</v>
      </c>
      <c r="AH45" s="762">
        <v>28.874477129999999</v>
      </c>
      <c r="AI45" s="762">
        <v>25.049040860000002</v>
      </c>
      <c r="AJ45" s="762">
        <v>23.420505720000001</v>
      </c>
      <c r="AK45" s="762">
        <v>24.219301519999998</v>
      </c>
      <c r="AL45" s="762">
        <v>26.073302040000002</v>
      </c>
      <c r="AM45" s="762">
        <v>27.452277550000002</v>
      </c>
      <c r="AN45" s="762">
        <v>25.438275019999999</v>
      </c>
      <c r="AO45" s="762">
        <v>25.434328919999999</v>
      </c>
      <c r="AP45" s="762">
        <v>22.0009522</v>
      </c>
      <c r="AQ45" s="762">
        <v>22.80387026</v>
      </c>
      <c r="AR45" s="762">
        <v>24.585638020000001</v>
      </c>
      <c r="AS45" s="762">
        <v>28.680884469999999</v>
      </c>
      <c r="AT45" s="762">
        <v>27.79390261</v>
      </c>
      <c r="AU45" s="762">
        <v>25.626740810000001</v>
      </c>
      <c r="AV45" s="762">
        <v>23.45300421</v>
      </c>
      <c r="AW45" s="762">
        <v>23.72629285</v>
      </c>
      <c r="AX45" s="762">
        <v>25.841356210000001</v>
      </c>
      <c r="AY45" s="762">
        <v>26.267420210000001</v>
      </c>
      <c r="AZ45" s="762">
        <v>24.463735</v>
      </c>
      <c r="BA45" s="762">
        <v>23.315893719999998</v>
      </c>
      <c r="BB45" s="762">
        <v>20.542572320000001</v>
      </c>
      <c r="BC45" s="762">
        <v>20.26878314</v>
      </c>
      <c r="BD45" s="762">
        <v>24.850020990000001</v>
      </c>
      <c r="BE45" s="762">
        <v>28.5962283</v>
      </c>
      <c r="BF45" s="762">
        <v>27.548538000000001</v>
      </c>
      <c r="BG45" s="762">
        <v>24.060000733999999</v>
      </c>
      <c r="BH45" s="762">
        <v>23.108571363999999</v>
      </c>
      <c r="BI45" s="763">
        <v>23.12332</v>
      </c>
      <c r="BJ45" s="763">
        <v>25.439039999999999</v>
      </c>
      <c r="BK45" s="763">
        <v>26.359760000000001</v>
      </c>
      <c r="BL45" s="763">
        <v>23.46611</v>
      </c>
      <c r="BM45" s="763">
        <v>23.70026</v>
      </c>
      <c r="BN45" s="763">
        <v>22.048570000000002</v>
      </c>
      <c r="BO45" s="763">
        <v>22.224900000000002</v>
      </c>
      <c r="BP45" s="763">
        <v>25.478539999999999</v>
      </c>
      <c r="BQ45" s="763">
        <v>28.913519999999998</v>
      </c>
      <c r="BR45" s="763">
        <v>28.96265</v>
      </c>
      <c r="BS45" s="763">
        <v>25.23931</v>
      </c>
      <c r="BT45" s="763">
        <v>23.746310000000001</v>
      </c>
      <c r="BU45" s="763">
        <v>24.11055</v>
      </c>
      <c r="BV45" s="763">
        <v>26.721589999999999</v>
      </c>
    </row>
    <row r="46" spans="1:74" s="116" customFormat="1" ht="11.1" customHeight="1" x14ac:dyDescent="0.2">
      <c r="A46" s="111" t="s">
        <v>1235</v>
      </c>
      <c r="B46" s="204" t="s">
        <v>447</v>
      </c>
      <c r="C46" s="762">
        <v>69.994825509999998</v>
      </c>
      <c r="D46" s="762">
        <v>64.516423090000004</v>
      </c>
      <c r="E46" s="762">
        <v>60.420410789999998</v>
      </c>
      <c r="F46" s="762">
        <v>57.274413780000003</v>
      </c>
      <c r="G46" s="762">
        <v>62.876998229999998</v>
      </c>
      <c r="H46" s="762">
        <v>72.920872349999996</v>
      </c>
      <c r="I46" s="762">
        <v>83.737412070000005</v>
      </c>
      <c r="J46" s="762">
        <v>83.482258610000002</v>
      </c>
      <c r="K46" s="762">
        <v>73.698486930000001</v>
      </c>
      <c r="L46" s="762">
        <v>62.819172389999999</v>
      </c>
      <c r="M46" s="762">
        <v>58.877316729999997</v>
      </c>
      <c r="N46" s="762">
        <v>65.560498589999995</v>
      </c>
      <c r="O46" s="762">
        <v>65.999011960000004</v>
      </c>
      <c r="P46" s="762">
        <v>57.002439770000002</v>
      </c>
      <c r="Q46" s="762">
        <v>61.836904760000003</v>
      </c>
      <c r="R46" s="762">
        <v>58.72575329</v>
      </c>
      <c r="S46" s="762">
        <v>64.851503390000005</v>
      </c>
      <c r="T46" s="762">
        <v>71.469608570000005</v>
      </c>
      <c r="U46" s="762">
        <v>80.622778080000003</v>
      </c>
      <c r="V46" s="762">
        <v>79.03380713</v>
      </c>
      <c r="W46" s="762">
        <v>68.725599099999997</v>
      </c>
      <c r="X46" s="762">
        <v>64.875793160000001</v>
      </c>
      <c r="Y46" s="762">
        <v>60.653987129999997</v>
      </c>
      <c r="Z46" s="762">
        <v>66.919743870000005</v>
      </c>
      <c r="AA46" s="762">
        <v>76.747829890000006</v>
      </c>
      <c r="AB46" s="762">
        <v>60.85034555</v>
      </c>
      <c r="AC46" s="762">
        <v>63.41272171</v>
      </c>
      <c r="AD46" s="762">
        <v>58.737592810000002</v>
      </c>
      <c r="AE46" s="762">
        <v>66.017919059999997</v>
      </c>
      <c r="AF46" s="762">
        <v>74.438196329999997</v>
      </c>
      <c r="AG46" s="762">
        <v>80.93113821</v>
      </c>
      <c r="AH46" s="762">
        <v>80.879666069999999</v>
      </c>
      <c r="AI46" s="762">
        <v>75.957681690000001</v>
      </c>
      <c r="AJ46" s="762">
        <v>67.644513410000002</v>
      </c>
      <c r="AK46" s="762">
        <v>63.295152729999998</v>
      </c>
      <c r="AL46" s="762">
        <v>66.477873689999996</v>
      </c>
      <c r="AM46" s="762">
        <v>70.351483209999998</v>
      </c>
      <c r="AN46" s="762">
        <v>61.419718240000002</v>
      </c>
      <c r="AO46" s="762">
        <v>63.517567620000001</v>
      </c>
      <c r="AP46" s="762">
        <v>58.989476600000003</v>
      </c>
      <c r="AQ46" s="762">
        <v>68.429148150000003</v>
      </c>
      <c r="AR46" s="762">
        <v>73.259727830000003</v>
      </c>
      <c r="AS46" s="762">
        <v>82.924964009999997</v>
      </c>
      <c r="AT46" s="762">
        <v>81.030590930000002</v>
      </c>
      <c r="AU46" s="762">
        <v>76.115924289999995</v>
      </c>
      <c r="AV46" s="762">
        <v>67.289431329999999</v>
      </c>
      <c r="AW46" s="762">
        <v>62.146610690000003</v>
      </c>
      <c r="AX46" s="762">
        <v>65.71633138</v>
      </c>
      <c r="AY46" s="762">
        <v>66.585128499999996</v>
      </c>
      <c r="AZ46" s="762">
        <v>61.877975669999998</v>
      </c>
      <c r="BA46" s="762">
        <v>60.948217479999997</v>
      </c>
      <c r="BB46" s="762">
        <v>56.663006439999997</v>
      </c>
      <c r="BC46" s="762">
        <v>60.783524470000003</v>
      </c>
      <c r="BD46" s="762">
        <v>70.167910230000004</v>
      </c>
      <c r="BE46" s="762">
        <v>83.802838969999996</v>
      </c>
      <c r="BF46" s="762">
        <v>80.973812679999995</v>
      </c>
      <c r="BG46" s="762">
        <v>69.990015270000001</v>
      </c>
      <c r="BH46" s="762">
        <v>63.778432615</v>
      </c>
      <c r="BI46" s="763">
        <v>60.386369999999999</v>
      </c>
      <c r="BJ46" s="763">
        <v>65.05395</v>
      </c>
      <c r="BK46" s="763">
        <v>69.5916</v>
      </c>
      <c r="BL46" s="763">
        <v>61.963979999999999</v>
      </c>
      <c r="BM46" s="763">
        <v>62.648069999999997</v>
      </c>
      <c r="BN46" s="763">
        <v>57.488289999999999</v>
      </c>
      <c r="BO46" s="763">
        <v>63.440330000000003</v>
      </c>
      <c r="BP46" s="763">
        <v>74.517910000000001</v>
      </c>
      <c r="BQ46" s="763">
        <v>84.025210000000001</v>
      </c>
      <c r="BR46" s="763">
        <v>80.292180000000002</v>
      </c>
      <c r="BS46" s="763">
        <v>71.256680000000003</v>
      </c>
      <c r="BT46" s="763">
        <v>64.550089999999997</v>
      </c>
      <c r="BU46" s="763">
        <v>60.762569999999997</v>
      </c>
      <c r="BV46" s="763">
        <v>65.271850000000001</v>
      </c>
    </row>
    <row r="47" spans="1:74" s="116" customFormat="1" ht="11.1" customHeight="1" x14ac:dyDescent="0.2">
      <c r="A47" s="111" t="s">
        <v>1236</v>
      </c>
      <c r="B47" s="204" t="s">
        <v>448</v>
      </c>
      <c r="C47" s="762">
        <v>26.875670700000001</v>
      </c>
      <c r="D47" s="762">
        <v>25.933840459999999</v>
      </c>
      <c r="E47" s="762">
        <v>23.459943679999999</v>
      </c>
      <c r="F47" s="762">
        <v>22.031277660000001</v>
      </c>
      <c r="G47" s="762">
        <v>23.370204749999999</v>
      </c>
      <c r="H47" s="762">
        <v>27.190823859999998</v>
      </c>
      <c r="I47" s="762">
        <v>30.81587553</v>
      </c>
      <c r="J47" s="762">
        <v>31.581361820000001</v>
      </c>
      <c r="K47" s="762">
        <v>29.033570059999999</v>
      </c>
      <c r="L47" s="762">
        <v>24.712503829999999</v>
      </c>
      <c r="M47" s="762">
        <v>22.54533597</v>
      </c>
      <c r="N47" s="762">
        <v>25.03691074</v>
      </c>
      <c r="O47" s="762">
        <v>26.2991095</v>
      </c>
      <c r="P47" s="762">
        <v>22.831425469999999</v>
      </c>
      <c r="Q47" s="762">
        <v>23.43051204</v>
      </c>
      <c r="R47" s="762">
        <v>22.61241991</v>
      </c>
      <c r="S47" s="762">
        <v>24.019231260000002</v>
      </c>
      <c r="T47" s="762">
        <v>26.35436851</v>
      </c>
      <c r="U47" s="762">
        <v>29.83817475</v>
      </c>
      <c r="V47" s="762">
        <v>29.90777653</v>
      </c>
      <c r="W47" s="762">
        <v>26.19192065</v>
      </c>
      <c r="X47" s="762">
        <v>24.26055362</v>
      </c>
      <c r="Y47" s="762">
        <v>22.843550459999999</v>
      </c>
      <c r="Z47" s="762">
        <v>25.355746379999999</v>
      </c>
      <c r="AA47" s="762">
        <v>30.379285509999999</v>
      </c>
      <c r="AB47" s="762">
        <v>25.005865570000001</v>
      </c>
      <c r="AC47" s="762">
        <v>23.711919349999999</v>
      </c>
      <c r="AD47" s="762">
        <v>22.6182476</v>
      </c>
      <c r="AE47" s="762">
        <v>24.715038939999999</v>
      </c>
      <c r="AF47" s="762">
        <v>28.180384790000002</v>
      </c>
      <c r="AG47" s="762">
        <v>30.62573119</v>
      </c>
      <c r="AH47" s="762">
        <v>30.573507029999998</v>
      </c>
      <c r="AI47" s="762">
        <v>28.800269849999999</v>
      </c>
      <c r="AJ47" s="762">
        <v>25.76092203</v>
      </c>
      <c r="AK47" s="762">
        <v>23.82560535</v>
      </c>
      <c r="AL47" s="762">
        <v>25.995565819999999</v>
      </c>
      <c r="AM47" s="762">
        <v>27.0389564</v>
      </c>
      <c r="AN47" s="762">
        <v>24.5228401</v>
      </c>
      <c r="AO47" s="762">
        <v>24.400839609999998</v>
      </c>
      <c r="AP47" s="762">
        <v>22.305900810000001</v>
      </c>
      <c r="AQ47" s="762">
        <v>24.372074000000001</v>
      </c>
      <c r="AR47" s="762">
        <v>26.858297709999999</v>
      </c>
      <c r="AS47" s="762">
        <v>30.078970080000001</v>
      </c>
      <c r="AT47" s="762">
        <v>30.201495179999998</v>
      </c>
      <c r="AU47" s="762">
        <v>29.116668350000001</v>
      </c>
      <c r="AV47" s="762">
        <v>25.25072673</v>
      </c>
      <c r="AW47" s="762">
        <v>23.236769779999999</v>
      </c>
      <c r="AX47" s="762">
        <v>24.837081380000001</v>
      </c>
      <c r="AY47" s="762">
        <v>25.345973149999999</v>
      </c>
      <c r="AZ47" s="762">
        <v>24.522928919999998</v>
      </c>
      <c r="BA47" s="762">
        <v>23.13978629</v>
      </c>
      <c r="BB47" s="762">
        <v>20.437721379999999</v>
      </c>
      <c r="BC47" s="762">
        <v>21.269096470000001</v>
      </c>
      <c r="BD47" s="762">
        <v>25.128855829999999</v>
      </c>
      <c r="BE47" s="762">
        <v>29.585040710000001</v>
      </c>
      <c r="BF47" s="762">
        <v>29.69420186</v>
      </c>
      <c r="BG47" s="762">
        <v>26.640002999</v>
      </c>
      <c r="BH47" s="762">
        <v>23.544252</v>
      </c>
      <c r="BI47" s="763">
        <v>22.24164</v>
      </c>
      <c r="BJ47" s="763">
        <v>24.24672</v>
      </c>
      <c r="BK47" s="763">
        <v>26.471540000000001</v>
      </c>
      <c r="BL47" s="763">
        <v>24.27946</v>
      </c>
      <c r="BM47" s="763">
        <v>23.610289999999999</v>
      </c>
      <c r="BN47" s="763">
        <v>21.427</v>
      </c>
      <c r="BO47" s="763">
        <v>22.374500000000001</v>
      </c>
      <c r="BP47" s="763">
        <v>26.590319999999998</v>
      </c>
      <c r="BQ47" s="763">
        <v>30.004819999999999</v>
      </c>
      <c r="BR47" s="763">
        <v>30.047999999999998</v>
      </c>
      <c r="BS47" s="763">
        <v>27.410630000000001</v>
      </c>
      <c r="BT47" s="763">
        <v>24.027370000000001</v>
      </c>
      <c r="BU47" s="763">
        <v>22.47878</v>
      </c>
      <c r="BV47" s="763">
        <v>24.36626</v>
      </c>
    </row>
    <row r="48" spans="1:74" s="116" customFormat="1" ht="11.1" customHeight="1" x14ac:dyDescent="0.2">
      <c r="A48" s="111" t="s">
        <v>1237</v>
      </c>
      <c r="B48" s="204" t="s">
        <v>449</v>
      </c>
      <c r="C48" s="762">
        <v>48.732571440000001</v>
      </c>
      <c r="D48" s="762">
        <v>44.374839729999998</v>
      </c>
      <c r="E48" s="762">
        <v>42.54265444</v>
      </c>
      <c r="F48" s="762">
        <v>41.930012310000002</v>
      </c>
      <c r="G48" s="762">
        <v>45.060467709999998</v>
      </c>
      <c r="H48" s="762">
        <v>53.591898559999997</v>
      </c>
      <c r="I48" s="762">
        <v>61.454486680000002</v>
      </c>
      <c r="J48" s="762">
        <v>62.246458459999999</v>
      </c>
      <c r="K48" s="762">
        <v>57.134886440000002</v>
      </c>
      <c r="L48" s="762">
        <v>50.803936380000003</v>
      </c>
      <c r="M48" s="762">
        <v>43.814361169999998</v>
      </c>
      <c r="N48" s="762">
        <v>46.132887580000002</v>
      </c>
      <c r="O48" s="762">
        <v>48.811700760000001</v>
      </c>
      <c r="P48" s="762">
        <v>41.525760300000002</v>
      </c>
      <c r="Q48" s="762">
        <v>43.85547407</v>
      </c>
      <c r="R48" s="762">
        <v>42.865706269999997</v>
      </c>
      <c r="S48" s="762">
        <v>47.873687189999998</v>
      </c>
      <c r="T48" s="762">
        <v>55.095452690000002</v>
      </c>
      <c r="U48" s="762">
        <v>60.425381600000001</v>
      </c>
      <c r="V48" s="762">
        <v>61.077228120000001</v>
      </c>
      <c r="W48" s="762">
        <v>55.052626699999998</v>
      </c>
      <c r="X48" s="762">
        <v>51.586259400000003</v>
      </c>
      <c r="Y48" s="762">
        <v>44.171651869999998</v>
      </c>
      <c r="Z48" s="762">
        <v>47.323460130000001</v>
      </c>
      <c r="AA48" s="762">
        <v>55.706539100000001</v>
      </c>
      <c r="AB48" s="762">
        <v>46.845019710000003</v>
      </c>
      <c r="AC48" s="762">
        <v>44.423060049999997</v>
      </c>
      <c r="AD48" s="762">
        <v>43.683415969999999</v>
      </c>
      <c r="AE48" s="762">
        <v>50.337115879999999</v>
      </c>
      <c r="AF48" s="762">
        <v>59.638535160000004</v>
      </c>
      <c r="AG48" s="762">
        <v>63.46154362</v>
      </c>
      <c r="AH48" s="762">
        <v>64.13770873</v>
      </c>
      <c r="AI48" s="762">
        <v>58.124018530000001</v>
      </c>
      <c r="AJ48" s="762">
        <v>52.792347769999999</v>
      </c>
      <c r="AK48" s="762">
        <v>45.450341420000001</v>
      </c>
      <c r="AL48" s="762">
        <v>48.183078129999998</v>
      </c>
      <c r="AM48" s="762">
        <v>51.439437660000003</v>
      </c>
      <c r="AN48" s="762">
        <v>46.949391429999999</v>
      </c>
      <c r="AO48" s="762">
        <v>46.854185340000001</v>
      </c>
      <c r="AP48" s="762">
        <v>44.052333310000002</v>
      </c>
      <c r="AQ48" s="762">
        <v>49.189559889999998</v>
      </c>
      <c r="AR48" s="762">
        <v>56.441952460000003</v>
      </c>
      <c r="AS48" s="762">
        <v>63.232352949999999</v>
      </c>
      <c r="AT48" s="762">
        <v>65.504810739999996</v>
      </c>
      <c r="AU48" s="762">
        <v>62.169233869999999</v>
      </c>
      <c r="AV48" s="762">
        <v>55.756400710000001</v>
      </c>
      <c r="AW48" s="762">
        <v>45.71337243</v>
      </c>
      <c r="AX48" s="762">
        <v>48.057875279999998</v>
      </c>
      <c r="AY48" s="762">
        <v>48.1871984</v>
      </c>
      <c r="AZ48" s="762">
        <v>45.646811190000001</v>
      </c>
      <c r="BA48" s="762">
        <v>46.009613809999998</v>
      </c>
      <c r="BB48" s="762">
        <v>43.010520280000001</v>
      </c>
      <c r="BC48" s="762">
        <v>45.230292919999997</v>
      </c>
      <c r="BD48" s="762">
        <v>54.152189649999997</v>
      </c>
      <c r="BE48" s="762">
        <v>61.907925120000002</v>
      </c>
      <c r="BF48" s="762">
        <v>61.617673719999999</v>
      </c>
      <c r="BG48" s="762">
        <v>56.790000132999999</v>
      </c>
      <c r="BH48" s="762">
        <v>53.144553080999998</v>
      </c>
      <c r="BI48" s="763">
        <v>44.841149999999999</v>
      </c>
      <c r="BJ48" s="763">
        <v>46.350969999999997</v>
      </c>
      <c r="BK48" s="763">
        <v>49.437080000000002</v>
      </c>
      <c r="BL48" s="763">
        <v>44.09543</v>
      </c>
      <c r="BM48" s="763">
        <v>45.719059999999999</v>
      </c>
      <c r="BN48" s="763">
        <v>44.495280000000001</v>
      </c>
      <c r="BO48" s="763">
        <v>47.552610000000001</v>
      </c>
      <c r="BP48" s="763">
        <v>56.639890000000001</v>
      </c>
      <c r="BQ48" s="763">
        <v>62.810630000000003</v>
      </c>
      <c r="BR48" s="763">
        <v>61.903449999999999</v>
      </c>
      <c r="BS48" s="763">
        <v>58.793930000000003</v>
      </c>
      <c r="BT48" s="763">
        <v>53.744160000000001</v>
      </c>
      <c r="BU48" s="763">
        <v>44.848750000000003</v>
      </c>
      <c r="BV48" s="763">
        <v>47.356499999999997</v>
      </c>
    </row>
    <row r="49" spans="1:74" s="116" customFormat="1" ht="11.1" customHeight="1" x14ac:dyDescent="0.2">
      <c r="A49" s="111" t="s">
        <v>1238</v>
      </c>
      <c r="B49" s="204" t="s">
        <v>450</v>
      </c>
      <c r="C49" s="762">
        <v>22.743309270000001</v>
      </c>
      <c r="D49" s="762">
        <v>20.36035643</v>
      </c>
      <c r="E49" s="762">
        <v>20.28295717</v>
      </c>
      <c r="F49" s="762">
        <v>19.828793520000001</v>
      </c>
      <c r="G49" s="762">
        <v>21.458032249999999</v>
      </c>
      <c r="H49" s="762">
        <v>26.357126010000002</v>
      </c>
      <c r="I49" s="762">
        <v>29.096432400000001</v>
      </c>
      <c r="J49" s="762">
        <v>28.01150019</v>
      </c>
      <c r="K49" s="762">
        <v>23.615139419999998</v>
      </c>
      <c r="L49" s="762">
        <v>21.80728204</v>
      </c>
      <c r="M49" s="762">
        <v>20.029604429999999</v>
      </c>
      <c r="N49" s="762">
        <v>22.531474129999999</v>
      </c>
      <c r="O49" s="762">
        <v>22.759901630000002</v>
      </c>
      <c r="P49" s="762">
        <v>19.692855309999999</v>
      </c>
      <c r="Q49" s="762">
        <v>20.762512869999998</v>
      </c>
      <c r="R49" s="762">
        <v>20.094410360000001</v>
      </c>
      <c r="S49" s="762">
        <v>22.195784889999999</v>
      </c>
      <c r="T49" s="762">
        <v>26.32317252</v>
      </c>
      <c r="U49" s="762">
        <v>29.547496859999999</v>
      </c>
      <c r="V49" s="762">
        <v>28.297378040000002</v>
      </c>
      <c r="W49" s="762">
        <v>24.481564880000001</v>
      </c>
      <c r="X49" s="762">
        <v>21.60152858</v>
      </c>
      <c r="Y49" s="762">
        <v>20.091942299999999</v>
      </c>
      <c r="Z49" s="762">
        <v>22.165805840000001</v>
      </c>
      <c r="AA49" s="762">
        <v>22.102834980000001</v>
      </c>
      <c r="AB49" s="762">
        <v>19.98837082</v>
      </c>
      <c r="AC49" s="762">
        <v>20.953775419999999</v>
      </c>
      <c r="AD49" s="762">
        <v>20.71857662</v>
      </c>
      <c r="AE49" s="762">
        <v>22.89732463</v>
      </c>
      <c r="AF49" s="762">
        <v>26.165448439999999</v>
      </c>
      <c r="AG49" s="762">
        <v>30.09092369</v>
      </c>
      <c r="AH49" s="762">
        <v>29.526468470000001</v>
      </c>
      <c r="AI49" s="762">
        <v>25.524185760000002</v>
      </c>
      <c r="AJ49" s="762">
        <v>21.631538339999999</v>
      </c>
      <c r="AK49" s="762">
        <v>20.954219299999998</v>
      </c>
      <c r="AL49" s="762">
        <v>22.771426680000001</v>
      </c>
      <c r="AM49" s="762">
        <v>22.924749039999998</v>
      </c>
      <c r="AN49" s="762">
        <v>20.98982401</v>
      </c>
      <c r="AO49" s="762">
        <v>21.45154625</v>
      </c>
      <c r="AP49" s="762">
        <v>20.61171749</v>
      </c>
      <c r="AQ49" s="762">
        <v>21.59042165</v>
      </c>
      <c r="AR49" s="762">
        <v>25.100210350000001</v>
      </c>
      <c r="AS49" s="762">
        <v>29.515030230000001</v>
      </c>
      <c r="AT49" s="762">
        <v>30.090428129999999</v>
      </c>
      <c r="AU49" s="762">
        <v>25.430936089999999</v>
      </c>
      <c r="AV49" s="762">
        <v>22.0576182</v>
      </c>
      <c r="AW49" s="762">
        <v>20.924985299999999</v>
      </c>
      <c r="AX49" s="762">
        <v>22.837654480000001</v>
      </c>
      <c r="AY49" s="762">
        <v>22.900711810000001</v>
      </c>
      <c r="AZ49" s="762">
        <v>21.08660519</v>
      </c>
      <c r="BA49" s="762">
        <v>20.950329799999999</v>
      </c>
      <c r="BB49" s="762">
        <v>19.87717353</v>
      </c>
      <c r="BC49" s="762">
        <v>22.924302000000001</v>
      </c>
      <c r="BD49" s="762">
        <v>25.354220860000002</v>
      </c>
      <c r="BE49" s="762">
        <v>30.02698728</v>
      </c>
      <c r="BF49" s="762">
        <v>30.696695040000002</v>
      </c>
      <c r="BG49" s="762">
        <v>25.440000878999999</v>
      </c>
      <c r="BH49" s="762">
        <v>22.306197496999999</v>
      </c>
      <c r="BI49" s="763">
        <v>21.03828</v>
      </c>
      <c r="BJ49" s="763">
        <v>22.792159999999999</v>
      </c>
      <c r="BK49" s="763">
        <v>23.000299999999999</v>
      </c>
      <c r="BL49" s="763">
        <v>20.270320000000002</v>
      </c>
      <c r="BM49" s="763">
        <v>21.088850000000001</v>
      </c>
      <c r="BN49" s="763">
        <v>20.498249999999999</v>
      </c>
      <c r="BO49" s="763">
        <v>23.26416</v>
      </c>
      <c r="BP49" s="763">
        <v>26.021599999999999</v>
      </c>
      <c r="BQ49" s="763">
        <v>30.072890000000001</v>
      </c>
      <c r="BR49" s="763">
        <v>28.945450000000001</v>
      </c>
      <c r="BS49" s="763">
        <v>24.958220000000001</v>
      </c>
      <c r="BT49" s="763">
        <v>22.23132</v>
      </c>
      <c r="BU49" s="763">
        <v>21.286449999999999</v>
      </c>
      <c r="BV49" s="763">
        <v>23.12323</v>
      </c>
    </row>
    <row r="50" spans="1:74" s="116" customFormat="1" ht="11.1" customHeight="1" x14ac:dyDescent="0.2">
      <c r="A50" s="111" t="s">
        <v>1239</v>
      </c>
      <c r="B50" s="204" t="s">
        <v>248</v>
      </c>
      <c r="C50" s="762">
        <v>33.300944880000003</v>
      </c>
      <c r="D50" s="762">
        <v>30.33471076</v>
      </c>
      <c r="E50" s="762">
        <v>31.920715510000001</v>
      </c>
      <c r="F50" s="762">
        <v>29.43634089</v>
      </c>
      <c r="G50" s="762">
        <v>29.66958297</v>
      </c>
      <c r="H50" s="762">
        <v>32.998722149999999</v>
      </c>
      <c r="I50" s="762">
        <v>34.942700549999998</v>
      </c>
      <c r="J50" s="762">
        <v>38.578709859999996</v>
      </c>
      <c r="K50" s="762">
        <v>34.410571709999999</v>
      </c>
      <c r="L50" s="762">
        <v>32.141732920000003</v>
      </c>
      <c r="M50" s="762">
        <v>30.673992519999999</v>
      </c>
      <c r="N50" s="762">
        <v>34.672576319999997</v>
      </c>
      <c r="O50" s="762">
        <v>35.251513289999998</v>
      </c>
      <c r="P50" s="762">
        <v>30.49704908</v>
      </c>
      <c r="Q50" s="762">
        <v>32.129781209999997</v>
      </c>
      <c r="R50" s="762">
        <v>29.503947700000001</v>
      </c>
      <c r="S50" s="762">
        <v>30.826838070000001</v>
      </c>
      <c r="T50" s="762">
        <v>34.007656140000002</v>
      </c>
      <c r="U50" s="762">
        <v>37.026508579999998</v>
      </c>
      <c r="V50" s="762">
        <v>38.5265901</v>
      </c>
      <c r="W50" s="762">
        <v>34.857549740000003</v>
      </c>
      <c r="X50" s="762">
        <v>32.084724919999999</v>
      </c>
      <c r="Y50" s="762">
        <v>31.058537019999999</v>
      </c>
      <c r="Z50" s="762">
        <v>33.489227249999999</v>
      </c>
      <c r="AA50" s="762">
        <v>33.603285040000003</v>
      </c>
      <c r="AB50" s="762">
        <v>30.206545640000002</v>
      </c>
      <c r="AC50" s="762">
        <v>33.825072319999997</v>
      </c>
      <c r="AD50" s="762">
        <v>29.447977030000001</v>
      </c>
      <c r="AE50" s="762">
        <v>30.55914181</v>
      </c>
      <c r="AF50" s="762">
        <v>31.75772431</v>
      </c>
      <c r="AG50" s="762">
        <v>37.158550239999997</v>
      </c>
      <c r="AH50" s="762">
        <v>41.541633419999997</v>
      </c>
      <c r="AI50" s="762">
        <v>30.608247840000001</v>
      </c>
      <c r="AJ50" s="762">
        <v>33.334722640000003</v>
      </c>
      <c r="AK50" s="762">
        <v>29.81349483</v>
      </c>
      <c r="AL50" s="762">
        <v>32.699571859999999</v>
      </c>
      <c r="AM50" s="762">
        <v>34.81715956</v>
      </c>
      <c r="AN50" s="762">
        <v>30.627046589999999</v>
      </c>
      <c r="AO50" s="762">
        <v>32.465925439999999</v>
      </c>
      <c r="AP50" s="762">
        <v>28.904991219999999</v>
      </c>
      <c r="AQ50" s="762">
        <v>30.885888380000001</v>
      </c>
      <c r="AR50" s="762">
        <v>30.028635919999999</v>
      </c>
      <c r="AS50" s="762">
        <v>36.165309960000002</v>
      </c>
      <c r="AT50" s="762">
        <v>37.677612930000002</v>
      </c>
      <c r="AU50" s="762">
        <v>33.396114769999997</v>
      </c>
      <c r="AV50" s="762">
        <v>33.502768719999999</v>
      </c>
      <c r="AW50" s="762">
        <v>28.616485059999999</v>
      </c>
      <c r="AX50" s="762">
        <v>34.747954489999998</v>
      </c>
      <c r="AY50" s="762">
        <v>33.442350990000001</v>
      </c>
      <c r="AZ50" s="762">
        <v>28.720372569999999</v>
      </c>
      <c r="BA50" s="762">
        <v>30.96925856</v>
      </c>
      <c r="BB50" s="762">
        <v>27.29175394</v>
      </c>
      <c r="BC50" s="762">
        <v>28.490772759999999</v>
      </c>
      <c r="BD50" s="762">
        <v>31.174546100000001</v>
      </c>
      <c r="BE50" s="762">
        <v>36.744785540000002</v>
      </c>
      <c r="BF50" s="762">
        <v>34.740375450000002</v>
      </c>
      <c r="BG50" s="762">
        <v>33.420004403</v>
      </c>
      <c r="BH50" s="762">
        <v>33.177358413999997</v>
      </c>
      <c r="BI50" s="763">
        <v>29.54129</v>
      </c>
      <c r="BJ50" s="763">
        <v>33.763939999999998</v>
      </c>
      <c r="BK50" s="763">
        <v>32.795850000000002</v>
      </c>
      <c r="BL50" s="763">
        <v>27.257650000000002</v>
      </c>
      <c r="BM50" s="763">
        <v>30.300219999999999</v>
      </c>
      <c r="BN50" s="763">
        <v>27.382180000000002</v>
      </c>
      <c r="BO50" s="763">
        <v>28.719380000000001</v>
      </c>
      <c r="BP50" s="763">
        <v>31.248919999999998</v>
      </c>
      <c r="BQ50" s="763">
        <v>36.97296</v>
      </c>
      <c r="BR50" s="763">
        <v>34.099589999999999</v>
      </c>
      <c r="BS50" s="763">
        <v>31.443449999999999</v>
      </c>
      <c r="BT50" s="763">
        <v>31.52214</v>
      </c>
      <c r="BU50" s="763">
        <v>28.794070000000001</v>
      </c>
      <c r="BV50" s="763">
        <v>33.669319999999999</v>
      </c>
    </row>
    <row r="51" spans="1:74" s="116" customFormat="1" ht="11.1" customHeight="1" x14ac:dyDescent="0.2">
      <c r="A51" s="111" t="s">
        <v>1240</v>
      </c>
      <c r="B51" s="204" t="s">
        <v>249</v>
      </c>
      <c r="C51" s="762">
        <v>1.3387847100000001</v>
      </c>
      <c r="D51" s="762">
        <v>1.2503762899999999</v>
      </c>
      <c r="E51" s="762">
        <v>1.2696544299999999</v>
      </c>
      <c r="F51" s="762">
        <v>1.23122376</v>
      </c>
      <c r="G51" s="762">
        <v>1.25131273</v>
      </c>
      <c r="H51" s="762">
        <v>1.23640003</v>
      </c>
      <c r="I51" s="762">
        <v>1.30791667</v>
      </c>
      <c r="J51" s="762">
        <v>1.3681010300000001</v>
      </c>
      <c r="K51" s="762">
        <v>1.295644</v>
      </c>
      <c r="L51" s="762">
        <v>1.3421443200000001</v>
      </c>
      <c r="M51" s="762">
        <v>1.29318529</v>
      </c>
      <c r="N51" s="762">
        <v>1.38384778</v>
      </c>
      <c r="O51" s="762">
        <v>1.3486315099999999</v>
      </c>
      <c r="P51" s="762">
        <v>1.22553691</v>
      </c>
      <c r="Q51" s="762">
        <v>1.3250202200000001</v>
      </c>
      <c r="R51" s="762">
        <v>1.2513928999999999</v>
      </c>
      <c r="S51" s="762">
        <v>1.25507956</v>
      </c>
      <c r="T51" s="762">
        <v>1.23707298</v>
      </c>
      <c r="U51" s="762">
        <v>1.31219215</v>
      </c>
      <c r="V51" s="762">
        <v>1.3436526900000001</v>
      </c>
      <c r="W51" s="762">
        <v>1.2956023699999999</v>
      </c>
      <c r="X51" s="762">
        <v>1.3238478300000001</v>
      </c>
      <c r="Y51" s="762">
        <v>1.2915607600000001</v>
      </c>
      <c r="Z51" s="762">
        <v>1.3004101699999999</v>
      </c>
      <c r="AA51" s="762">
        <v>1.32019335</v>
      </c>
      <c r="AB51" s="762">
        <v>1.2299827699999999</v>
      </c>
      <c r="AC51" s="762">
        <v>1.27066481</v>
      </c>
      <c r="AD51" s="762">
        <v>1.23453327</v>
      </c>
      <c r="AE51" s="762">
        <v>1.2268341300000001</v>
      </c>
      <c r="AF51" s="762">
        <v>1.22900666</v>
      </c>
      <c r="AG51" s="762">
        <v>1.30296006</v>
      </c>
      <c r="AH51" s="762">
        <v>1.32623019</v>
      </c>
      <c r="AI51" s="762">
        <v>1.27555664</v>
      </c>
      <c r="AJ51" s="762">
        <v>1.3211627699999999</v>
      </c>
      <c r="AK51" s="762">
        <v>1.2824230400000001</v>
      </c>
      <c r="AL51" s="762">
        <v>1.2900803300000001</v>
      </c>
      <c r="AM51" s="762">
        <v>1.31601561</v>
      </c>
      <c r="AN51" s="762">
        <v>1.13722816</v>
      </c>
      <c r="AO51" s="762">
        <v>1.2042104</v>
      </c>
      <c r="AP51" s="762">
        <v>1.1744256500000001</v>
      </c>
      <c r="AQ51" s="762">
        <v>1.2305169199999999</v>
      </c>
      <c r="AR51" s="762">
        <v>1.2432370399999999</v>
      </c>
      <c r="AS51" s="762">
        <v>1.3253594900000001</v>
      </c>
      <c r="AT51" s="762">
        <v>1.3665147499999999</v>
      </c>
      <c r="AU51" s="762">
        <v>1.31062784</v>
      </c>
      <c r="AV51" s="762">
        <v>1.3377978699999999</v>
      </c>
      <c r="AW51" s="762">
        <v>1.29467727</v>
      </c>
      <c r="AX51" s="762">
        <v>1.3310810799999999</v>
      </c>
      <c r="AY51" s="762">
        <v>1.3593729000000001</v>
      </c>
      <c r="AZ51" s="762">
        <v>1.21065621</v>
      </c>
      <c r="BA51" s="762">
        <v>1.25569964</v>
      </c>
      <c r="BB51" s="762">
        <v>1.0894105999999999</v>
      </c>
      <c r="BC51" s="762">
        <v>1.11112283</v>
      </c>
      <c r="BD51" s="762">
        <v>1.15389773</v>
      </c>
      <c r="BE51" s="762">
        <v>1.2020181000000001</v>
      </c>
      <c r="BF51" s="762">
        <v>1.2288594900000001</v>
      </c>
      <c r="BG51" s="762">
        <v>1.2288351</v>
      </c>
      <c r="BH51" s="762">
        <v>1.27764206</v>
      </c>
      <c r="BI51" s="763">
        <v>1.2577529999999999</v>
      </c>
      <c r="BJ51" s="763">
        <v>1.2957909999999999</v>
      </c>
      <c r="BK51" s="763">
        <v>1.3414079999999999</v>
      </c>
      <c r="BL51" s="763">
        <v>1.1775709999999999</v>
      </c>
      <c r="BM51" s="763">
        <v>1.27461</v>
      </c>
      <c r="BN51" s="763">
        <v>1.1890579999999999</v>
      </c>
      <c r="BO51" s="763">
        <v>1.2107289999999999</v>
      </c>
      <c r="BP51" s="763">
        <v>1.217284</v>
      </c>
      <c r="BQ51" s="763">
        <v>1.25769</v>
      </c>
      <c r="BR51" s="763">
        <v>1.2924899999999999</v>
      </c>
      <c r="BS51" s="763">
        <v>1.284211</v>
      </c>
      <c r="BT51" s="763">
        <v>1.3405400000000001</v>
      </c>
      <c r="BU51" s="763">
        <v>1.31979</v>
      </c>
      <c r="BV51" s="763">
        <v>1.3327640000000001</v>
      </c>
    </row>
    <row r="52" spans="1:74" s="116" customFormat="1" ht="11.1" customHeight="1" x14ac:dyDescent="0.2">
      <c r="A52" s="111" t="s">
        <v>1241</v>
      </c>
      <c r="B52" s="205" t="s">
        <v>452</v>
      </c>
      <c r="C52" s="764">
        <v>320.89016289</v>
      </c>
      <c r="D52" s="764">
        <v>296.80576473999997</v>
      </c>
      <c r="E52" s="764">
        <v>285.81236021000001</v>
      </c>
      <c r="F52" s="764">
        <v>269.53123889</v>
      </c>
      <c r="G52" s="764">
        <v>284.70764095999999</v>
      </c>
      <c r="H52" s="764">
        <v>329.87790533999998</v>
      </c>
      <c r="I52" s="764">
        <v>372.17227167999999</v>
      </c>
      <c r="J52" s="764">
        <v>381.19232786999999</v>
      </c>
      <c r="K52" s="764">
        <v>336.75208588999999</v>
      </c>
      <c r="L52" s="764">
        <v>296.68067066999998</v>
      </c>
      <c r="M52" s="764">
        <v>277.31697881999997</v>
      </c>
      <c r="N52" s="764">
        <v>310.72222674</v>
      </c>
      <c r="O52" s="764">
        <v>318.17717861</v>
      </c>
      <c r="P52" s="764">
        <v>275.77713528999999</v>
      </c>
      <c r="Q52" s="764">
        <v>291.44363643999998</v>
      </c>
      <c r="R52" s="764">
        <v>272.80115833000002</v>
      </c>
      <c r="S52" s="764">
        <v>291.87053995000002</v>
      </c>
      <c r="T52" s="764">
        <v>328.58261573999999</v>
      </c>
      <c r="U52" s="764">
        <v>367.61302477999999</v>
      </c>
      <c r="V52" s="764">
        <v>360.26261635999998</v>
      </c>
      <c r="W52" s="764">
        <v>321.72580771000003</v>
      </c>
      <c r="X52" s="764">
        <v>299.53948041000001</v>
      </c>
      <c r="Y52" s="764">
        <v>283.34700346</v>
      </c>
      <c r="Z52" s="764">
        <v>312.21578289000001</v>
      </c>
      <c r="AA52" s="764">
        <v>344.47768812999999</v>
      </c>
      <c r="AB52" s="764">
        <v>292.73228481000001</v>
      </c>
      <c r="AC52" s="764">
        <v>296.99930554000002</v>
      </c>
      <c r="AD52" s="764">
        <v>278.46798732000002</v>
      </c>
      <c r="AE52" s="764">
        <v>303.24800969</v>
      </c>
      <c r="AF52" s="764">
        <v>338.08298767999997</v>
      </c>
      <c r="AG52" s="764">
        <v>375.02342897</v>
      </c>
      <c r="AH52" s="764">
        <v>381.13063082999997</v>
      </c>
      <c r="AI52" s="764">
        <v>337.26254918000001</v>
      </c>
      <c r="AJ52" s="764">
        <v>309.11358574000002</v>
      </c>
      <c r="AK52" s="764">
        <v>290.5071001</v>
      </c>
      <c r="AL52" s="764">
        <v>312.13970977999998</v>
      </c>
      <c r="AM52" s="764">
        <v>328.60925348000001</v>
      </c>
      <c r="AN52" s="764">
        <v>295.79769285999998</v>
      </c>
      <c r="AO52" s="764">
        <v>301.85269296000001</v>
      </c>
      <c r="AP52" s="764">
        <v>273.89983690000003</v>
      </c>
      <c r="AQ52" s="764">
        <v>296.80173710000003</v>
      </c>
      <c r="AR52" s="764">
        <v>321.46160664000001</v>
      </c>
      <c r="AS52" s="764">
        <v>376.0948214</v>
      </c>
      <c r="AT52" s="764">
        <v>372.57408577000001</v>
      </c>
      <c r="AU52" s="764">
        <v>340.46280239999999</v>
      </c>
      <c r="AV52" s="764">
        <v>308.24120739</v>
      </c>
      <c r="AW52" s="764">
        <v>285.53204182000002</v>
      </c>
      <c r="AX52" s="764">
        <v>309.82269351999997</v>
      </c>
      <c r="AY52" s="764">
        <v>311.36118679999998</v>
      </c>
      <c r="AZ52" s="764">
        <v>290.10855694999998</v>
      </c>
      <c r="BA52" s="764">
        <v>285.08450341999998</v>
      </c>
      <c r="BB52" s="764">
        <v>258.14464930000003</v>
      </c>
      <c r="BC52" s="764">
        <v>270.48575115</v>
      </c>
      <c r="BD52" s="764">
        <v>315.62847498999997</v>
      </c>
      <c r="BE52" s="764">
        <v>374.71589164</v>
      </c>
      <c r="BF52" s="764">
        <v>363.98987941000001</v>
      </c>
      <c r="BG52" s="764">
        <v>321.32885506999997</v>
      </c>
      <c r="BH52" s="764">
        <v>298.71882963000002</v>
      </c>
      <c r="BI52" s="765">
        <v>279.43360000000001</v>
      </c>
      <c r="BJ52" s="765">
        <v>302.1352</v>
      </c>
      <c r="BK52" s="765">
        <v>317.0462</v>
      </c>
      <c r="BL52" s="765">
        <v>282.5933</v>
      </c>
      <c r="BM52" s="765">
        <v>288.23680000000002</v>
      </c>
      <c r="BN52" s="765">
        <v>267.49419999999998</v>
      </c>
      <c r="BO52" s="765">
        <v>283.89949999999999</v>
      </c>
      <c r="BP52" s="765">
        <v>328.59429999999998</v>
      </c>
      <c r="BQ52" s="765">
        <v>372.95850000000002</v>
      </c>
      <c r="BR52" s="765">
        <v>362.16849999999999</v>
      </c>
      <c r="BS52" s="765">
        <v>325.81740000000002</v>
      </c>
      <c r="BT52" s="765">
        <v>301.25470000000001</v>
      </c>
      <c r="BU52" s="765">
        <v>281.94420000000002</v>
      </c>
      <c r="BV52" s="765">
        <v>305.99939999999998</v>
      </c>
    </row>
    <row r="53" spans="1:74" s="289" customFormat="1" ht="11.1" customHeight="1" x14ac:dyDescent="0.2">
      <c r="A53" s="117"/>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S53" s="290"/>
      <c r="AT53" s="290"/>
      <c r="AU53" s="290"/>
      <c r="AV53" s="290"/>
      <c r="AW53" s="290"/>
      <c r="AX53" s="290"/>
      <c r="AY53" s="369"/>
      <c r="AZ53" s="369"/>
      <c r="BA53" s="369"/>
      <c r="BB53" s="369"/>
      <c r="BC53" s="369"/>
      <c r="BD53" s="665"/>
      <c r="BE53" s="665"/>
      <c r="BF53" s="665"/>
      <c r="BG53" s="369"/>
      <c r="BH53" s="235"/>
      <c r="BI53" s="369"/>
      <c r="BJ53" s="369"/>
      <c r="BK53" s="369"/>
      <c r="BL53" s="369"/>
      <c r="BM53" s="369"/>
      <c r="BN53" s="369"/>
      <c r="BO53" s="369"/>
      <c r="BP53" s="369"/>
      <c r="BQ53" s="369"/>
      <c r="BR53" s="369"/>
      <c r="BS53" s="369"/>
      <c r="BT53" s="369"/>
      <c r="BU53" s="369"/>
      <c r="BV53" s="369"/>
    </row>
    <row r="54" spans="1:74" s="289" customFormat="1" ht="12" customHeight="1" x14ac:dyDescent="0.2">
      <c r="A54" s="117"/>
      <c r="B54" s="808" t="s">
        <v>826</v>
      </c>
      <c r="C54" s="805"/>
      <c r="D54" s="805"/>
      <c r="E54" s="805"/>
      <c r="F54" s="805"/>
      <c r="G54" s="805"/>
      <c r="H54" s="805"/>
      <c r="I54" s="805"/>
      <c r="J54" s="805"/>
      <c r="K54" s="805"/>
      <c r="L54" s="805"/>
      <c r="M54" s="805"/>
      <c r="N54" s="805"/>
      <c r="O54" s="805"/>
      <c r="P54" s="805"/>
      <c r="Q54" s="805"/>
      <c r="AY54" s="509"/>
      <c r="AZ54" s="509"/>
      <c r="BA54" s="509"/>
      <c r="BB54" s="509"/>
      <c r="BC54" s="509"/>
      <c r="BD54" s="666"/>
      <c r="BE54" s="666"/>
      <c r="BF54" s="666"/>
      <c r="BG54" s="509"/>
      <c r="BH54" s="257"/>
      <c r="BI54" s="509"/>
      <c r="BJ54" s="509"/>
    </row>
    <row r="55" spans="1:74" s="456" customFormat="1" ht="12" customHeight="1" x14ac:dyDescent="0.2">
      <c r="A55" s="455"/>
      <c r="B55" s="853" t="s">
        <v>895</v>
      </c>
      <c r="C55" s="791"/>
      <c r="D55" s="791"/>
      <c r="E55" s="791"/>
      <c r="F55" s="791"/>
      <c r="G55" s="791"/>
      <c r="H55" s="791"/>
      <c r="I55" s="791"/>
      <c r="J55" s="791"/>
      <c r="K55" s="791"/>
      <c r="L55" s="791"/>
      <c r="M55" s="791"/>
      <c r="N55" s="791"/>
      <c r="O55" s="791"/>
      <c r="P55" s="791"/>
      <c r="Q55" s="791"/>
      <c r="AY55" s="510"/>
      <c r="AZ55" s="510"/>
      <c r="BA55" s="510"/>
      <c r="BB55" s="510"/>
      <c r="BC55" s="510"/>
      <c r="BD55" s="667"/>
      <c r="BE55" s="667"/>
      <c r="BF55" s="667"/>
      <c r="BG55" s="510"/>
      <c r="BH55" s="257"/>
      <c r="BI55" s="510"/>
      <c r="BJ55" s="510"/>
    </row>
    <row r="56" spans="1:74" s="456" customFormat="1" ht="12" customHeight="1" x14ac:dyDescent="0.2">
      <c r="A56" s="455"/>
      <c r="B56" s="794" t="s">
        <v>851</v>
      </c>
      <c r="C56" s="795"/>
      <c r="D56" s="795"/>
      <c r="E56" s="795"/>
      <c r="F56" s="795"/>
      <c r="G56" s="795"/>
      <c r="H56" s="795"/>
      <c r="I56" s="795"/>
      <c r="J56" s="795"/>
      <c r="K56" s="795"/>
      <c r="L56" s="795"/>
      <c r="M56" s="795"/>
      <c r="N56" s="795"/>
      <c r="O56" s="795"/>
      <c r="P56" s="795"/>
      <c r="Q56" s="791"/>
      <c r="AY56" s="510"/>
      <c r="AZ56" s="510"/>
      <c r="BA56" s="510"/>
      <c r="BB56" s="510"/>
      <c r="BC56" s="510"/>
      <c r="BD56" s="667"/>
      <c r="BE56" s="667"/>
      <c r="BF56" s="667"/>
      <c r="BG56" s="510"/>
      <c r="BH56" s="257"/>
      <c r="BI56" s="510"/>
      <c r="BJ56" s="510"/>
    </row>
    <row r="57" spans="1:74" s="456" customFormat="1" ht="12" customHeight="1" x14ac:dyDescent="0.2">
      <c r="A57" s="455"/>
      <c r="B57" s="789" t="s">
        <v>896</v>
      </c>
      <c r="C57" s="795"/>
      <c r="D57" s="795"/>
      <c r="E57" s="795"/>
      <c r="F57" s="795"/>
      <c r="G57" s="795"/>
      <c r="H57" s="795"/>
      <c r="I57" s="795"/>
      <c r="J57" s="795"/>
      <c r="K57" s="795"/>
      <c r="L57" s="795"/>
      <c r="M57" s="795"/>
      <c r="N57" s="795"/>
      <c r="O57" s="795"/>
      <c r="P57" s="795"/>
      <c r="Q57" s="791"/>
      <c r="AY57" s="510"/>
      <c r="AZ57" s="510"/>
      <c r="BA57" s="510"/>
      <c r="BB57" s="510"/>
      <c r="BC57" s="510"/>
      <c r="BD57" s="667"/>
      <c r="BE57" s="667"/>
      <c r="BF57" s="667"/>
      <c r="BG57" s="510"/>
      <c r="BH57" s="257"/>
      <c r="BI57" s="510"/>
      <c r="BJ57" s="510"/>
    </row>
    <row r="58" spans="1:74" s="456" customFormat="1" ht="12" customHeight="1" x14ac:dyDescent="0.2">
      <c r="A58" s="455"/>
      <c r="B58" s="789" t="s">
        <v>887</v>
      </c>
      <c r="C58" s="795"/>
      <c r="D58" s="795"/>
      <c r="E58" s="795"/>
      <c r="F58" s="795"/>
      <c r="G58" s="795"/>
      <c r="H58" s="795"/>
      <c r="I58" s="795"/>
      <c r="J58" s="795"/>
      <c r="K58" s="795"/>
      <c r="L58" s="795"/>
      <c r="M58" s="795"/>
      <c r="N58" s="795"/>
      <c r="O58" s="795"/>
      <c r="P58" s="795"/>
      <c r="Q58" s="791"/>
      <c r="AY58" s="510"/>
      <c r="AZ58" s="510"/>
      <c r="BA58" s="510"/>
      <c r="BB58" s="510"/>
      <c r="BC58" s="510"/>
      <c r="BD58" s="667"/>
      <c r="BE58" s="667"/>
      <c r="BF58" s="667"/>
      <c r="BG58" s="510"/>
      <c r="BH58" s="257"/>
      <c r="BI58" s="510"/>
      <c r="BJ58" s="510"/>
    </row>
    <row r="59" spans="1:74" s="456" customFormat="1" ht="12" customHeight="1" x14ac:dyDescent="0.2">
      <c r="A59" s="455"/>
      <c r="B59" s="838" t="s">
        <v>888</v>
      </c>
      <c r="C59" s="791"/>
      <c r="D59" s="791"/>
      <c r="E59" s="791"/>
      <c r="F59" s="791"/>
      <c r="G59" s="791"/>
      <c r="H59" s="791"/>
      <c r="I59" s="791"/>
      <c r="J59" s="791"/>
      <c r="K59" s="791"/>
      <c r="L59" s="791"/>
      <c r="M59" s="791"/>
      <c r="N59" s="791"/>
      <c r="O59" s="791"/>
      <c r="P59" s="791"/>
      <c r="Q59" s="791"/>
      <c r="AY59" s="510"/>
      <c r="AZ59" s="510"/>
      <c r="BA59" s="510"/>
      <c r="BB59" s="510"/>
      <c r="BC59" s="510"/>
      <c r="BD59" s="667"/>
      <c r="BE59" s="667"/>
      <c r="BF59" s="667"/>
      <c r="BG59" s="510"/>
      <c r="BH59" s="257"/>
      <c r="BI59" s="510"/>
      <c r="BJ59" s="510"/>
    </row>
    <row r="60" spans="1:74" s="456" customFormat="1" ht="22.35" customHeight="1" x14ac:dyDescent="0.2">
      <c r="A60" s="455"/>
      <c r="B60" s="794" t="s">
        <v>897</v>
      </c>
      <c r="C60" s="795"/>
      <c r="D60" s="795"/>
      <c r="E60" s="795"/>
      <c r="F60" s="795"/>
      <c r="G60" s="795"/>
      <c r="H60" s="795"/>
      <c r="I60" s="795"/>
      <c r="J60" s="795"/>
      <c r="K60" s="795"/>
      <c r="L60" s="795"/>
      <c r="M60" s="795"/>
      <c r="N60" s="795"/>
      <c r="O60" s="795"/>
      <c r="P60" s="795"/>
      <c r="Q60" s="791"/>
      <c r="AY60" s="510"/>
      <c r="AZ60" s="510"/>
      <c r="BA60" s="510"/>
      <c r="BB60" s="510"/>
      <c r="BC60" s="510"/>
      <c r="BD60" s="667"/>
      <c r="BE60" s="667"/>
      <c r="BF60" s="667"/>
      <c r="BG60" s="510"/>
      <c r="BH60" s="257"/>
      <c r="BI60" s="510"/>
      <c r="BJ60" s="510"/>
    </row>
    <row r="61" spans="1:74" s="456" customFormat="1" ht="12" customHeight="1" x14ac:dyDescent="0.2">
      <c r="A61" s="455"/>
      <c r="B61" s="789" t="s">
        <v>855</v>
      </c>
      <c r="C61" s="790"/>
      <c r="D61" s="790"/>
      <c r="E61" s="790"/>
      <c r="F61" s="790"/>
      <c r="G61" s="790"/>
      <c r="H61" s="790"/>
      <c r="I61" s="790"/>
      <c r="J61" s="790"/>
      <c r="K61" s="790"/>
      <c r="L61" s="790"/>
      <c r="M61" s="790"/>
      <c r="N61" s="790"/>
      <c r="O61" s="790"/>
      <c r="P61" s="790"/>
      <c r="Q61" s="791"/>
      <c r="AY61" s="510"/>
      <c r="AZ61" s="510"/>
      <c r="BA61" s="510"/>
      <c r="BB61" s="510"/>
      <c r="BC61" s="510"/>
      <c r="BD61" s="667"/>
      <c r="BE61" s="667"/>
      <c r="BF61" s="667"/>
      <c r="BG61" s="510"/>
      <c r="BH61" s="257"/>
      <c r="BI61" s="510"/>
      <c r="BJ61" s="510"/>
    </row>
    <row r="62" spans="1:74" s="454" customFormat="1" ht="12" customHeight="1" x14ac:dyDescent="0.2">
      <c r="A62" s="429"/>
      <c r="B62" s="811" t="s">
        <v>949</v>
      </c>
      <c r="C62" s="791"/>
      <c r="D62" s="791"/>
      <c r="E62" s="791"/>
      <c r="F62" s="791"/>
      <c r="G62" s="791"/>
      <c r="H62" s="791"/>
      <c r="I62" s="791"/>
      <c r="J62" s="791"/>
      <c r="K62" s="791"/>
      <c r="L62" s="791"/>
      <c r="M62" s="791"/>
      <c r="N62" s="791"/>
      <c r="O62" s="791"/>
      <c r="P62" s="791"/>
      <c r="Q62" s="791"/>
      <c r="AY62" s="506"/>
      <c r="AZ62" s="506"/>
      <c r="BA62" s="506"/>
      <c r="BB62" s="506"/>
      <c r="BC62" s="506"/>
      <c r="BD62" s="663"/>
      <c r="BE62" s="663"/>
      <c r="BF62" s="663"/>
      <c r="BG62" s="506"/>
      <c r="BH62" s="257"/>
      <c r="BI62" s="506"/>
      <c r="BJ62" s="506"/>
    </row>
    <row r="63" spans="1:74" x14ac:dyDescent="0.2">
      <c r="BH63" s="257"/>
      <c r="BK63" s="370"/>
      <c r="BL63" s="370"/>
      <c r="BM63" s="370"/>
      <c r="BN63" s="370"/>
      <c r="BO63" s="370"/>
      <c r="BP63" s="370"/>
      <c r="BQ63" s="370"/>
      <c r="BR63" s="370"/>
      <c r="BS63" s="370"/>
      <c r="BT63" s="370"/>
      <c r="BU63" s="370"/>
      <c r="BV63" s="370"/>
    </row>
    <row r="64" spans="1:74" x14ac:dyDescent="0.2">
      <c r="BH64" s="257"/>
      <c r="BK64" s="370"/>
      <c r="BL64" s="370"/>
      <c r="BM64" s="370"/>
      <c r="BN64" s="370"/>
      <c r="BO64" s="370"/>
      <c r="BP64" s="370"/>
      <c r="BQ64" s="370"/>
      <c r="BR64" s="370"/>
      <c r="BS64" s="370"/>
      <c r="BT64" s="370"/>
      <c r="BU64" s="370"/>
      <c r="BV64" s="370"/>
    </row>
    <row r="65" spans="60:74" x14ac:dyDescent="0.2">
      <c r="BH65" s="257"/>
      <c r="BK65" s="370"/>
      <c r="BL65" s="370"/>
      <c r="BM65" s="370"/>
      <c r="BN65" s="370"/>
      <c r="BO65" s="370"/>
      <c r="BP65" s="370"/>
      <c r="BQ65" s="370"/>
      <c r="BR65" s="370"/>
      <c r="BS65" s="370"/>
      <c r="BT65" s="370"/>
      <c r="BU65" s="370"/>
      <c r="BV65" s="370"/>
    </row>
    <row r="66" spans="60:74" x14ac:dyDescent="0.2">
      <c r="BH66" s="257"/>
      <c r="BK66" s="370"/>
      <c r="BL66" s="370"/>
      <c r="BM66" s="370"/>
      <c r="BN66" s="370"/>
      <c r="BO66" s="370"/>
      <c r="BP66" s="370"/>
      <c r="BQ66" s="370"/>
      <c r="BR66" s="370"/>
      <c r="BS66" s="370"/>
      <c r="BT66" s="370"/>
      <c r="BU66" s="370"/>
      <c r="BV66" s="370"/>
    </row>
    <row r="67" spans="60:74" x14ac:dyDescent="0.2">
      <c r="BH67" s="257"/>
      <c r="BK67" s="370"/>
      <c r="BL67" s="370"/>
      <c r="BM67" s="370"/>
      <c r="BN67" s="370"/>
      <c r="BO67" s="370"/>
      <c r="BP67" s="370"/>
      <c r="BQ67" s="370"/>
      <c r="BR67" s="370"/>
      <c r="BS67" s="370"/>
      <c r="BT67" s="370"/>
      <c r="BU67" s="370"/>
      <c r="BV67" s="370"/>
    </row>
    <row r="68" spans="60:74" x14ac:dyDescent="0.2">
      <c r="BK68" s="370"/>
      <c r="BL68" s="370"/>
      <c r="BM68" s="370"/>
      <c r="BN68" s="370"/>
      <c r="BO68" s="370"/>
      <c r="BP68" s="370"/>
      <c r="BQ68" s="370"/>
      <c r="BR68" s="370"/>
      <c r="BS68" s="370"/>
      <c r="BT68" s="370"/>
      <c r="BU68" s="370"/>
      <c r="BV68" s="370"/>
    </row>
    <row r="69" spans="60:74" x14ac:dyDescent="0.2">
      <c r="BK69" s="370"/>
      <c r="BL69" s="370"/>
      <c r="BM69" s="370"/>
      <c r="BN69" s="370"/>
      <c r="BO69" s="370"/>
      <c r="BP69" s="370"/>
      <c r="BQ69" s="370"/>
      <c r="BR69" s="370"/>
      <c r="BS69" s="370"/>
      <c r="BT69" s="370"/>
      <c r="BU69" s="370"/>
      <c r="BV69" s="370"/>
    </row>
    <row r="70" spans="60:74" x14ac:dyDescent="0.2">
      <c r="BK70" s="370"/>
      <c r="BL70" s="370"/>
      <c r="BM70" s="370"/>
      <c r="BN70" s="370"/>
      <c r="BO70" s="370"/>
      <c r="BP70" s="370"/>
      <c r="BQ70" s="370"/>
      <c r="BR70" s="370"/>
      <c r="BS70" s="370"/>
      <c r="BT70" s="370"/>
      <c r="BU70" s="370"/>
      <c r="BV70" s="370"/>
    </row>
    <row r="71" spans="60:74" x14ac:dyDescent="0.2">
      <c r="BK71" s="370"/>
      <c r="BL71" s="370"/>
      <c r="BM71" s="370"/>
      <c r="BN71" s="370"/>
      <c r="BO71" s="370"/>
      <c r="BP71" s="370"/>
      <c r="BQ71" s="370"/>
      <c r="BR71" s="370"/>
      <c r="BS71" s="370"/>
      <c r="BT71" s="370"/>
      <c r="BU71" s="370"/>
      <c r="BV71" s="370"/>
    </row>
    <row r="72" spans="60:74" x14ac:dyDescent="0.2">
      <c r="BK72" s="370"/>
      <c r="BL72" s="370"/>
      <c r="BM72" s="370"/>
      <c r="BN72" s="370"/>
      <c r="BO72" s="370"/>
      <c r="BP72" s="370"/>
      <c r="BQ72" s="370"/>
      <c r="BR72" s="370"/>
      <c r="BS72" s="370"/>
      <c r="BT72" s="370"/>
      <c r="BU72" s="370"/>
      <c r="BV72" s="370"/>
    </row>
    <row r="73" spans="60:74" x14ac:dyDescent="0.2">
      <c r="BK73" s="370"/>
      <c r="BL73" s="370"/>
      <c r="BM73" s="370"/>
      <c r="BN73" s="370"/>
      <c r="BO73" s="370"/>
      <c r="BP73" s="370"/>
      <c r="BQ73" s="370"/>
      <c r="BR73" s="370"/>
      <c r="BS73" s="370"/>
      <c r="BT73" s="370"/>
      <c r="BU73" s="370"/>
      <c r="BV73" s="370"/>
    </row>
    <row r="74" spans="60:74" x14ac:dyDescent="0.2">
      <c r="BK74" s="370"/>
      <c r="BL74" s="370"/>
      <c r="BM74" s="370"/>
      <c r="BN74" s="370"/>
      <c r="BO74" s="370"/>
      <c r="BP74" s="370"/>
      <c r="BQ74" s="370"/>
      <c r="BR74" s="370"/>
      <c r="BS74" s="370"/>
      <c r="BT74" s="370"/>
      <c r="BU74" s="370"/>
      <c r="BV74" s="370"/>
    </row>
    <row r="75" spans="60:74" x14ac:dyDescent="0.2">
      <c r="BK75" s="370"/>
      <c r="BL75" s="370"/>
      <c r="BM75" s="370"/>
      <c r="BN75" s="370"/>
      <c r="BO75" s="370"/>
      <c r="BP75" s="370"/>
      <c r="BQ75" s="370"/>
      <c r="BR75" s="370"/>
      <c r="BS75" s="370"/>
      <c r="BT75" s="370"/>
      <c r="BU75" s="370"/>
      <c r="BV75" s="370"/>
    </row>
    <row r="76" spans="60:74" x14ac:dyDescent="0.2">
      <c r="BK76" s="370"/>
      <c r="BL76" s="370"/>
      <c r="BM76" s="370"/>
      <c r="BN76" s="370"/>
      <c r="BO76" s="370"/>
      <c r="BP76" s="370"/>
      <c r="BQ76" s="370"/>
      <c r="BR76" s="370"/>
      <c r="BS76" s="370"/>
      <c r="BT76" s="370"/>
      <c r="BU76" s="370"/>
      <c r="BV76" s="370"/>
    </row>
    <row r="77" spans="60:74" x14ac:dyDescent="0.2">
      <c r="BK77" s="370"/>
      <c r="BL77" s="370"/>
      <c r="BM77" s="370"/>
      <c r="BN77" s="370"/>
      <c r="BO77" s="370"/>
      <c r="BP77" s="370"/>
      <c r="BQ77" s="370"/>
      <c r="BR77" s="370"/>
      <c r="BS77" s="370"/>
      <c r="BT77" s="370"/>
      <c r="BU77" s="370"/>
      <c r="BV77" s="370"/>
    </row>
    <row r="78" spans="60:74" x14ac:dyDescent="0.2">
      <c r="BK78" s="370"/>
      <c r="BL78" s="370"/>
      <c r="BM78" s="370"/>
      <c r="BN78" s="370"/>
      <c r="BO78" s="370"/>
      <c r="BP78" s="370"/>
      <c r="BQ78" s="370"/>
      <c r="BR78" s="370"/>
      <c r="BS78" s="370"/>
      <c r="BT78" s="370"/>
      <c r="BU78" s="370"/>
      <c r="BV78" s="370"/>
    </row>
    <row r="79" spans="60:74" x14ac:dyDescent="0.2">
      <c r="BK79" s="370"/>
      <c r="BL79" s="370"/>
      <c r="BM79" s="370"/>
      <c r="BN79" s="370"/>
      <c r="BO79" s="370"/>
      <c r="BP79" s="370"/>
      <c r="BQ79" s="370"/>
      <c r="BR79" s="370"/>
      <c r="BS79" s="370"/>
      <c r="BT79" s="370"/>
      <c r="BU79" s="370"/>
      <c r="BV79" s="370"/>
    </row>
    <row r="80" spans="60: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BA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4" customWidth="1"/>
    <col min="56" max="58" width="6.5703125" style="668" customWidth="1"/>
    <col min="59" max="62" width="6.5703125" style="364" customWidth="1"/>
    <col min="63" max="74" width="6.5703125" style="121" customWidth="1"/>
    <col min="75" max="16384" width="9.5703125" style="121"/>
  </cols>
  <sheetData>
    <row r="1" spans="1:74" ht="13.35" customHeight="1" x14ac:dyDescent="0.2">
      <c r="A1" s="797" t="s">
        <v>809</v>
      </c>
      <c r="B1" s="857" t="s">
        <v>1421</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120"/>
    </row>
    <row r="2" spans="1:74" s="112" customFormat="1" ht="13.35" customHeight="1"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c r="AY2" s="370"/>
      <c r="AZ2" s="370"/>
      <c r="BA2" s="370"/>
      <c r="BB2" s="370"/>
      <c r="BC2" s="370"/>
      <c r="BD2" s="664"/>
      <c r="BE2" s="664"/>
      <c r="BF2" s="664"/>
      <c r="BG2" s="370"/>
      <c r="BH2" s="370"/>
      <c r="BI2" s="370"/>
      <c r="BJ2" s="370"/>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19"/>
      <c r="B5" s="122" t="s">
        <v>9</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16"/>
      <c r="AZ5" s="416"/>
      <c r="BA5" s="416"/>
      <c r="BB5" s="416"/>
      <c r="BC5" s="416"/>
      <c r="BD5" s="123"/>
      <c r="BE5" s="123"/>
      <c r="BF5" s="123"/>
      <c r="BG5" s="123"/>
      <c r="BH5" s="123"/>
      <c r="BI5" s="123"/>
      <c r="BJ5" s="416"/>
      <c r="BK5" s="416"/>
      <c r="BL5" s="416"/>
      <c r="BM5" s="416"/>
      <c r="BN5" s="416"/>
      <c r="BO5" s="416"/>
      <c r="BP5" s="416"/>
      <c r="BQ5" s="416"/>
      <c r="BR5" s="416"/>
      <c r="BS5" s="416"/>
      <c r="BT5" s="416"/>
      <c r="BU5" s="416"/>
      <c r="BV5" s="416"/>
    </row>
    <row r="6" spans="1:74" ht="11.1" customHeight="1" x14ac:dyDescent="0.2">
      <c r="A6" s="119" t="s">
        <v>631</v>
      </c>
      <c r="B6" s="204" t="s">
        <v>444</v>
      </c>
      <c r="C6" s="213">
        <v>18.807804529999999</v>
      </c>
      <c r="D6" s="213">
        <v>19.247374450999999</v>
      </c>
      <c r="E6" s="213">
        <v>19.228666128</v>
      </c>
      <c r="F6" s="213">
        <v>19.504827613</v>
      </c>
      <c r="G6" s="213">
        <v>19.148086628000001</v>
      </c>
      <c r="H6" s="213">
        <v>18.853991433000001</v>
      </c>
      <c r="I6" s="213">
        <v>18.216490304000001</v>
      </c>
      <c r="J6" s="213">
        <v>18.085193744000001</v>
      </c>
      <c r="K6" s="213">
        <v>19.013898357999999</v>
      </c>
      <c r="L6" s="213">
        <v>18.808374019999999</v>
      </c>
      <c r="M6" s="213">
        <v>18.873722052000002</v>
      </c>
      <c r="N6" s="213">
        <v>18.402742029999999</v>
      </c>
      <c r="O6" s="213">
        <v>18.917408012999999</v>
      </c>
      <c r="P6" s="213">
        <v>19.470641507</v>
      </c>
      <c r="Q6" s="213">
        <v>19.006101580999999</v>
      </c>
      <c r="R6" s="213">
        <v>19.758353182</v>
      </c>
      <c r="S6" s="213">
        <v>19.360352727999999</v>
      </c>
      <c r="T6" s="213">
        <v>19.204122818999998</v>
      </c>
      <c r="U6" s="213">
        <v>19.220074723</v>
      </c>
      <c r="V6" s="213">
        <v>19.315411967999999</v>
      </c>
      <c r="W6" s="213">
        <v>20.003748282</v>
      </c>
      <c r="X6" s="213">
        <v>19.993548484000002</v>
      </c>
      <c r="Y6" s="213">
        <v>19.803592323</v>
      </c>
      <c r="Z6" s="213">
        <v>19.182564920000001</v>
      </c>
      <c r="AA6" s="213">
        <v>20.624341869999999</v>
      </c>
      <c r="AB6" s="213">
        <v>20.947172076000001</v>
      </c>
      <c r="AC6" s="213">
        <v>20.850936086000001</v>
      </c>
      <c r="AD6" s="213">
        <v>20.898225877000002</v>
      </c>
      <c r="AE6" s="213">
        <v>20.69266726</v>
      </c>
      <c r="AF6" s="213">
        <v>20.391959078999999</v>
      </c>
      <c r="AG6" s="213">
        <v>19.973712801000001</v>
      </c>
      <c r="AH6" s="213">
        <v>20.194239823</v>
      </c>
      <c r="AI6" s="213">
        <v>21.227778900000001</v>
      </c>
      <c r="AJ6" s="213">
        <v>20.761036674</v>
      </c>
      <c r="AK6" s="213">
        <v>20.532651025</v>
      </c>
      <c r="AL6" s="213">
        <v>20.515890641999999</v>
      </c>
      <c r="AM6" s="213">
        <v>20.93</v>
      </c>
      <c r="AN6" s="213">
        <v>21.55</v>
      </c>
      <c r="AO6" s="213">
        <v>21.62</v>
      </c>
      <c r="AP6" s="213">
        <v>21.8</v>
      </c>
      <c r="AQ6" s="213">
        <v>21.61</v>
      </c>
      <c r="AR6" s="213">
        <v>21.18</v>
      </c>
      <c r="AS6" s="213">
        <v>20.28</v>
      </c>
      <c r="AT6" s="213">
        <v>20.81</v>
      </c>
      <c r="AU6" s="213">
        <v>21.17</v>
      </c>
      <c r="AV6" s="213">
        <v>20.94</v>
      </c>
      <c r="AW6" s="213">
        <v>21</v>
      </c>
      <c r="AX6" s="213">
        <v>20.86</v>
      </c>
      <c r="AY6" s="213">
        <v>21.6</v>
      </c>
      <c r="AZ6" s="213">
        <v>22.03</v>
      </c>
      <c r="BA6" s="213">
        <v>21.67</v>
      </c>
      <c r="BB6" s="213">
        <v>22.02</v>
      </c>
      <c r="BC6" s="213">
        <v>21.63</v>
      </c>
      <c r="BD6" s="213">
        <v>20.47</v>
      </c>
      <c r="BE6" s="213">
        <v>20.66</v>
      </c>
      <c r="BF6" s="213">
        <v>20.98</v>
      </c>
      <c r="BG6" s="213">
        <v>21.16845</v>
      </c>
      <c r="BH6" s="213">
        <v>20.84572</v>
      </c>
      <c r="BI6" s="351">
        <v>20.86317</v>
      </c>
      <c r="BJ6" s="351">
        <v>20.779949999999999</v>
      </c>
      <c r="BK6" s="351">
        <v>21.538630000000001</v>
      </c>
      <c r="BL6" s="351">
        <v>22.017330000000001</v>
      </c>
      <c r="BM6" s="351">
        <v>21.79082</v>
      </c>
      <c r="BN6" s="351">
        <v>22.32602</v>
      </c>
      <c r="BO6" s="351">
        <v>22.087980000000002</v>
      </c>
      <c r="BP6" s="351">
        <v>21.10173</v>
      </c>
      <c r="BQ6" s="351">
        <v>21.51924</v>
      </c>
      <c r="BR6" s="351">
        <v>22.047930000000001</v>
      </c>
      <c r="BS6" s="351">
        <v>22.41141</v>
      </c>
      <c r="BT6" s="351">
        <v>22.22167</v>
      </c>
      <c r="BU6" s="351">
        <v>22.36966</v>
      </c>
      <c r="BV6" s="351">
        <v>22.388249999999999</v>
      </c>
    </row>
    <row r="7" spans="1:74" ht="11.1" customHeight="1" x14ac:dyDescent="0.2">
      <c r="A7" s="119" t="s">
        <v>632</v>
      </c>
      <c r="B7" s="187" t="s">
        <v>477</v>
      </c>
      <c r="C7" s="213">
        <v>15.090541764999999</v>
      </c>
      <c r="D7" s="213">
        <v>15.207471103</v>
      </c>
      <c r="E7" s="213">
        <v>15.270940854999999</v>
      </c>
      <c r="F7" s="213">
        <v>15.629332677000001</v>
      </c>
      <c r="G7" s="213">
        <v>15.809435689000001</v>
      </c>
      <c r="H7" s="213">
        <v>15.872982717999999</v>
      </c>
      <c r="I7" s="213">
        <v>15.878029557</v>
      </c>
      <c r="J7" s="213">
        <v>15.943075353999999</v>
      </c>
      <c r="K7" s="213">
        <v>16.200264473000001</v>
      </c>
      <c r="L7" s="213">
        <v>16.116018617000002</v>
      </c>
      <c r="M7" s="213">
        <v>15.77011821</v>
      </c>
      <c r="N7" s="213">
        <v>15.262683143</v>
      </c>
      <c r="O7" s="213">
        <v>15.397926798</v>
      </c>
      <c r="P7" s="213">
        <v>15.699854754</v>
      </c>
      <c r="Q7" s="213">
        <v>15.407346688000001</v>
      </c>
      <c r="R7" s="213">
        <v>15.752510771000001</v>
      </c>
      <c r="S7" s="213">
        <v>16.467176936000001</v>
      </c>
      <c r="T7" s="213">
        <v>16.439065743</v>
      </c>
      <c r="U7" s="213">
        <v>16.405255880999999</v>
      </c>
      <c r="V7" s="213">
        <v>16.334816443000001</v>
      </c>
      <c r="W7" s="213">
        <v>16.388417959000002</v>
      </c>
      <c r="X7" s="213">
        <v>16.264444566000002</v>
      </c>
      <c r="Y7" s="213">
        <v>15.916445011</v>
      </c>
      <c r="Z7" s="213">
        <v>15.391206723</v>
      </c>
      <c r="AA7" s="213">
        <v>15.384579012</v>
      </c>
      <c r="AB7" s="213">
        <v>15.816790305</v>
      </c>
      <c r="AC7" s="213">
        <v>15.463876959</v>
      </c>
      <c r="AD7" s="213">
        <v>15.756292966</v>
      </c>
      <c r="AE7" s="213">
        <v>16.255337072</v>
      </c>
      <c r="AF7" s="213">
        <v>16.450108631999999</v>
      </c>
      <c r="AG7" s="213">
        <v>16.421705134</v>
      </c>
      <c r="AH7" s="213">
        <v>16.243312875000001</v>
      </c>
      <c r="AI7" s="213">
        <v>16.359095752999998</v>
      </c>
      <c r="AJ7" s="213">
        <v>16.383830171</v>
      </c>
      <c r="AK7" s="213">
        <v>15.779661121</v>
      </c>
      <c r="AL7" s="213">
        <v>15.323638127000001</v>
      </c>
      <c r="AM7" s="213">
        <v>14.85</v>
      </c>
      <c r="AN7" s="213">
        <v>15.53</v>
      </c>
      <c r="AO7" s="213">
        <v>15.26</v>
      </c>
      <c r="AP7" s="213">
        <v>15.91</v>
      </c>
      <c r="AQ7" s="213">
        <v>16.010000000000002</v>
      </c>
      <c r="AR7" s="213">
        <v>16.21</v>
      </c>
      <c r="AS7" s="213">
        <v>16.21</v>
      </c>
      <c r="AT7" s="213">
        <v>16.09</v>
      </c>
      <c r="AU7" s="213">
        <v>16.18</v>
      </c>
      <c r="AV7" s="213">
        <v>16.2</v>
      </c>
      <c r="AW7" s="213">
        <v>15.8</v>
      </c>
      <c r="AX7" s="213">
        <v>15.47</v>
      </c>
      <c r="AY7" s="213">
        <v>15.41</v>
      </c>
      <c r="AZ7" s="213">
        <v>15.45</v>
      </c>
      <c r="BA7" s="213">
        <v>15.55</v>
      </c>
      <c r="BB7" s="213">
        <v>15.53</v>
      </c>
      <c r="BC7" s="213">
        <v>16.07</v>
      </c>
      <c r="BD7" s="213">
        <v>16.239999999999998</v>
      </c>
      <c r="BE7" s="213">
        <v>16.170000000000002</v>
      </c>
      <c r="BF7" s="213">
        <v>16.03</v>
      </c>
      <c r="BG7" s="213">
        <v>16.011199999999999</v>
      </c>
      <c r="BH7" s="213">
        <v>15.99602</v>
      </c>
      <c r="BI7" s="351">
        <v>15.61558</v>
      </c>
      <c r="BJ7" s="351">
        <v>15.33422</v>
      </c>
      <c r="BK7" s="351">
        <v>15.27308</v>
      </c>
      <c r="BL7" s="351">
        <v>15.35191</v>
      </c>
      <c r="BM7" s="351">
        <v>15.53755</v>
      </c>
      <c r="BN7" s="351">
        <v>15.62466</v>
      </c>
      <c r="BO7" s="351">
        <v>16.243729999999999</v>
      </c>
      <c r="BP7" s="351">
        <v>16.485579999999999</v>
      </c>
      <c r="BQ7" s="351">
        <v>16.52309</v>
      </c>
      <c r="BR7" s="351">
        <v>16.420500000000001</v>
      </c>
      <c r="BS7" s="351">
        <v>16.415220000000001</v>
      </c>
      <c r="BT7" s="351">
        <v>16.393319999999999</v>
      </c>
      <c r="BU7" s="351">
        <v>16.012180000000001</v>
      </c>
      <c r="BV7" s="351">
        <v>15.69084</v>
      </c>
    </row>
    <row r="8" spans="1:74" ht="11.1" customHeight="1" x14ac:dyDescent="0.2">
      <c r="A8" s="119" t="s">
        <v>633</v>
      </c>
      <c r="B8" s="204" t="s">
        <v>445</v>
      </c>
      <c r="C8" s="213">
        <v>12.389736957</v>
      </c>
      <c r="D8" s="213">
        <v>12.591232412</v>
      </c>
      <c r="E8" s="213">
        <v>13.066615573</v>
      </c>
      <c r="F8" s="213">
        <v>13.380480373999999</v>
      </c>
      <c r="G8" s="213">
        <v>13.701709281999999</v>
      </c>
      <c r="H8" s="213">
        <v>13.161483191</v>
      </c>
      <c r="I8" s="213">
        <v>13.034499414000001</v>
      </c>
      <c r="J8" s="213">
        <v>13.05704201</v>
      </c>
      <c r="K8" s="213">
        <v>13.138970989000001</v>
      </c>
      <c r="L8" s="213">
        <v>13.516895477</v>
      </c>
      <c r="M8" s="213">
        <v>13.432924733</v>
      </c>
      <c r="N8" s="213">
        <v>12.758934504999999</v>
      </c>
      <c r="O8" s="213">
        <v>12.533160156999999</v>
      </c>
      <c r="P8" s="213">
        <v>13.119151579</v>
      </c>
      <c r="Q8" s="213">
        <v>13.570071001000001</v>
      </c>
      <c r="R8" s="213">
        <v>13.706459329999999</v>
      </c>
      <c r="S8" s="213">
        <v>13.961668625</v>
      </c>
      <c r="T8" s="213">
        <v>13.618328933000001</v>
      </c>
      <c r="U8" s="213">
        <v>13.250365817</v>
      </c>
      <c r="V8" s="213">
        <v>13.446257804</v>
      </c>
      <c r="W8" s="213">
        <v>13.584364227</v>
      </c>
      <c r="X8" s="213">
        <v>13.544804746000001</v>
      </c>
      <c r="Y8" s="213">
        <v>13.573971145</v>
      </c>
      <c r="Z8" s="213">
        <v>12.901504618000001</v>
      </c>
      <c r="AA8" s="213">
        <v>12.784626887</v>
      </c>
      <c r="AB8" s="213">
        <v>13.037765153</v>
      </c>
      <c r="AC8" s="213">
        <v>13.355598599</v>
      </c>
      <c r="AD8" s="213">
        <v>13.576065758</v>
      </c>
      <c r="AE8" s="213">
        <v>13.743034307</v>
      </c>
      <c r="AF8" s="213">
        <v>13.389464494</v>
      </c>
      <c r="AG8" s="213">
        <v>13.26233807</v>
      </c>
      <c r="AH8" s="213">
        <v>13.316738939</v>
      </c>
      <c r="AI8" s="213">
        <v>12.961644381999999</v>
      </c>
      <c r="AJ8" s="213">
        <v>13.57019238</v>
      </c>
      <c r="AK8" s="213">
        <v>13.397436025999999</v>
      </c>
      <c r="AL8" s="213">
        <v>12.909799505000001</v>
      </c>
      <c r="AM8" s="213">
        <v>12.86</v>
      </c>
      <c r="AN8" s="213">
        <v>12.96</v>
      </c>
      <c r="AO8" s="213">
        <v>13.2</v>
      </c>
      <c r="AP8" s="213">
        <v>13.89</v>
      </c>
      <c r="AQ8" s="213">
        <v>14.13</v>
      </c>
      <c r="AR8" s="213">
        <v>13.8</v>
      </c>
      <c r="AS8" s="213">
        <v>13.3</v>
      </c>
      <c r="AT8" s="213">
        <v>13.52</v>
      </c>
      <c r="AU8" s="213">
        <v>13.28</v>
      </c>
      <c r="AV8" s="213">
        <v>13.74</v>
      </c>
      <c r="AW8" s="213">
        <v>13.49</v>
      </c>
      <c r="AX8" s="213">
        <v>13.02</v>
      </c>
      <c r="AY8" s="213">
        <v>13</v>
      </c>
      <c r="AZ8" s="213">
        <v>13.03</v>
      </c>
      <c r="BA8" s="213">
        <v>13.4</v>
      </c>
      <c r="BB8" s="213">
        <v>13.79</v>
      </c>
      <c r="BC8" s="213">
        <v>13.97</v>
      </c>
      <c r="BD8" s="213">
        <v>13.56</v>
      </c>
      <c r="BE8" s="213">
        <v>13.2</v>
      </c>
      <c r="BF8" s="213">
        <v>13.31</v>
      </c>
      <c r="BG8" s="213">
        <v>13.20126</v>
      </c>
      <c r="BH8" s="213">
        <v>13.59709</v>
      </c>
      <c r="BI8" s="351">
        <v>13.44267</v>
      </c>
      <c r="BJ8" s="351">
        <v>13.00835</v>
      </c>
      <c r="BK8" s="351">
        <v>12.91136</v>
      </c>
      <c r="BL8" s="351">
        <v>13.038629999999999</v>
      </c>
      <c r="BM8" s="351">
        <v>13.44422</v>
      </c>
      <c r="BN8" s="351">
        <v>13.91422</v>
      </c>
      <c r="BO8" s="351">
        <v>14.07461</v>
      </c>
      <c r="BP8" s="351">
        <v>13.75863</v>
      </c>
      <c r="BQ8" s="351">
        <v>13.570119999999999</v>
      </c>
      <c r="BR8" s="351">
        <v>13.54912</v>
      </c>
      <c r="BS8" s="351">
        <v>13.38564</v>
      </c>
      <c r="BT8" s="351">
        <v>13.82507</v>
      </c>
      <c r="BU8" s="351">
        <v>13.677899999999999</v>
      </c>
      <c r="BV8" s="351">
        <v>13.24283</v>
      </c>
    </row>
    <row r="9" spans="1:74" ht="11.1" customHeight="1" x14ac:dyDescent="0.2">
      <c r="A9" s="119" t="s">
        <v>634</v>
      </c>
      <c r="B9" s="204" t="s">
        <v>446</v>
      </c>
      <c r="C9" s="213">
        <v>10.341453465000001</v>
      </c>
      <c r="D9" s="213">
        <v>10.585878184</v>
      </c>
      <c r="E9" s="213">
        <v>11.20682905</v>
      </c>
      <c r="F9" s="213">
        <v>11.590808300000001</v>
      </c>
      <c r="G9" s="213">
        <v>12.521827582</v>
      </c>
      <c r="H9" s="213">
        <v>12.804921498000001</v>
      </c>
      <c r="I9" s="213">
        <v>12.845141226999999</v>
      </c>
      <c r="J9" s="213">
        <v>12.895724953</v>
      </c>
      <c r="K9" s="213">
        <v>12.445257727</v>
      </c>
      <c r="L9" s="213">
        <v>11.815322735000001</v>
      </c>
      <c r="M9" s="213">
        <v>11.858099068</v>
      </c>
      <c r="N9" s="213">
        <v>10.647080198999999</v>
      </c>
      <c r="O9" s="213">
        <v>10.503811526</v>
      </c>
      <c r="P9" s="213">
        <v>11.140127272000001</v>
      </c>
      <c r="Q9" s="213">
        <v>11.444019948999999</v>
      </c>
      <c r="R9" s="213">
        <v>11.980728029</v>
      </c>
      <c r="S9" s="213">
        <v>12.814817816</v>
      </c>
      <c r="T9" s="213">
        <v>13.411795587</v>
      </c>
      <c r="U9" s="213">
        <v>13.444260597</v>
      </c>
      <c r="V9" s="213">
        <v>13.371123036</v>
      </c>
      <c r="W9" s="213">
        <v>12.729834866999999</v>
      </c>
      <c r="X9" s="213">
        <v>12.030159735</v>
      </c>
      <c r="Y9" s="213">
        <v>11.620320553999999</v>
      </c>
      <c r="Z9" s="213">
        <v>11.096976761000001</v>
      </c>
      <c r="AA9" s="213">
        <v>10.483565192</v>
      </c>
      <c r="AB9" s="213">
        <v>10.919799646</v>
      </c>
      <c r="AC9" s="213">
        <v>11.437563473999999</v>
      </c>
      <c r="AD9" s="213">
        <v>11.560813058999999</v>
      </c>
      <c r="AE9" s="213">
        <v>12.812961222</v>
      </c>
      <c r="AF9" s="213">
        <v>13.267116475</v>
      </c>
      <c r="AG9" s="213">
        <v>13.409768207999999</v>
      </c>
      <c r="AH9" s="213">
        <v>13.283885761000001</v>
      </c>
      <c r="AI9" s="213">
        <v>12.517236308999999</v>
      </c>
      <c r="AJ9" s="213">
        <v>12.090155189000001</v>
      </c>
      <c r="AK9" s="213">
        <v>11.418304754999999</v>
      </c>
      <c r="AL9" s="213">
        <v>10.808431783</v>
      </c>
      <c r="AM9" s="213">
        <v>10.5</v>
      </c>
      <c r="AN9" s="213">
        <v>10.65</v>
      </c>
      <c r="AO9" s="213">
        <v>10.95</v>
      </c>
      <c r="AP9" s="213">
        <v>11.99</v>
      </c>
      <c r="AQ9" s="213">
        <v>12.87</v>
      </c>
      <c r="AR9" s="213">
        <v>13.28</v>
      </c>
      <c r="AS9" s="213">
        <v>13.08</v>
      </c>
      <c r="AT9" s="213">
        <v>13.14</v>
      </c>
      <c r="AU9" s="213">
        <v>12.52</v>
      </c>
      <c r="AV9" s="213">
        <v>11.8</v>
      </c>
      <c r="AW9" s="213">
        <v>11.22</v>
      </c>
      <c r="AX9" s="213">
        <v>10.82</v>
      </c>
      <c r="AY9" s="213">
        <v>10.75</v>
      </c>
      <c r="AZ9" s="213">
        <v>10.89</v>
      </c>
      <c r="BA9" s="213">
        <v>11.39</v>
      </c>
      <c r="BB9" s="213">
        <v>11.75</v>
      </c>
      <c r="BC9" s="213">
        <v>12.91</v>
      </c>
      <c r="BD9" s="213">
        <v>12.99</v>
      </c>
      <c r="BE9" s="213">
        <v>13.04</v>
      </c>
      <c r="BF9" s="213">
        <v>13.1</v>
      </c>
      <c r="BG9" s="213">
        <v>13.041180000000001</v>
      </c>
      <c r="BH9" s="213">
        <v>12.092969999999999</v>
      </c>
      <c r="BI9" s="351">
        <v>11.45628</v>
      </c>
      <c r="BJ9" s="351">
        <v>11.045769999999999</v>
      </c>
      <c r="BK9" s="351">
        <v>10.860329999999999</v>
      </c>
      <c r="BL9" s="351">
        <v>11.052429999999999</v>
      </c>
      <c r="BM9" s="351">
        <v>11.58727</v>
      </c>
      <c r="BN9" s="351">
        <v>11.815009999999999</v>
      </c>
      <c r="BO9" s="351">
        <v>12.78251</v>
      </c>
      <c r="BP9" s="351">
        <v>13.06132</v>
      </c>
      <c r="BQ9" s="351">
        <v>13.23967</v>
      </c>
      <c r="BR9" s="351">
        <v>13.151899999999999</v>
      </c>
      <c r="BS9" s="351">
        <v>13.18167</v>
      </c>
      <c r="BT9" s="351">
        <v>12.18219</v>
      </c>
      <c r="BU9" s="351">
        <v>11.458360000000001</v>
      </c>
      <c r="BV9" s="351">
        <v>10.94585</v>
      </c>
    </row>
    <row r="10" spans="1:74" ht="11.1" customHeight="1" x14ac:dyDescent="0.2">
      <c r="A10" s="119" t="s">
        <v>635</v>
      </c>
      <c r="B10" s="204" t="s">
        <v>447</v>
      </c>
      <c r="C10" s="213">
        <v>11.155829730000001</v>
      </c>
      <c r="D10" s="213">
        <v>11.238329437999999</v>
      </c>
      <c r="E10" s="213">
        <v>11.62820818</v>
      </c>
      <c r="F10" s="213">
        <v>11.659169202999999</v>
      </c>
      <c r="G10" s="213">
        <v>11.562067196999999</v>
      </c>
      <c r="H10" s="213">
        <v>11.825967796</v>
      </c>
      <c r="I10" s="213">
        <v>11.715535855000001</v>
      </c>
      <c r="J10" s="213">
        <v>11.834083416</v>
      </c>
      <c r="K10" s="213">
        <v>11.755506294</v>
      </c>
      <c r="L10" s="213">
        <v>11.600172415999999</v>
      </c>
      <c r="M10" s="213">
        <v>11.570605533</v>
      </c>
      <c r="N10" s="213">
        <v>11.099097785</v>
      </c>
      <c r="O10" s="213">
        <v>11.329036073999999</v>
      </c>
      <c r="P10" s="213">
        <v>11.81706593</v>
      </c>
      <c r="Q10" s="213">
        <v>11.821175322</v>
      </c>
      <c r="R10" s="213">
        <v>11.900917949</v>
      </c>
      <c r="S10" s="213">
        <v>11.88605158</v>
      </c>
      <c r="T10" s="213">
        <v>12.119418995</v>
      </c>
      <c r="U10" s="213">
        <v>12.043915505999999</v>
      </c>
      <c r="V10" s="213">
        <v>12.100600499</v>
      </c>
      <c r="W10" s="213">
        <v>12.232578758000001</v>
      </c>
      <c r="X10" s="213">
        <v>12.022555274</v>
      </c>
      <c r="Y10" s="213">
        <v>11.704915502</v>
      </c>
      <c r="Z10" s="213">
        <v>11.286184679</v>
      </c>
      <c r="AA10" s="213">
        <v>11.252927843</v>
      </c>
      <c r="AB10" s="213">
        <v>11.787202859000001</v>
      </c>
      <c r="AC10" s="213">
        <v>11.727303354</v>
      </c>
      <c r="AD10" s="213">
        <v>11.843931009</v>
      </c>
      <c r="AE10" s="213">
        <v>11.8495051</v>
      </c>
      <c r="AF10" s="213">
        <v>11.954259997999999</v>
      </c>
      <c r="AG10" s="213">
        <v>11.946398292</v>
      </c>
      <c r="AH10" s="213">
        <v>11.710714422000001</v>
      </c>
      <c r="AI10" s="213">
        <v>11.851543940999999</v>
      </c>
      <c r="AJ10" s="213">
        <v>11.839015760000001</v>
      </c>
      <c r="AK10" s="213">
        <v>11.668435533</v>
      </c>
      <c r="AL10" s="213">
        <v>11.082718398000001</v>
      </c>
      <c r="AM10" s="213">
        <v>11.49</v>
      </c>
      <c r="AN10" s="213">
        <v>11.73</v>
      </c>
      <c r="AO10" s="213">
        <v>11.85</v>
      </c>
      <c r="AP10" s="213">
        <v>12.22</v>
      </c>
      <c r="AQ10" s="213">
        <v>11.96</v>
      </c>
      <c r="AR10" s="213">
        <v>12.19</v>
      </c>
      <c r="AS10" s="213">
        <v>12.07</v>
      </c>
      <c r="AT10" s="213">
        <v>12.1</v>
      </c>
      <c r="AU10" s="213">
        <v>12.04</v>
      </c>
      <c r="AV10" s="213">
        <v>12.04</v>
      </c>
      <c r="AW10" s="213">
        <v>12</v>
      </c>
      <c r="AX10" s="213">
        <v>11.46</v>
      </c>
      <c r="AY10" s="213">
        <v>11.63</v>
      </c>
      <c r="AZ10" s="213">
        <v>11.83</v>
      </c>
      <c r="BA10" s="213">
        <v>11.97</v>
      </c>
      <c r="BB10" s="213">
        <v>12.06</v>
      </c>
      <c r="BC10" s="213">
        <v>11.31</v>
      </c>
      <c r="BD10" s="213">
        <v>12.03</v>
      </c>
      <c r="BE10" s="213">
        <v>11.97</v>
      </c>
      <c r="BF10" s="213">
        <v>12.06</v>
      </c>
      <c r="BG10" s="213">
        <v>12.01539</v>
      </c>
      <c r="BH10" s="213">
        <v>11.906739999999999</v>
      </c>
      <c r="BI10" s="351">
        <v>11.799099999999999</v>
      </c>
      <c r="BJ10" s="351">
        <v>11.28683</v>
      </c>
      <c r="BK10" s="351">
        <v>11.27631</v>
      </c>
      <c r="BL10" s="351">
        <v>11.480449999999999</v>
      </c>
      <c r="BM10" s="351">
        <v>11.706659999999999</v>
      </c>
      <c r="BN10" s="351">
        <v>11.96903</v>
      </c>
      <c r="BO10" s="351">
        <v>11.226369999999999</v>
      </c>
      <c r="BP10" s="351">
        <v>11.91146</v>
      </c>
      <c r="BQ10" s="351">
        <v>12.01933</v>
      </c>
      <c r="BR10" s="351">
        <v>12.192959999999999</v>
      </c>
      <c r="BS10" s="351">
        <v>12.13293</v>
      </c>
      <c r="BT10" s="351">
        <v>12.07405</v>
      </c>
      <c r="BU10" s="351">
        <v>12.02225</v>
      </c>
      <c r="BV10" s="351">
        <v>11.556229999999999</v>
      </c>
    </row>
    <row r="11" spans="1:74" ht="11.1" customHeight="1" x14ac:dyDescent="0.2">
      <c r="A11" s="119" t="s">
        <v>636</v>
      </c>
      <c r="B11" s="204" t="s">
        <v>448</v>
      </c>
      <c r="C11" s="213">
        <v>10.312938304999999</v>
      </c>
      <c r="D11" s="213">
        <v>10.252757117</v>
      </c>
      <c r="E11" s="213">
        <v>10.725501640999999</v>
      </c>
      <c r="F11" s="213">
        <v>10.999767196000001</v>
      </c>
      <c r="G11" s="213">
        <v>10.986250776</v>
      </c>
      <c r="H11" s="213">
        <v>10.961927018000001</v>
      </c>
      <c r="I11" s="213">
        <v>10.87539404</v>
      </c>
      <c r="J11" s="213">
        <v>10.948778656</v>
      </c>
      <c r="K11" s="213">
        <v>10.989837664</v>
      </c>
      <c r="L11" s="213">
        <v>11.239391501</v>
      </c>
      <c r="M11" s="213">
        <v>11.39799019</v>
      </c>
      <c r="N11" s="213">
        <v>11.000192887000001</v>
      </c>
      <c r="O11" s="213">
        <v>10.867075875999999</v>
      </c>
      <c r="P11" s="213">
        <v>11.267896342</v>
      </c>
      <c r="Q11" s="213">
        <v>11.329143932999999</v>
      </c>
      <c r="R11" s="213">
        <v>11.438765177000001</v>
      </c>
      <c r="S11" s="213">
        <v>11.536458172</v>
      </c>
      <c r="T11" s="213">
        <v>11.497201733000001</v>
      </c>
      <c r="U11" s="213">
        <v>11.328220147</v>
      </c>
      <c r="V11" s="213">
        <v>11.277028879</v>
      </c>
      <c r="W11" s="213">
        <v>11.434133607</v>
      </c>
      <c r="X11" s="213">
        <v>11.366944222000001</v>
      </c>
      <c r="Y11" s="213">
        <v>11.478339156000001</v>
      </c>
      <c r="Z11" s="213">
        <v>10.960223533000001</v>
      </c>
      <c r="AA11" s="213">
        <v>10.444112037</v>
      </c>
      <c r="AB11" s="213">
        <v>10.950284453</v>
      </c>
      <c r="AC11" s="213">
        <v>11.514426609999999</v>
      </c>
      <c r="AD11" s="213">
        <v>11.458740062</v>
      </c>
      <c r="AE11" s="213">
        <v>11.444091775</v>
      </c>
      <c r="AF11" s="213">
        <v>11.301891978</v>
      </c>
      <c r="AG11" s="213">
        <v>11.075428114999999</v>
      </c>
      <c r="AH11" s="213">
        <v>11.194187704000001</v>
      </c>
      <c r="AI11" s="213">
        <v>11.178083689999999</v>
      </c>
      <c r="AJ11" s="213">
        <v>11.276012487999999</v>
      </c>
      <c r="AK11" s="213">
        <v>11.38330373</v>
      </c>
      <c r="AL11" s="213">
        <v>10.950542305000001</v>
      </c>
      <c r="AM11" s="213">
        <v>10.99</v>
      </c>
      <c r="AN11" s="213">
        <v>11.19</v>
      </c>
      <c r="AO11" s="213">
        <v>11.27</v>
      </c>
      <c r="AP11" s="213">
        <v>11.77</v>
      </c>
      <c r="AQ11" s="213">
        <v>11.75</v>
      </c>
      <c r="AR11" s="213">
        <v>11.61</v>
      </c>
      <c r="AS11" s="213">
        <v>11.49</v>
      </c>
      <c r="AT11" s="213">
        <v>11.41</v>
      </c>
      <c r="AU11" s="213">
        <v>11.23</v>
      </c>
      <c r="AV11" s="213">
        <v>11.36</v>
      </c>
      <c r="AW11" s="213">
        <v>11.52</v>
      </c>
      <c r="AX11" s="213">
        <v>10.99</v>
      </c>
      <c r="AY11" s="213">
        <v>11.27</v>
      </c>
      <c r="AZ11" s="213">
        <v>11.09</v>
      </c>
      <c r="BA11" s="213">
        <v>11.41</v>
      </c>
      <c r="BB11" s="213">
        <v>11.57</v>
      </c>
      <c r="BC11" s="213">
        <v>11.63</v>
      </c>
      <c r="BD11" s="213">
        <v>11.51</v>
      </c>
      <c r="BE11" s="213">
        <v>11.26</v>
      </c>
      <c r="BF11" s="213">
        <v>11.22</v>
      </c>
      <c r="BG11" s="213">
        <v>11.31127</v>
      </c>
      <c r="BH11" s="213">
        <v>11.44374</v>
      </c>
      <c r="BI11" s="351">
        <v>11.5296</v>
      </c>
      <c r="BJ11" s="351">
        <v>10.97147</v>
      </c>
      <c r="BK11" s="351">
        <v>10.99924</v>
      </c>
      <c r="BL11" s="351">
        <v>10.92488</v>
      </c>
      <c r="BM11" s="351">
        <v>11.31508</v>
      </c>
      <c r="BN11" s="351">
        <v>11.576000000000001</v>
      </c>
      <c r="BO11" s="351">
        <v>11.680389999999999</v>
      </c>
      <c r="BP11" s="351">
        <v>11.52098</v>
      </c>
      <c r="BQ11" s="351">
        <v>11.417260000000001</v>
      </c>
      <c r="BR11" s="351">
        <v>11.42736</v>
      </c>
      <c r="BS11" s="351">
        <v>11.487259999999999</v>
      </c>
      <c r="BT11" s="351">
        <v>11.65451</v>
      </c>
      <c r="BU11" s="351">
        <v>11.78359</v>
      </c>
      <c r="BV11" s="351">
        <v>11.235609999999999</v>
      </c>
    </row>
    <row r="12" spans="1:74" ht="11.1" customHeight="1" x14ac:dyDescent="0.2">
      <c r="A12" s="119" t="s">
        <v>637</v>
      </c>
      <c r="B12" s="204" t="s">
        <v>449</v>
      </c>
      <c r="C12" s="213">
        <v>10.115803744000001</v>
      </c>
      <c r="D12" s="213">
        <v>10.336409078999999</v>
      </c>
      <c r="E12" s="213">
        <v>10.702720475</v>
      </c>
      <c r="F12" s="213">
        <v>10.880286642</v>
      </c>
      <c r="G12" s="213">
        <v>10.788608013999999</v>
      </c>
      <c r="H12" s="213">
        <v>10.566501507</v>
      </c>
      <c r="I12" s="213">
        <v>10.499817602</v>
      </c>
      <c r="J12" s="213">
        <v>10.672528342</v>
      </c>
      <c r="K12" s="213">
        <v>10.877101908</v>
      </c>
      <c r="L12" s="213">
        <v>10.715967607</v>
      </c>
      <c r="M12" s="213">
        <v>10.6135245</v>
      </c>
      <c r="N12" s="213">
        <v>10.351954162</v>
      </c>
      <c r="O12" s="213">
        <v>10.022071148</v>
      </c>
      <c r="P12" s="213">
        <v>10.838658970999999</v>
      </c>
      <c r="Q12" s="213">
        <v>10.757809042</v>
      </c>
      <c r="R12" s="213">
        <v>10.909416731</v>
      </c>
      <c r="S12" s="213">
        <v>10.869787800999999</v>
      </c>
      <c r="T12" s="213">
        <v>10.903699827000001</v>
      </c>
      <c r="U12" s="213">
        <v>10.726499499999999</v>
      </c>
      <c r="V12" s="213">
        <v>10.788303302999999</v>
      </c>
      <c r="W12" s="213">
        <v>10.946035588000001</v>
      </c>
      <c r="X12" s="213">
        <v>10.853929279000001</v>
      </c>
      <c r="Y12" s="213">
        <v>10.866695483000001</v>
      </c>
      <c r="Z12" s="213">
        <v>10.377400337999999</v>
      </c>
      <c r="AA12" s="213">
        <v>10.089650592</v>
      </c>
      <c r="AB12" s="213">
        <v>10.4364724</v>
      </c>
      <c r="AC12" s="213">
        <v>11.059155568</v>
      </c>
      <c r="AD12" s="213">
        <v>11.071343991000001</v>
      </c>
      <c r="AE12" s="213">
        <v>10.909535643</v>
      </c>
      <c r="AF12" s="213">
        <v>10.864133315</v>
      </c>
      <c r="AG12" s="213">
        <v>10.778603558</v>
      </c>
      <c r="AH12" s="213">
        <v>10.960922376999999</v>
      </c>
      <c r="AI12" s="213">
        <v>10.979771712</v>
      </c>
      <c r="AJ12" s="213">
        <v>10.976830383999999</v>
      </c>
      <c r="AK12" s="213">
        <v>10.949073199000001</v>
      </c>
      <c r="AL12" s="213">
        <v>10.353378274000001</v>
      </c>
      <c r="AM12" s="213">
        <v>10.64</v>
      </c>
      <c r="AN12" s="213">
        <v>10.86</v>
      </c>
      <c r="AO12" s="213">
        <v>10.93</v>
      </c>
      <c r="AP12" s="213">
        <v>11.46</v>
      </c>
      <c r="AQ12" s="213">
        <v>11.54</v>
      </c>
      <c r="AR12" s="213">
        <v>11.31</v>
      </c>
      <c r="AS12" s="213">
        <v>11.24</v>
      </c>
      <c r="AT12" s="213">
        <v>11.28</v>
      </c>
      <c r="AU12" s="213">
        <v>11.31</v>
      </c>
      <c r="AV12" s="213">
        <v>11.36</v>
      </c>
      <c r="AW12" s="213">
        <v>11.24</v>
      </c>
      <c r="AX12" s="213">
        <v>10.84</v>
      </c>
      <c r="AY12" s="213">
        <v>10.87</v>
      </c>
      <c r="AZ12" s="213">
        <v>11.05</v>
      </c>
      <c r="BA12" s="213">
        <v>11.24</v>
      </c>
      <c r="BB12" s="213">
        <v>11.53</v>
      </c>
      <c r="BC12" s="213">
        <v>11.4</v>
      </c>
      <c r="BD12" s="213">
        <v>11.38</v>
      </c>
      <c r="BE12" s="213">
        <v>11.23</v>
      </c>
      <c r="BF12" s="213">
        <v>11.19</v>
      </c>
      <c r="BG12" s="213">
        <v>11.316599999999999</v>
      </c>
      <c r="BH12" s="213">
        <v>11.119759999999999</v>
      </c>
      <c r="BI12" s="351">
        <v>10.83953</v>
      </c>
      <c r="BJ12" s="351">
        <v>10.52045</v>
      </c>
      <c r="BK12" s="351">
        <v>10.445399999999999</v>
      </c>
      <c r="BL12" s="351">
        <v>10.769259999999999</v>
      </c>
      <c r="BM12" s="351">
        <v>11.058809999999999</v>
      </c>
      <c r="BN12" s="351">
        <v>11.370430000000001</v>
      </c>
      <c r="BO12" s="351">
        <v>11.252689999999999</v>
      </c>
      <c r="BP12" s="351">
        <v>11.30181</v>
      </c>
      <c r="BQ12" s="351">
        <v>11.30951</v>
      </c>
      <c r="BR12" s="351">
        <v>11.373810000000001</v>
      </c>
      <c r="BS12" s="351">
        <v>11.49728</v>
      </c>
      <c r="BT12" s="351">
        <v>11.48165</v>
      </c>
      <c r="BU12" s="351">
        <v>11.24015</v>
      </c>
      <c r="BV12" s="351">
        <v>10.807790000000001</v>
      </c>
    </row>
    <row r="13" spans="1:74" ht="11.1" customHeight="1" x14ac:dyDescent="0.2">
      <c r="A13" s="119" t="s">
        <v>638</v>
      </c>
      <c r="B13" s="204" t="s">
        <v>450</v>
      </c>
      <c r="C13" s="213">
        <v>10.768941576</v>
      </c>
      <c r="D13" s="213">
        <v>11.088484705000001</v>
      </c>
      <c r="E13" s="213">
        <v>11.260212372</v>
      </c>
      <c r="F13" s="213">
        <v>11.559180845</v>
      </c>
      <c r="G13" s="213">
        <v>11.931975229000001</v>
      </c>
      <c r="H13" s="213">
        <v>12.008306489000001</v>
      </c>
      <c r="I13" s="213">
        <v>12.049980953</v>
      </c>
      <c r="J13" s="213">
        <v>12.052815152999999</v>
      </c>
      <c r="K13" s="213">
        <v>12.168520641000001</v>
      </c>
      <c r="L13" s="213">
        <v>11.780031687999999</v>
      </c>
      <c r="M13" s="213">
        <v>11.484839016</v>
      </c>
      <c r="N13" s="213">
        <v>11.078975569000001</v>
      </c>
      <c r="O13" s="213">
        <v>10.988863376999999</v>
      </c>
      <c r="P13" s="213">
        <v>11.339483158</v>
      </c>
      <c r="Q13" s="213">
        <v>11.462883203000001</v>
      </c>
      <c r="R13" s="213">
        <v>11.776318321</v>
      </c>
      <c r="S13" s="213">
        <v>12.131615700999999</v>
      </c>
      <c r="T13" s="213">
        <v>12.295920650999999</v>
      </c>
      <c r="U13" s="213">
        <v>12.236486874000001</v>
      </c>
      <c r="V13" s="213">
        <v>12.201743387</v>
      </c>
      <c r="W13" s="213">
        <v>12.344564981</v>
      </c>
      <c r="X13" s="213">
        <v>12.105340982</v>
      </c>
      <c r="Y13" s="213">
        <v>11.733720214</v>
      </c>
      <c r="Z13" s="213">
        <v>11.542582276999999</v>
      </c>
      <c r="AA13" s="213">
        <v>11.470777977999999</v>
      </c>
      <c r="AB13" s="213">
        <v>11.510565667</v>
      </c>
      <c r="AC13" s="213">
        <v>11.619365117999999</v>
      </c>
      <c r="AD13" s="213">
        <v>12.007489179</v>
      </c>
      <c r="AE13" s="213">
        <v>12.202160852</v>
      </c>
      <c r="AF13" s="213">
        <v>12.273961566000001</v>
      </c>
      <c r="AG13" s="213">
        <v>12.173097921</v>
      </c>
      <c r="AH13" s="213">
        <v>12.164706759</v>
      </c>
      <c r="AI13" s="213">
        <v>12.201798784999999</v>
      </c>
      <c r="AJ13" s="213">
        <v>12.142934629999999</v>
      </c>
      <c r="AK13" s="213">
        <v>11.628877922999999</v>
      </c>
      <c r="AL13" s="213">
        <v>11.423110206</v>
      </c>
      <c r="AM13" s="213">
        <v>11.4</v>
      </c>
      <c r="AN13" s="213">
        <v>11.41</v>
      </c>
      <c r="AO13" s="213">
        <v>11.52</v>
      </c>
      <c r="AP13" s="213">
        <v>11.86</v>
      </c>
      <c r="AQ13" s="213">
        <v>12.08</v>
      </c>
      <c r="AR13" s="213">
        <v>12.19</v>
      </c>
      <c r="AS13" s="213">
        <v>12.17</v>
      </c>
      <c r="AT13" s="213">
        <v>12.06</v>
      </c>
      <c r="AU13" s="213">
        <v>12.1</v>
      </c>
      <c r="AV13" s="213">
        <v>11.91</v>
      </c>
      <c r="AW13" s="213">
        <v>11.44</v>
      </c>
      <c r="AX13" s="213">
        <v>11.23</v>
      </c>
      <c r="AY13" s="213">
        <v>11.32</v>
      </c>
      <c r="AZ13" s="213">
        <v>11.4</v>
      </c>
      <c r="BA13" s="213">
        <v>11.56</v>
      </c>
      <c r="BB13" s="213">
        <v>11.82</v>
      </c>
      <c r="BC13" s="213">
        <v>12.05</v>
      </c>
      <c r="BD13" s="213">
        <v>12.27</v>
      </c>
      <c r="BE13" s="213">
        <v>12.2</v>
      </c>
      <c r="BF13" s="213">
        <v>12.06</v>
      </c>
      <c r="BG13" s="213">
        <v>12.10398</v>
      </c>
      <c r="BH13" s="213">
        <v>11.899430000000001</v>
      </c>
      <c r="BI13" s="351">
        <v>11.422409999999999</v>
      </c>
      <c r="BJ13" s="351">
        <v>11.21242</v>
      </c>
      <c r="BK13" s="351">
        <v>11.30875</v>
      </c>
      <c r="BL13" s="351">
        <v>11.40199</v>
      </c>
      <c r="BM13" s="351">
        <v>11.609579999999999</v>
      </c>
      <c r="BN13" s="351">
        <v>11.90132</v>
      </c>
      <c r="BO13" s="351">
        <v>12.15714</v>
      </c>
      <c r="BP13" s="351">
        <v>12.41086</v>
      </c>
      <c r="BQ13" s="351">
        <v>12.385429999999999</v>
      </c>
      <c r="BR13" s="351">
        <v>12.27617</v>
      </c>
      <c r="BS13" s="351">
        <v>12.331379999999999</v>
      </c>
      <c r="BT13" s="351">
        <v>12.128970000000001</v>
      </c>
      <c r="BU13" s="351">
        <v>11.65363</v>
      </c>
      <c r="BV13" s="351">
        <v>11.453150000000001</v>
      </c>
    </row>
    <row r="14" spans="1:74" ht="11.1" customHeight="1" x14ac:dyDescent="0.2">
      <c r="A14" s="119" t="s">
        <v>639</v>
      </c>
      <c r="B14" s="206" t="s">
        <v>451</v>
      </c>
      <c r="C14" s="213">
        <v>14.176439116999999</v>
      </c>
      <c r="D14" s="213">
        <v>14.168701946000001</v>
      </c>
      <c r="E14" s="213">
        <v>14.222365976000001</v>
      </c>
      <c r="F14" s="213">
        <v>11.413678592</v>
      </c>
      <c r="G14" s="213">
        <v>14.882310858</v>
      </c>
      <c r="H14" s="213">
        <v>15.509237743</v>
      </c>
      <c r="I14" s="213">
        <v>15.981137624</v>
      </c>
      <c r="J14" s="213">
        <v>16.406461673999999</v>
      </c>
      <c r="K14" s="213">
        <v>15.920196214000001</v>
      </c>
      <c r="L14" s="213">
        <v>12.561365194</v>
      </c>
      <c r="M14" s="213">
        <v>14.698629638</v>
      </c>
      <c r="N14" s="213">
        <v>14.178093766</v>
      </c>
      <c r="O14" s="213">
        <v>14.206419012</v>
      </c>
      <c r="P14" s="213">
        <v>14.61209757</v>
      </c>
      <c r="Q14" s="213">
        <v>14.918292763</v>
      </c>
      <c r="R14" s="213">
        <v>12.347768383</v>
      </c>
      <c r="S14" s="213">
        <v>15.124602486000001</v>
      </c>
      <c r="T14" s="213">
        <v>16.324649470000001</v>
      </c>
      <c r="U14" s="213">
        <v>16.135236136</v>
      </c>
      <c r="V14" s="213">
        <v>16.576158142000001</v>
      </c>
      <c r="W14" s="213">
        <v>16.776609683</v>
      </c>
      <c r="X14" s="213">
        <v>13.59891573</v>
      </c>
      <c r="Y14" s="213">
        <v>14.965936228</v>
      </c>
      <c r="Z14" s="213">
        <v>14.452766863000001</v>
      </c>
      <c r="AA14" s="213">
        <v>14.947870658999999</v>
      </c>
      <c r="AB14" s="213">
        <v>14.853458203000001</v>
      </c>
      <c r="AC14" s="213">
        <v>15.015295179000001</v>
      </c>
      <c r="AD14" s="213">
        <v>13.48293464</v>
      </c>
      <c r="AE14" s="213">
        <v>15.824785822999999</v>
      </c>
      <c r="AF14" s="213">
        <v>16.585565893999998</v>
      </c>
      <c r="AG14" s="213">
        <v>16.858564774000001</v>
      </c>
      <c r="AH14" s="213">
        <v>17.510996889000001</v>
      </c>
      <c r="AI14" s="213">
        <v>16.467030239</v>
      </c>
      <c r="AJ14" s="213">
        <v>13.795332325</v>
      </c>
      <c r="AK14" s="213">
        <v>15.328844986</v>
      </c>
      <c r="AL14" s="213">
        <v>15.087805781</v>
      </c>
      <c r="AM14" s="213">
        <v>14.66</v>
      </c>
      <c r="AN14" s="213">
        <v>14.99</v>
      </c>
      <c r="AO14" s="213">
        <v>14.96</v>
      </c>
      <c r="AP14" s="213">
        <v>14.51</v>
      </c>
      <c r="AQ14" s="213">
        <v>15.79</v>
      </c>
      <c r="AR14" s="213">
        <v>17.16</v>
      </c>
      <c r="AS14" s="213">
        <v>16.98</v>
      </c>
      <c r="AT14" s="213">
        <v>17.12</v>
      </c>
      <c r="AU14" s="213">
        <v>17.670000000000002</v>
      </c>
      <c r="AV14" s="213">
        <v>13.16</v>
      </c>
      <c r="AW14" s="213">
        <v>15.53</v>
      </c>
      <c r="AX14" s="213">
        <v>15.18</v>
      </c>
      <c r="AY14" s="213">
        <v>15.56</v>
      </c>
      <c r="AZ14" s="213">
        <v>15.88</v>
      </c>
      <c r="BA14" s="213">
        <v>15.66</v>
      </c>
      <c r="BB14" s="213">
        <v>15.87</v>
      </c>
      <c r="BC14" s="213">
        <v>15.86</v>
      </c>
      <c r="BD14" s="213">
        <v>16.75</v>
      </c>
      <c r="BE14" s="213">
        <v>17.260000000000002</v>
      </c>
      <c r="BF14" s="213">
        <v>17.809999999999999</v>
      </c>
      <c r="BG14" s="213">
        <v>18.65917</v>
      </c>
      <c r="BH14" s="213">
        <v>13.36739</v>
      </c>
      <c r="BI14" s="351">
        <v>16.34487</v>
      </c>
      <c r="BJ14" s="351">
        <v>15.78726</v>
      </c>
      <c r="BK14" s="351">
        <v>16.178170000000001</v>
      </c>
      <c r="BL14" s="351">
        <v>16.48471</v>
      </c>
      <c r="BM14" s="351">
        <v>16.207820000000002</v>
      </c>
      <c r="BN14" s="351">
        <v>17.310590000000001</v>
      </c>
      <c r="BO14" s="351">
        <v>16.451360000000001</v>
      </c>
      <c r="BP14" s="351">
        <v>17.325030000000002</v>
      </c>
      <c r="BQ14" s="351">
        <v>17.87649</v>
      </c>
      <c r="BR14" s="351">
        <v>18.35145</v>
      </c>
      <c r="BS14" s="351">
        <v>19.178940000000001</v>
      </c>
      <c r="BT14" s="351">
        <v>13.25901</v>
      </c>
      <c r="BU14" s="351">
        <v>16.934139999999999</v>
      </c>
      <c r="BV14" s="351">
        <v>16.409030000000001</v>
      </c>
    </row>
    <row r="15" spans="1:74" ht="11.1" customHeight="1" x14ac:dyDescent="0.2">
      <c r="A15" s="119" t="s">
        <v>640</v>
      </c>
      <c r="B15" s="206" t="s">
        <v>425</v>
      </c>
      <c r="C15" s="213">
        <v>11.99</v>
      </c>
      <c r="D15" s="213">
        <v>12.14</v>
      </c>
      <c r="E15" s="213">
        <v>12.56</v>
      </c>
      <c r="F15" s="213">
        <v>12.43</v>
      </c>
      <c r="G15" s="213">
        <v>12.79</v>
      </c>
      <c r="H15" s="213">
        <v>12.73</v>
      </c>
      <c r="I15" s="213">
        <v>12.68</v>
      </c>
      <c r="J15" s="213">
        <v>12.88</v>
      </c>
      <c r="K15" s="213">
        <v>12.87</v>
      </c>
      <c r="L15" s="213">
        <v>12.46</v>
      </c>
      <c r="M15" s="213">
        <v>12.75</v>
      </c>
      <c r="N15" s="213">
        <v>12.23</v>
      </c>
      <c r="O15" s="213">
        <v>12.21</v>
      </c>
      <c r="P15" s="213">
        <v>12.79</v>
      </c>
      <c r="Q15" s="213">
        <v>12.89</v>
      </c>
      <c r="R15" s="213">
        <v>12.72</v>
      </c>
      <c r="S15" s="213">
        <v>13.07</v>
      </c>
      <c r="T15" s="213">
        <v>13.2</v>
      </c>
      <c r="U15" s="213">
        <v>13.08</v>
      </c>
      <c r="V15" s="213">
        <v>13.15</v>
      </c>
      <c r="W15" s="213">
        <v>13.28</v>
      </c>
      <c r="X15" s="213">
        <v>12.8</v>
      </c>
      <c r="Y15" s="213">
        <v>12.94</v>
      </c>
      <c r="Z15" s="213">
        <v>12.45</v>
      </c>
      <c r="AA15" s="213">
        <v>12.22</v>
      </c>
      <c r="AB15" s="213">
        <v>12.63</v>
      </c>
      <c r="AC15" s="213">
        <v>12.97</v>
      </c>
      <c r="AD15" s="213">
        <v>12.88</v>
      </c>
      <c r="AE15" s="213">
        <v>13.12</v>
      </c>
      <c r="AF15" s="213">
        <v>13.03</v>
      </c>
      <c r="AG15" s="213">
        <v>13.13</v>
      </c>
      <c r="AH15" s="213">
        <v>13.26</v>
      </c>
      <c r="AI15" s="213">
        <v>13.01</v>
      </c>
      <c r="AJ15" s="213">
        <v>12.85</v>
      </c>
      <c r="AK15" s="213">
        <v>12.9</v>
      </c>
      <c r="AL15" s="213">
        <v>12.43</v>
      </c>
      <c r="AM15" s="213">
        <v>12.47</v>
      </c>
      <c r="AN15" s="213">
        <v>12.72</v>
      </c>
      <c r="AO15" s="213">
        <v>12.84</v>
      </c>
      <c r="AP15" s="213">
        <v>13.25</v>
      </c>
      <c r="AQ15" s="213">
        <v>13.31</v>
      </c>
      <c r="AR15" s="213">
        <v>13.32</v>
      </c>
      <c r="AS15" s="213">
        <v>13.26</v>
      </c>
      <c r="AT15" s="213">
        <v>13.3</v>
      </c>
      <c r="AU15" s="213">
        <v>13.16</v>
      </c>
      <c r="AV15" s="213">
        <v>12.81</v>
      </c>
      <c r="AW15" s="213">
        <v>13.03</v>
      </c>
      <c r="AX15" s="213">
        <v>12.68</v>
      </c>
      <c r="AY15" s="213">
        <v>12.79</v>
      </c>
      <c r="AZ15" s="213">
        <v>12.85</v>
      </c>
      <c r="BA15" s="213">
        <v>13.09</v>
      </c>
      <c r="BB15" s="213">
        <v>13.28</v>
      </c>
      <c r="BC15" s="213">
        <v>13.15</v>
      </c>
      <c r="BD15" s="213">
        <v>13.28</v>
      </c>
      <c r="BE15" s="213">
        <v>13.26</v>
      </c>
      <c r="BF15" s="213">
        <v>13.31</v>
      </c>
      <c r="BG15" s="213">
        <v>13.49259</v>
      </c>
      <c r="BH15" s="213">
        <v>12.81476</v>
      </c>
      <c r="BI15" s="351">
        <v>13.05514</v>
      </c>
      <c r="BJ15" s="351">
        <v>12.656269999999999</v>
      </c>
      <c r="BK15" s="351">
        <v>12.62914</v>
      </c>
      <c r="BL15" s="351">
        <v>12.77239</v>
      </c>
      <c r="BM15" s="351">
        <v>13.08032</v>
      </c>
      <c r="BN15" s="351">
        <v>13.440160000000001</v>
      </c>
      <c r="BO15" s="351">
        <v>13.22382</v>
      </c>
      <c r="BP15" s="351">
        <v>13.333600000000001</v>
      </c>
      <c r="BQ15" s="351">
        <v>13.44797</v>
      </c>
      <c r="BR15" s="351">
        <v>13.54128</v>
      </c>
      <c r="BS15" s="351">
        <v>13.62809</v>
      </c>
      <c r="BT15" s="351">
        <v>13.06991</v>
      </c>
      <c r="BU15" s="351">
        <v>13.39879</v>
      </c>
      <c r="BV15" s="351">
        <v>12.98086</v>
      </c>
    </row>
    <row r="16" spans="1:74" ht="11.1" customHeight="1" x14ac:dyDescent="0.2">
      <c r="A16" s="119"/>
      <c r="B16" s="122" t="s">
        <v>10</v>
      </c>
      <c r="C16" s="483"/>
      <c r="D16" s="483"/>
      <c r="E16" s="483"/>
      <c r="F16" s="483"/>
      <c r="G16" s="483"/>
      <c r="H16" s="483"/>
      <c r="I16" s="483"/>
      <c r="J16" s="483"/>
      <c r="K16" s="483"/>
      <c r="L16" s="483"/>
      <c r="M16" s="483"/>
      <c r="N16" s="483"/>
      <c r="O16" s="483"/>
      <c r="P16" s="483"/>
      <c r="Q16" s="483"/>
      <c r="R16" s="483"/>
      <c r="S16" s="483"/>
      <c r="T16" s="483"/>
      <c r="U16" s="483"/>
      <c r="V16" s="483"/>
      <c r="W16" s="483"/>
      <c r="X16" s="483"/>
      <c r="Y16" s="483"/>
      <c r="Z16" s="483"/>
      <c r="AA16" s="483"/>
      <c r="AB16" s="483"/>
      <c r="AC16" s="483"/>
      <c r="AD16" s="483"/>
      <c r="AE16" s="483"/>
      <c r="AF16" s="483"/>
      <c r="AG16" s="483"/>
      <c r="AH16" s="483"/>
      <c r="AI16" s="483"/>
      <c r="AJ16" s="483"/>
      <c r="AK16" s="483"/>
      <c r="AL16" s="483"/>
      <c r="AM16" s="483"/>
      <c r="AN16" s="483"/>
      <c r="AO16" s="483"/>
      <c r="AP16" s="483"/>
      <c r="AQ16" s="483"/>
      <c r="AR16" s="483"/>
      <c r="AS16" s="483"/>
      <c r="AT16" s="483"/>
      <c r="AU16" s="483"/>
      <c r="AV16" s="483"/>
      <c r="AW16" s="483"/>
      <c r="AX16" s="483"/>
      <c r="AY16" s="483"/>
      <c r="AZ16" s="483"/>
      <c r="BA16" s="483"/>
      <c r="BB16" s="483"/>
      <c r="BC16" s="483"/>
      <c r="BD16" s="483"/>
      <c r="BE16" s="483"/>
      <c r="BF16" s="483"/>
      <c r="BG16" s="483"/>
      <c r="BH16" s="483"/>
      <c r="BI16" s="484"/>
      <c r="BJ16" s="484"/>
      <c r="BK16" s="484"/>
      <c r="BL16" s="484"/>
      <c r="BM16" s="484"/>
      <c r="BN16" s="484"/>
      <c r="BO16" s="484"/>
      <c r="BP16" s="484"/>
      <c r="BQ16" s="484"/>
      <c r="BR16" s="484"/>
      <c r="BS16" s="484"/>
      <c r="BT16" s="484"/>
      <c r="BU16" s="484"/>
      <c r="BV16" s="484"/>
    </row>
    <row r="17" spans="1:74" ht="11.1" customHeight="1" x14ac:dyDescent="0.2">
      <c r="A17" s="119" t="s">
        <v>641</v>
      </c>
      <c r="B17" s="204" t="s">
        <v>444</v>
      </c>
      <c r="C17" s="213">
        <v>15.104742558</v>
      </c>
      <c r="D17" s="213">
        <v>15.602033486</v>
      </c>
      <c r="E17" s="213">
        <v>15.331411805</v>
      </c>
      <c r="F17" s="213">
        <v>15.181022395999999</v>
      </c>
      <c r="G17" s="213">
        <v>14.942792387000001</v>
      </c>
      <c r="H17" s="213">
        <v>15.159099721</v>
      </c>
      <c r="I17" s="213">
        <v>15.152492327999999</v>
      </c>
      <c r="J17" s="213">
        <v>15.177783594999999</v>
      </c>
      <c r="K17" s="213">
        <v>15.471025470000001</v>
      </c>
      <c r="L17" s="213">
        <v>15.39705715</v>
      </c>
      <c r="M17" s="213">
        <v>14.910925379</v>
      </c>
      <c r="N17" s="213">
        <v>14.693993809</v>
      </c>
      <c r="O17" s="213">
        <v>15.156987846</v>
      </c>
      <c r="P17" s="213">
        <v>15.563060744</v>
      </c>
      <c r="Q17" s="213">
        <v>14.981477511</v>
      </c>
      <c r="R17" s="213">
        <v>15.138973014999999</v>
      </c>
      <c r="S17" s="213">
        <v>14.938683792000001</v>
      </c>
      <c r="T17" s="213">
        <v>15.608395574999999</v>
      </c>
      <c r="U17" s="213">
        <v>15.764434634000001</v>
      </c>
      <c r="V17" s="213">
        <v>15.635785082</v>
      </c>
      <c r="W17" s="213">
        <v>16.007322855000002</v>
      </c>
      <c r="X17" s="213">
        <v>15.749851913000001</v>
      </c>
      <c r="Y17" s="213">
        <v>15.586935175000001</v>
      </c>
      <c r="Z17" s="213">
        <v>15.548240291000001</v>
      </c>
      <c r="AA17" s="213">
        <v>16.571271005</v>
      </c>
      <c r="AB17" s="213">
        <v>17.102231623000002</v>
      </c>
      <c r="AC17" s="213">
        <v>17.052349036999999</v>
      </c>
      <c r="AD17" s="213">
        <v>16.181518157999999</v>
      </c>
      <c r="AE17" s="213">
        <v>16.106089801</v>
      </c>
      <c r="AF17" s="213">
        <v>15.894128714000001</v>
      </c>
      <c r="AG17" s="213">
        <v>16.084538952999999</v>
      </c>
      <c r="AH17" s="213">
        <v>16.138825644000001</v>
      </c>
      <c r="AI17" s="213">
        <v>16.89059121</v>
      </c>
      <c r="AJ17" s="213">
        <v>16.569384453000001</v>
      </c>
      <c r="AK17" s="213">
        <v>16.356897666999998</v>
      </c>
      <c r="AL17" s="213">
        <v>16.67001608</v>
      </c>
      <c r="AM17" s="213">
        <v>16.91</v>
      </c>
      <c r="AN17" s="213">
        <v>16.89</v>
      </c>
      <c r="AO17" s="213">
        <v>16.93</v>
      </c>
      <c r="AP17" s="213">
        <v>16.45</v>
      </c>
      <c r="AQ17" s="213">
        <v>16.32</v>
      </c>
      <c r="AR17" s="213">
        <v>16.34</v>
      </c>
      <c r="AS17" s="213">
        <v>15.99</v>
      </c>
      <c r="AT17" s="213">
        <v>16.2</v>
      </c>
      <c r="AU17" s="213">
        <v>16.11</v>
      </c>
      <c r="AV17" s="213">
        <v>16</v>
      </c>
      <c r="AW17" s="213">
        <v>15.8</v>
      </c>
      <c r="AX17" s="213">
        <v>16.11</v>
      </c>
      <c r="AY17" s="213">
        <v>16.260000000000002</v>
      </c>
      <c r="AZ17" s="213">
        <v>16.420000000000002</v>
      </c>
      <c r="BA17" s="213">
        <v>16.04</v>
      </c>
      <c r="BB17" s="213">
        <v>16.170000000000002</v>
      </c>
      <c r="BC17" s="213">
        <v>15.48</v>
      </c>
      <c r="BD17" s="213">
        <v>15.37</v>
      </c>
      <c r="BE17" s="213">
        <v>15.86</v>
      </c>
      <c r="BF17" s="213">
        <v>16.23</v>
      </c>
      <c r="BG17" s="213">
        <v>16.071429999999999</v>
      </c>
      <c r="BH17" s="213">
        <v>15.934990000000001</v>
      </c>
      <c r="BI17" s="351">
        <v>15.748139999999999</v>
      </c>
      <c r="BJ17" s="351">
        <v>16.056190000000001</v>
      </c>
      <c r="BK17" s="351">
        <v>16.227080000000001</v>
      </c>
      <c r="BL17" s="351">
        <v>16.455290000000002</v>
      </c>
      <c r="BM17" s="351">
        <v>16.15361</v>
      </c>
      <c r="BN17" s="351">
        <v>16.36544</v>
      </c>
      <c r="BO17" s="351">
        <v>15.755000000000001</v>
      </c>
      <c r="BP17" s="351">
        <v>15.76651</v>
      </c>
      <c r="BQ17" s="351">
        <v>16.480899999999998</v>
      </c>
      <c r="BR17" s="351">
        <v>16.93723</v>
      </c>
      <c r="BS17" s="351">
        <v>16.81101</v>
      </c>
      <c r="BT17" s="351">
        <v>16.718520000000002</v>
      </c>
      <c r="BU17" s="351">
        <v>16.564170000000001</v>
      </c>
      <c r="BV17" s="351">
        <v>16.909659999999999</v>
      </c>
    </row>
    <row r="18" spans="1:74" ht="11.1" customHeight="1" x14ac:dyDescent="0.2">
      <c r="A18" s="119" t="s">
        <v>642</v>
      </c>
      <c r="B18" s="187" t="s">
        <v>477</v>
      </c>
      <c r="C18" s="213">
        <v>11.882508424999999</v>
      </c>
      <c r="D18" s="213">
        <v>11.964558072999999</v>
      </c>
      <c r="E18" s="213">
        <v>12.018360296999999</v>
      </c>
      <c r="F18" s="213">
        <v>12.1301044</v>
      </c>
      <c r="G18" s="213">
        <v>12.057739166999999</v>
      </c>
      <c r="H18" s="213">
        <v>13.011075419999999</v>
      </c>
      <c r="I18" s="213">
        <v>13.259329985999999</v>
      </c>
      <c r="J18" s="213">
        <v>13.194758229</v>
      </c>
      <c r="K18" s="213">
        <v>13.250050395000001</v>
      </c>
      <c r="L18" s="213">
        <v>12.544548915</v>
      </c>
      <c r="M18" s="213">
        <v>12.081446328</v>
      </c>
      <c r="N18" s="213">
        <v>11.897382086</v>
      </c>
      <c r="O18" s="213">
        <v>12.00031312</v>
      </c>
      <c r="P18" s="213">
        <v>11.975014612000001</v>
      </c>
      <c r="Q18" s="213">
        <v>12.171478540000001</v>
      </c>
      <c r="R18" s="213">
        <v>12.131689080999999</v>
      </c>
      <c r="S18" s="213">
        <v>12.626260727</v>
      </c>
      <c r="T18" s="213">
        <v>13.405996774</v>
      </c>
      <c r="U18" s="213">
        <v>13.362204097999999</v>
      </c>
      <c r="V18" s="213">
        <v>13.360599757999999</v>
      </c>
      <c r="W18" s="213">
        <v>13.26677935</v>
      </c>
      <c r="X18" s="213">
        <v>12.491535376</v>
      </c>
      <c r="Y18" s="213">
        <v>11.995394642999999</v>
      </c>
      <c r="Z18" s="213">
        <v>11.719537403</v>
      </c>
      <c r="AA18" s="213">
        <v>12.413819976999999</v>
      </c>
      <c r="AB18" s="213">
        <v>12.244146242999999</v>
      </c>
      <c r="AC18" s="213">
        <v>11.660665474</v>
      </c>
      <c r="AD18" s="213">
        <v>11.691150263000001</v>
      </c>
      <c r="AE18" s="213">
        <v>12.064825410999999</v>
      </c>
      <c r="AF18" s="213">
        <v>12.852264872999999</v>
      </c>
      <c r="AG18" s="213">
        <v>13.257640432000001</v>
      </c>
      <c r="AH18" s="213">
        <v>13.025448656</v>
      </c>
      <c r="AI18" s="213">
        <v>13.225259076</v>
      </c>
      <c r="AJ18" s="213">
        <v>12.529253539000001</v>
      </c>
      <c r="AK18" s="213">
        <v>11.994522257</v>
      </c>
      <c r="AL18" s="213">
        <v>11.715407622000001</v>
      </c>
      <c r="AM18" s="213">
        <v>11.4</v>
      </c>
      <c r="AN18" s="213">
        <v>11.77</v>
      </c>
      <c r="AO18" s="213">
        <v>11.55</v>
      </c>
      <c r="AP18" s="213">
        <v>11.8</v>
      </c>
      <c r="AQ18" s="213">
        <v>11.96</v>
      </c>
      <c r="AR18" s="213">
        <v>12.71</v>
      </c>
      <c r="AS18" s="213">
        <v>13.05</v>
      </c>
      <c r="AT18" s="213">
        <v>12.94</v>
      </c>
      <c r="AU18" s="213">
        <v>13.08</v>
      </c>
      <c r="AV18" s="213">
        <v>12.33</v>
      </c>
      <c r="AW18" s="213">
        <v>11.87</v>
      </c>
      <c r="AX18" s="213">
        <v>11.72</v>
      </c>
      <c r="AY18" s="213">
        <v>11.59</v>
      </c>
      <c r="AZ18" s="213">
        <v>11.62</v>
      </c>
      <c r="BA18" s="213">
        <v>11.87</v>
      </c>
      <c r="BB18" s="213">
        <v>11.87</v>
      </c>
      <c r="BC18" s="213">
        <v>12.29</v>
      </c>
      <c r="BD18" s="213">
        <v>13.3</v>
      </c>
      <c r="BE18" s="213">
        <v>13.17</v>
      </c>
      <c r="BF18" s="213">
        <v>13.2</v>
      </c>
      <c r="BG18" s="213">
        <v>12.864610000000001</v>
      </c>
      <c r="BH18" s="213">
        <v>11.94158</v>
      </c>
      <c r="BI18" s="351">
        <v>11.414770000000001</v>
      </c>
      <c r="BJ18" s="351">
        <v>11.298679999999999</v>
      </c>
      <c r="BK18" s="351">
        <v>11.208220000000001</v>
      </c>
      <c r="BL18" s="351">
        <v>11.30987</v>
      </c>
      <c r="BM18" s="351">
        <v>11.69459</v>
      </c>
      <c r="BN18" s="351">
        <v>11.903890000000001</v>
      </c>
      <c r="BO18" s="351">
        <v>12.4278</v>
      </c>
      <c r="BP18" s="351">
        <v>13.5131</v>
      </c>
      <c r="BQ18" s="351">
        <v>13.27542</v>
      </c>
      <c r="BR18" s="351">
        <v>13.382160000000001</v>
      </c>
      <c r="BS18" s="351">
        <v>13.18238</v>
      </c>
      <c r="BT18" s="351">
        <v>12.223520000000001</v>
      </c>
      <c r="BU18" s="351">
        <v>11.64772</v>
      </c>
      <c r="BV18" s="351">
        <v>11.43619</v>
      </c>
    </row>
    <row r="19" spans="1:74" ht="11.1" customHeight="1" x14ac:dyDescent="0.2">
      <c r="A19" s="119" t="s">
        <v>643</v>
      </c>
      <c r="B19" s="204" t="s">
        <v>445</v>
      </c>
      <c r="C19" s="213">
        <v>9.6059627195000008</v>
      </c>
      <c r="D19" s="213">
        <v>9.8082229446000007</v>
      </c>
      <c r="E19" s="213">
        <v>9.8374674377000009</v>
      </c>
      <c r="F19" s="213">
        <v>9.8830967594000008</v>
      </c>
      <c r="G19" s="213">
        <v>10.039406247000001</v>
      </c>
      <c r="H19" s="213">
        <v>9.9865964138999992</v>
      </c>
      <c r="I19" s="213">
        <v>9.9875006478999993</v>
      </c>
      <c r="J19" s="213">
        <v>10.010501974</v>
      </c>
      <c r="K19" s="213">
        <v>10.079436661000001</v>
      </c>
      <c r="L19" s="213">
        <v>10.142913457000001</v>
      </c>
      <c r="M19" s="213">
        <v>10.144413363</v>
      </c>
      <c r="N19" s="213">
        <v>9.9560592799999998</v>
      </c>
      <c r="O19" s="213">
        <v>9.8068424724999996</v>
      </c>
      <c r="P19" s="213">
        <v>10.095937994</v>
      </c>
      <c r="Q19" s="213">
        <v>10.396066415</v>
      </c>
      <c r="R19" s="213">
        <v>10.247059937</v>
      </c>
      <c r="S19" s="213">
        <v>10.43630308</v>
      </c>
      <c r="T19" s="213">
        <v>10.2857305</v>
      </c>
      <c r="U19" s="213">
        <v>10.066073252000001</v>
      </c>
      <c r="V19" s="213">
        <v>10.223378031999999</v>
      </c>
      <c r="W19" s="213">
        <v>10.154097082</v>
      </c>
      <c r="X19" s="213">
        <v>10.137790732999999</v>
      </c>
      <c r="Y19" s="213">
        <v>10.153511655000001</v>
      </c>
      <c r="Z19" s="213">
        <v>9.9147053347000007</v>
      </c>
      <c r="AA19" s="213">
        <v>10.135052009000001</v>
      </c>
      <c r="AB19" s="213">
        <v>10.252255063</v>
      </c>
      <c r="AC19" s="213">
        <v>10.186748156</v>
      </c>
      <c r="AD19" s="213">
        <v>10.25826603</v>
      </c>
      <c r="AE19" s="213">
        <v>10.275907794</v>
      </c>
      <c r="AF19" s="213">
        <v>10.168537951999999</v>
      </c>
      <c r="AG19" s="213">
        <v>10.244197856</v>
      </c>
      <c r="AH19" s="213">
        <v>10.118931042</v>
      </c>
      <c r="AI19" s="213">
        <v>10.175367496</v>
      </c>
      <c r="AJ19" s="213">
        <v>10.346462649999999</v>
      </c>
      <c r="AK19" s="213">
        <v>10.287822717999999</v>
      </c>
      <c r="AL19" s="213">
        <v>9.9036732679000004</v>
      </c>
      <c r="AM19" s="213">
        <v>10</v>
      </c>
      <c r="AN19" s="213">
        <v>10.33</v>
      </c>
      <c r="AO19" s="213">
        <v>10.25</v>
      </c>
      <c r="AP19" s="213">
        <v>10.36</v>
      </c>
      <c r="AQ19" s="213">
        <v>10.33</v>
      </c>
      <c r="AR19" s="213">
        <v>10.31</v>
      </c>
      <c r="AS19" s="213">
        <v>10.19</v>
      </c>
      <c r="AT19" s="213">
        <v>10.15</v>
      </c>
      <c r="AU19" s="213">
        <v>10.15</v>
      </c>
      <c r="AV19" s="213">
        <v>10.23</v>
      </c>
      <c r="AW19" s="213">
        <v>10.220000000000001</v>
      </c>
      <c r="AX19" s="213">
        <v>9.89</v>
      </c>
      <c r="AY19" s="213">
        <v>9.8800000000000008</v>
      </c>
      <c r="AZ19" s="213">
        <v>9.8800000000000008</v>
      </c>
      <c r="BA19" s="213">
        <v>10.1</v>
      </c>
      <c r="BB19" s="213">
        <v>10.34</v>
      </c>
      <c r="BC19" s="213">
        <v>10.29</v>
      </c>
      <c r="BD19" s="213">
        <v>10.47</v>
      </c>
      <c r="BE19" s="213">
        <v>10.039999999999999</v>
      </c>
      <c r="BF19" s="213">
        <v>10.050000000000001</v>
      </c>
      <c r="BG19" s="213">
        <v>10.05654</v>
      </c>
      <c r="BH19" s="213">
        <v>10.162100000000001</v>
      </c>
      <c r="BI19" s="351">
        <v>10.18449</v>
      </c>
      <c r="BJ19" s="351">
        <v>9.8941400000000002</v>
      </c>
      <c r="BK19" s="351">
        <v>9.9159290000000002</v>
      </c>
      <c r="BL19" s="351">
        <v>9.9389880000000002</v>
      </c>
      <c r="BM19" s="351">
        <v>10.198040000000001</v>
      </c>
      <c r="BN19" s="351">
        <v>10.474880000000001</v>
      </c>
      <c r="BO19" s="351">
        <v>10.45096</v>
      </c>
      <c r="BP19" s="351">
        <v>10.64622</v>
      </c>
      <c r="BQ19" s="351">
        <v>10.21712</v>
      </c>
      <c r="BR19" s="351">
        <v>10.248390000000001</v>
      </c>
      <c r="BS19" s="351">
        <v>10.27678</v>
      </c>
      <c r="BT19" s="351">
        <v>10.384180000000001</v>
      </c>
      <c r="BU19" s="351">
        <v>10.400370000000001</v>
      </c>
      <c r="BV19" s="351">
        <v>10.071859999999999</v>
      </c>
    </row>
    <row r="20" spans="1:74" ht="11.1" customHeight="1" x14ac:dyDescent="0.2">
      <c r="A20" s="119" t="s">
        <v>644</v>
      </c>
      <c r="B20" s="204" t="s">
        <v>446</v>
      </c>
      <c r="C20" s="213">
        <v>8.7949072140000002</v>
      </c>
      <c r="D20" s="213">
        <v>8.9784210425000008</v>
      </c>
      <c r="E20" s="213">
        <v>9.0223215413000002</v>
      </c>
      <c r="F20" s="213">
        <v>9.1636530003000001</v>
      </c>
      <c r="G20" s="213">
        <v>9.6858538451000005</v>
      </c>
      <c r="H20" s="213">
        <v>10.325402219000001</v>
      </c>
      <c r="I20" s="213">
        <v>10.303674568</v>
      </c>
      <c r="J20" s="213">
        <v>10.390038774000001</v>
      </c>
      <c r="K20" s="213">
        <v>9.9161274533999997</v>
      </c>
      <c r="L20" s="213">
        <v>9.2869511938000002</v>
      </c>
      <c r="M20" s="213">
        <v>9.2697753763000001</v>
      </c>
      <c r="N20" s="213">
        <v>8.9218862330000004</v>
      </c>
      <c r="O20" s="213">
        <v>8.8768808277000009</v>
      </c>
      <c r="P20" s="213">
        <v>9.4363060092000008</v>
      </c>
      <c r="Q20" s="213">
        <v>9.1559729313999991</v>
      </c>
      <c r="R20" s="213">
        <v>9.4874038021999993</v>
      </c>
      <c r="S20" s="213">
        <v>10.075402232</v>
      </c>
      <c r="T20" s="213">
        <v>10.763631525999999</v>
      </c>
      <c r="U20" s="213">
        <v>10.809409045000001</v>
      </c>
      <c r="V20" s="213">
        <v>10.837356102999999</v>
      </c>
      <c r="W20" s="213">
        <v>10.113164827</v>
      </c>
      <c r="X20" s="213">
        <v>9.5614326694000003</v>
      </c>
      <c r="Y20" s="213">
        <v>9.2435446369999994</v>
      </c>
      <c r="Z20" s="213">
        <v>8.9815770103000006</v>
      </c>
      <c r="AA20" s="213">
        <v>9.0496987365999999</v>
      </c>
      <c r="AB20" s="213">
        <v>9.2848044510999994</v>
      </c>
      <c r="AC20" s="213">
        <v>9.3465763771999999</v>
      </c>
      <c r="AD20" s="213">
        <v>9.3390045925000003</v>
      </c>
      <c r="AE20" s="213">
        <v>10.067154449</v>
      </c>
      <c r="AF20" s="213">
        <v>10.737714739999999</v>
      </c>
      <c r="AG20" s="213">
        <v>10.786064510999999</v>
      </c>
      <c r="AH20" s="213">
        <v>10.570473219</v>
      </c>
      <c r="AI20" s="213">
        <v>10.028886089</v>
      </c>
      <c r="AJ20" s="213">
        <v>9.5559895361000002</v>
      </c>
      <c r="AK20" s="213">
        <v>9.2322388484999998</v>
      </c>
      <c r="AL20" s="213">
        <v>9.0389579389999994</v>
      </c>
      <c r="AM20" s="213">
        <v>8.74</v>
      </c>
      <c r="AN20" s="213">
        <v>9.02</v>
      </c>
      <c r="AO20" s="213">
        <v>9.17</v>
      </c>
      <c r="AP20" s="213">
        <v>9.36</v>
      </c>
      <c r="AQ20" s="213">
        <v>10.01</v>
      </c>
      <c r="AR20" s="213">
        <v>10.69</v>
      </c>
      <c r="AS20" s="213">
        <v>10.6</v>
      </c>
      <c r="AT20" s="213">
        <v>10.58</v>
      </c>
      <c r="AU20" s="213">
        <v>10.06</v>
      </c>
      <c r="AV20" s="213">
        <v>9.32</v>
      </c>
      <c r="AW20" s="213">
        <v>9.1300000000000008</v>
      </c>
      <c r="AX20" s="213">
        <v>8.91</v>
      </c>
      <c r="AY20" s="213">
        <v>8.9</v>
      </c>
      <c r="AZ20" s="213">
        <v>9.09</v>
      </c>
      <c r="BA20" s="213">
        <v>9.2200000000000006</v>
      </c>
      <c r="BB20" s="213">
        <v>9.5</v>
      </c>
      <c r="BC20" s="213">
        <v>10.130000000000001</v>
      </c>
      <c r="BD20" s="213">
        <v>10.62</v>
      </c>
      <c r="BE20" s="213">
        <v>10.47</v>
      </c>
      <c r="BF20" s="213">
        <v>10.48</v>
      </c>
      <c r="BG20" s="213">
        <v>10.33555</v>
      </c>
      <c r="BH20" s="213">
        <v>9.5394360000000002</v>
      </c>
      <c r="BI20" s="351">
        <v>9.3816450000000007</v>
      </c>
      <c r="BJ20" s="351">
        <v>9.1178460000000001</v>
      </c>
      <c r="BK20" s="351">
        <v>9.1164719999999999</v>
      </c>
      <c r="BL20" s="351">
        <v>9.3121949999999991</v>
      </c>
      <c r="BM20" s="351">
        <v>9.4858619999999991</v>
      </c>
      <c r="BN20" s="351">
        <v>9.7055050000000005</v>
      </c>
      <c r="BO20" s="351">
        <v>10.225239999999999</v>
      </c>
      <c r="BP20" s="351">
        <v>10.784829999999999</v>
      </c>
      <c r="BQ20" s="351">
        <v>10.66929</v>
      </c>
      <c r="BR20" s="351">
        <v>10.6812</v>
      </c>
      <c r="BS20" s="351">
        <v>10.65208</v>
      </c>
      <c r="BT20" s="351">
        <v>9.7408199999999994</v>
      </c>
      <c r="BU20" s="351">
        <v>9.5055189999999996</v>
      </c>
      <c r="BV20" s="351">
        <v>9.1578009999999992</v>
      </c>
    </row>
    <row r="21" spans="1:74" ht="11.1" customHeight="1" x14ac:dyDescent="0.2">
      <c r="A21" s="119" t="s">
        <v>645</v>
      </c>
      <c r="B21" s="204" t="s">
        <v>447</v>
      </c>
      <c r="C21" s="213">
        <v>9.3205561284999998</v>
      </c>
      <c r="D21" s="213">
        <v>9.4463814847999998</v>
      </c>
      <c r="E21" s="213">
        <v>9.2287710311000009</v>
      </c>
      <c r="F21" s="213">
        <v>9.1692888617000001</v>
      </c>
      <c r="G21" s="213">
        <v>9.1984099296000004</v>
      </c>
      <c r="H21" s="213">
        <v>9.3105224857</v>
      </c>
      <c r="I21" s="213">
        <v>9.2265688929999996</v>
      </c>
      <c r="J21" s="213">
        <v>9.2161903181000007</v>
      </c>
      <c r="K21" s="213">
        <v>9.2031148117000008</v>
      </c>
      <c r="L21" s="213">
        <v>9.2352254334000001</v>
      </c>
      <c r="M21" s="213">
        <v>9.2332733702999992</v>
      </c>
      <c r="N21" s="213">
        <v>9.1434315697000006</v>
      </c>
      <c r="O21" s="213">
        <v>9.3016836072999993</v>
      </c>
      <c r="P21" s="213">
        <v>9.4568581853999998</v>
      </c>
      <c r="Q21" s="213">
        <v>9.3903384501999998</v>
      </c>
      <c r="R21" s="213">
        <v>9.3687279603999993</v>
      </c>
      <c r="S21" s="213">
        <v>9.3196901930999996</v>
      </c>
      <c r="T21" s="213">
        <v>9.3391684581999996</v>
      </c>
      <c r="U21" s="213">
        <v>9.3712894600999999</v>
      </c>
      <c r="V21" s="213">
        <v>9.4052422432</v>
      </c>
      <c r="W21" s="213">
        <v>9.5156722935999998</v>
      </c>
      <c r="X21" s="213">
        <v>9.5165879196999992</v>
      </c>
      <c r="Y21" s="213">
        <v>9.3562371358000007</v>
      </c>
      <c r="Z21" s="213">
        <v>9.3607272437999995</v>
      </c>
      <c r="AA21" s="213">
        <v>9.5856704018999999</v>
      </c>
      <c r="AB21" s="213">
        <v>9.6523029432000005</v>
      </c>
      <c r="AC21" s="213">
        <v>9.2953135608000004</v>
      </c>
      <c r="AD21" s="213">
        <v>9.3284743287000005</v>
      </c>
      <c r="AE21" s="213">
        <v>9.1831770759999998</v>
      </c>
      <c r="AF21" s="213">
        <v>9.2835576578999994</v>
      </c>
      <c r="AG21" s="213">
        <v>9.2566834768999993</v>
      </c>
      <c r="AH21" s="213">
        <v>9.0761006828999999</v>
      </c>
      <c r="AI21" s="213">
        <v>9.1561700517000002</v>
      </c>
      <c r="AJ21" s="213">
        <v>9.3116434453999997</v>
      </c>
      <c r="AK21" s="213">
        <v>9.3763192314000001</v>
      </c>
      <c r="AL21" s="213">
        <v>9.2231956063999991</v>
      </c>
      <c r="AM21" s="213">
        <v>9.31</v>
      </c>
      <c r="AN21" s="213">
        <v>9.58</v>
      </c>
      <c r="AO21" s="213">
        <v>9.42</v>
      </c>
      <c r="AP21" s="213">
        <v>9.4600000000000009</v>
      </c>
      <c r="AQ21" s="213">
        <v>9.2899999999999991</v>
      </c>
      <c r="AR21" s="213">
        <v>9.31</v>
      </c>
      <c r="AS21" s="213">
        <v>9.36</v>
      </c>
      <c r="AT21" s="213">
        <v>9.3000000000000007</v>
      </c>
      <c r="AU21" s="213">
        <v>9.34</v>
      </c>
      <c r="AV21" s="213">
        <v>9.33</v>
      </c>
      <c r="AW21" s="213">
        <v>9.49</v>
      </c>
      <c r="AX21" s="213">
        <v>9.14</v>
      </c>
      <c r="AY21" s="213">
        <v>9.11</v>
      </c>
      <c r="AZ21" s="213">
        <v>9.31</v>
      </c>
      <c r="BA21" s="213">
        <v>9.3000000000000007</v>
      </c>
      <c r="BB21" s="213">
        <v>9.3000000000000007</v>
      </c>
      <c r="BC21" s="213">
        <v>8.69</v>
      </c>
      <c r="BD21" s="213">
        <v>9.09</v>
      </c>
      <c r="BE21" s="213">
        <v>9.01</v>
      </c>
      <c r="BF21" s="213">
        <v>9.09</v>
      </c>
      <c r="BG21" s="213">
        <v>9.0890430000000002</v>
      </c>
      <c r="BH21" s="213">
        <v>9.0398049999999994</v>
      </c>
      <c r="BI21" s="351">
        <v>9.1713129999999996</v>
      </c>
      <c r="BJ21" s="351">
        <v>8.8206819999999997</v>
      </c>
      <c r="BK21" s="351">
        <v>8.8111549999999994</v>
      </c>
      <c r="BL21" s="351">
        <v>9.0357070000000004</v>
      </c>
      <c r="BM21" s="351">
        <v>9.0775790000000001</v>
      </c>
      <c r="BN21" s="351">
        <v>9.1337569999999992</v>
      </c>
      <c r="BO21" s="351">
        <v>8.5585909999999998</v>
      </c>
      <c r="BP21" s="351">
        <v>9.0052129999999995</v>
      </c>
      <c r="BQ21" s="351">
        <v>8.9988589999999995</v>
      </c>
      <c r="BR21" s="351">
        <v>9.1427289999999992</v>
      </c>
      <c r="BS21" s="351">
        <v>9.2179610000000007</v>
      </c>
      <c r="BT21" s="351">
        <v>9.1936199999999992</v>
      </c>
      <c r="BU21" s="351">
        <v>9.3304639999999992</v>
      </c>
      <c r="BV21" s="351">
        <v>8.9795960000000008</v>
      </c>
    </row>
    <row r="22" spans="1:74" ht="11.1" customHeight="1" x14ac:dyDescent="0.2">
      <c r="A22" s="119" t="s">
        <v>646</v>
      </c>
      <c r="B22" s="204" t="s">
        <v>448</v>
      </c>
      <c r="C22" s="213">
        <v>9.9693226834999997</v>
      </c>
      <c r="D22" s="213">
        <v>10.000310733999999</v>
      </c>
      <c r="E22" s="213">
        <v>10.010074657000001</v>
      </c>
      <c r="F22" s="213">
        <v>9.9939415844999999</v>
      </c>
      <c r="G22" s="213">
        <v>9.9280274829999993</v>
      </c>
      <c r="H22" s="213">
        <v>10.26148686</v>
      </c>
      <c r="I22" s="213">
        <v>10.232529728999999</v>
      </c>
      <c r="J22" s="213">
        <v>10.210977285</v>
      </c>
      <c r="K22" s="213">
        <v>10.299693940999999</v>
      </c>
      <c r="L22" s="213">
        <v>10.393426496</v>
      </c>
      <c r="M22" s="213">
        <v>10.453388109</v>
      </c>
      <c r="N22" s="213">
        <v>10.542033696000001</v>
      </c>
      <c r="O22" s="213">
        <v>10.505013047</v>
      </c>
      <c r="P22" s="213">
        <v>10.682125572</v>
      </c>
      <c r="Q22" s="213">
        <v>10.600890358999999</v>
      </c>
      <c r="R22" s="213">
        <v>10.509807350999999</v>
      </c>
      <c r="S22" s="213">
        <v>10.495705541</v>
      </c>
      <c r="T22" s="213">
        <v>10.734287952000001</v>
      </c>
      <c r="U22" s="213">
        <v>10.615406162999999</v>
      </c>
      <c r="V22" s="213">
        <v>10.597739946000001</v>
      </c>
      <c r="W22" s="213">
        <v>10.727172348</v>
      </c>
      <c r="X22" s="213">
        <v>10.503359146999999</v>
      </c>
      <c r="Y22" s="213">
        <v>10.69653512</v>
      </c>
      <c r="Z22" s="213">
        <v>10.567096673</v>
      </c>
      <c r="AA22" s="213">
        <v>10.326085472000001</v>
      </c>
      <c r="AB22" s="213">
        <v>10.621206147000001</v>
      </c>
      <c r="AC22" s="213">
        <v>10.781160549000001</v>
      </c>
      <c r="AD22" s="213">
        <v>10.629836315</v>
      </c>
      <c r="AE22" s="213">
        <v>10.456703439</v>
      </c>
      <c r="AF22" s="213">
        <v>10.525404978999999</v>
      </c>
      <c r="AG22" s="213">
        <v>10.366825970000001</v>
      </c>
      <c r="AH22" s="213">
        <v>10.426353352</v>
      </c>
      <c r="AI22" s="213">
        <v>10.418471617</v>
      </c>
      <c r="AJ22" s="213">
        <v>10.391783078</v>
      </c>
      <c r="AK22" s="213">
        <v>10.769508717000001</v>
      </c>
      <c r="AL22" s="213">
        <v>10.6463038</v>
      </c>
      <c r="AM22" s="213">
        <v>10.67</v>
      </c>
      <c r="AN22" s="213">
        <v>10.9</v>
      </c>
      <c r="AO22" s="213">
        <v>10.77</v>
      </c>
      <c r="AP22" s="213">
        <v>10.78</v>
      </c>
      <c r="AQ22" s="213">
        <v>10.7</v>
      </c>
      <c r="AR22" s="213">
        <v>10.82</v>
      </c>
      <c r="AS22" s="213">
        <v>10.81</v>
      </c>
      <c r="AT22" s="213">
        <v>10.74</v>
      </c>
      <c r="AU22" s="213">
        <v>10.61</v>
      </c>
      <c r="AV22" s="213">
        <v>10.57</v>
      </c>
      <c r="AW22" s="213">
        <v>10.97</v>
      </c>
      <c r="AX22" s="213">
        <v>10.58</v>
      </c>
      <c r="AY22" s="213">
        <v>10.78</v>
      </c>
      <c r="AZ22" s="213">
        <v>10.69</v>
      </c>
      <c r="BA22" s="213">
        <v>10.77</v>
      </c>
      <c r="BB22" s="213">
        <v>10.78</v>
      </c>
      <c r="BC22" s="213">
        <v>10.89</v>
      </c>
      <c r="BD22" s="213">
        <v>10.82</v>
      </c>
      <c r="BE22" s="213">
        <v>10.57</v>
      </c>
      <c r="BF22" s="213">
        <v>10.53</v>
      </c>
      <c r="BG22" s="213">
        <v>10.59924</v>
      </c>
      <c r="BH22" s="213">
        <v>10.519579999999999</v>
      </c>
      <c r="BI22" s="351">
        <v>10.8813</v>
      </c>
      <c r="BJ22" s="351">
        <v>10.455220000000001</v>
      </c>
      <c r="BK22" s="351">
        <v>10.66398</v>
      </c>
      <c r="BL22" s="351">
        <v>10.62513</v>
      </c>
      <c r="BM22" s="351">
        <v>10.751139999999999</v>
      </c>
      <c r="BN22" s="351">
        <v>10.74091</v>
      </c>
      <c r="BO22" s="351">
        <v>10.82005</v>
      </c>
      <c r="BP22" s="351">
        <v>10.790760000000001</v>
      </c>
      <c r="BQ22" s="351">
        <v>10.696400000000001</v>
      </c>
      <c r="BR22" s="351">
        <v>10.67998</v>
      </c>
      <c r="BS22" s="351">
        <v>10.775460000000001</v>
      </c>
      <c r="BT22" s="351">
        <v>10.733359999999999</v>
      </c>
      <c r="BU22" s="351">
        <v>11.12993</v>
      </c>
      <c r="BV22" s="351">
        <v>10.69685</v>
      </c>
    </row>
    <row r="23" spans="1:74" ht="11.1" customHeight="1" x14ac:dyDescent="0.2">
      <c r="A23" s="119" t="s">
        <v>647</v>
      </c>
      <c r="B23" s="204" t="s">
        <v>449</v>
      </c>
      <c r="C23" s="213">
        <v>8.1755482692000001</v>
      </c>
      <c r="D23" s="213">
        <v>8.2672297176999994</v>
      </c>
      <c r="E23" s="213">
        <v>8.2812295918000007</v>
      </c>
      <c r="F23" s="213">
        <v>8.1543240160000003</v>
      </c>
      <c r="G23" s="213">
        <v>8.1957976135999999</v>
      </c>
      <c r="H23" s="213">
        <v>8.2710036457000005</v>
      </c>
      <c r="I23" s="213">
        <v>8.1658976023999994</v>
      </c>
      <c r="J23" s="213">
        <v>8.2227453885999999</v>
      </c>
      <c r="K23" s="213">
        <v>8.3298132034000005</v>
      </c>
      <c r="L23" s="213">
        <v>8.3416221890000006</v>
      </c>
      <c r="M23" s="213">
        <v>8.1617750828000002</v>
      </c>
      <c r="N23" s="213">
        <v>8.2222224835999995</v>
      </c>
      <c r="O23" s="213">
        <v>8.1837244055999996</v>
      </c>
      <c r="P23" s="213">
        <v>8.5284943652000003</v>
      </c>
      <c r="Q23" s="213">
        <v>8.3276331340999992</v>
      </c>
      <c r="R23" s="213">
        <v>8.3797701587999995</v>
      </c>
      <c r="S23" s="213">
        <v>8.3562124220000005</v>
      </c>
      <c r="T23" s="213">
        <v>8.5286452552000007</v>
      </c>
      <c r="U23" s="213">
        <v>8.4070348823999996</v>
      </c>
      <c r="V23" s="213">
        <v>8.3282682109999993</v>
      </c>
      <c r="W23" s="213">
        <v>8.3395751196999992</v>
      </c>
      <c r="X23" s="213">
        <v>8.2672742182000007</v>
      </c>
      <c r="Y23" s="213">
        <v>8.3416489781000003</v>
      </c>
      <c r="Z23" s="213">
        <v>8.1245910273999993</v>
      </c>
      <c r="AA23" s="213">
        <v>8.2744505578999998</v>
      </c>
      <c r="AB23" s="213">
        <v>8.5578313186999999</v>
      </c>
      <c r="AC23" s="213">
        <v>8.4581397773999996</v>
      </c>
      <c r="AD23" s="213">
        <v>8.2587332962000009</v>
      </c>
      <c r="AE23" s="213">
        <v>8.1713080133999991</v>
      </c>
      <c r="AF23" s="213">
        <v>8.2686824323000003</v>
      </c>
      <c r="AG23" s="213">
        <v>8.1653751182000001</v>
      </c>
      <c r="AH23" s="213">
        <v>8.3063856987999998</v>
      </c>
      <c r="AI23" s="213">
        <v>8.0873388427999995</v>
      </c>
      <c r="AJ23" s="213">
        <v>8.0042747718000005</v>
      </c>
      <c r="AK23" s="213">
        <v>8.1848480943999995</v>
      </c>
      <c r="AL23" s="213">
        <v>7.8606613000000003</v>
      </c>
      <c r="AM23" s="213">
        <v>8</v>
      </c>
      <c r="AN23" s="213">
        <v>8.17</v>
      </c>
      <c r="AO23" s="213">
        <v>8.24</v>
      </c>
      <c r="AP23" s="213">
        <v>8.18</v>
      </c>
      <c r="AQ23" s="213">
        <v>8.06</v>
      </c>
      <c r="AR23" s="213">
        <v>8.14</v>
      </c>
      <c r="AS23" s="213">
        <v>8.09</v>
      </c>
      <c r="AT23" s="213">
        <v>8.43</v>
      </c>
      <c r="AU23" s="213">
        <v>8.48</v>
      </c>
      <c r="AV23" s="213">
        <v>8.19</v>
      </c>
      <c r="AW23" s="213">
        <v>8.25</v>
      </c>
      <c r="AX23" s="213">
        <v>8.0500000000000007</v>
      </c>
      <c r="AY23" s="213">
        <v>7.7</v>
      </c>
      <c r="AZ23" s="213">
        <v>7.97</v>
      </c>
      <c r="BA23" s="213">
        <v>7.86</v>
      </c>
      <c r="BB23" s="213">
        <v>7.9</v>
      </c>
      <c r="BC23" s="213">
        <v>7.82</v>
      </c>
      <c r="BD23" s="213">
        <v>7.88</v>
      </c>
      <c r="BE23" s="213">
        <v>7.7</v>
      </c>
      <c r="BF23" s="213">
        <v>7.91</v>
      </c>
      <c r="BG23" s="213">
        <v>8.2382449999999992</v>
      </c>
      <c r="BH23" s="213">
        <v>8.1996529999999996</v>
      </c>
      <c r="BI23" s="351">
        <v>8.3563220000000005</v>
      </c>
      <c r="BJ23" s="351">
        <v>8.2008810000000008</v>
      </c>
      <c r="BK23" s="351">
        <v>7.8574469999999996</v>
      </c>
      <c r="BL23" s="351">
        <v>8.1501180000000009</v>
      </c>
      <c r="BM23" s="351">
        <v>8.0832289999999993</v>
      </c>
      <c r="BN23" s="351">
        <v>8.1825340000000004</v>
      </c>
      <c r="BO23" s="351">
        <v>8.1531699999999994</v>
      </c>
      <c r="BP23" s="351">
        <v>8.2419039999999999</v>
      </c>
      <c r="BQ23" s="351">
        <v>8.0623489999999993</v>
      </c>
      <c r="BR23" s="351">
        <v>8.2759830000000001</v>
      </c>
      <c r="BS23" s="351">
        <v>8.4436509999999991</v>
      </c>
      <c r="BT23" s="351">
        <v>8.1533060000000006</v>
      </c>
      <c r="BU23" s="351">
        <v>8.2482000000000006</v>
      </c>
      <c r="BV23" s="351">
        <v>8.0892689999999998</v>
      </c>
    </row>
    <row r="24" spans="1:74" ht="11.1" customHeight="1" x14ac:dyDescent="0.2">
      <c r="A24" s="119" t="s">
        <v>648</v>
      </c>
      <c r="B24" s="204" t="s">
        <v>450</v>
      </c>
      <c r="C24" s="213">
        <v>8.7985608436000007</v>
      </c>
      <c r="D24" s="213">
        <v>9.0390374805999993</v>
      </c>
      <c r="E24" s="213">
        <v>9.0286367993999992</v>
      </c>
      <c r="F24" s="213">
        <v>9.2138058906999998</v>
      </c>
      <c r="G24" s="213">
        <v>9.6978887407999999</v>
      </c>
      <c r="H24" s="213">
        <v>10.058980314999999</v>
      </c>
      <c r="I24" s="213">
        <v>9.9069955044999993</v>
      </c>
      <c r="J24" s="213">
        <v>9.9297190688000008</v>
      </c>
      <c r="K24" s="213">
        <v>10.01473665</v>
      </c>
      <c r="L24" s="213">
        <v>9.6159147603000008</v>
      </c>
      <c r="M24" s="213">
        <v>9.2062749112999995</v>
      </c>
      <c r="N24" s="213">
        <v>8.9676399135999993</v>
      </c>
      <c r="O24" s="213">
        <v>8.9184787960000005</v>
      </c>
      <c r="P24" s="213">
        <v>9.1451565277999993</v>
      </c>
      <c r="Q24" s="213">
        <v>9.1966350315999996</v>
      </c>
      <c r="R24" s="213">
        <v>9.3613606390000008</v>
      </c>
      <c r="S24" s="213">
        <v>9.9024306801000002</v>
      </c>
      <c r="T24" s="213">
        <v>10.191916329</v>
      </c>
      <c r="U24" s="213">
        <v>10.140595766000001</v>
      </c>
      <c r="V24" s="213">
        <v>9.9266288518000003</v>
      </c>
      <c r="W24" s="213">
        <v>9.8336111615000004</v>
      </c>
      <c r="X24" s="213">
        <v>9.8874692836999998</v>
      </c>
      <c r="Y24" s="213">
        <v>9.2738173024999995</v>
      </c>
      <c r="Z24" s="213">
        <v>9.1102557064000003</v>
      </c>
      <c r="AA24" s="213">
        <v>9.0160194981000004</v>
      </c>
      <c r="AB24" s="213">
        <v>9.2550665136999992</v>
      </c>
      <c r="AC24" s="213">
        <v>9.2471794535999994</v>
      </c>
      <c r="AD24" s="213">
        <v>9.4400546678000001</v>
      </c>
      <c r="AE24" s="213">
        <v>9.8375279198999994</v>
      </c>
      <c r="AF24" s="213">
        <v>10.029677682000001</v>
      </c>
      <c r="AG24" s="213">
        <v>9.9727562140000003</v>
      </c>
      <c r="AH24" s="213">
        <v>9.9674361450000006</v>
      </c>
      <c r="AI24" s="213">
        <v>9.7902898099000009</v>
      </c>
      <c r="AJ24" s="213">
        <v>9.6951900439000003</v>
      </c>
      <c r="AK24" s="213">
        <v>9.1967178474000004</v>
      </c>
      <c r="AL24" s="213">
        <v>8.8806673651000008</v>
      </c>
      <c r="AM24" s="213">
        <v>8.99</v>
      </c>
      <c r="AN24" s="213">
        <v>9.33</v>
      </c>
      <c r="AO24" s="213">
        <v>9.2200000000000006</v>
      </c>
      <c r="AP24" s="213">
        <v>9.32</v>
      </c>
      <c r="AQ24" s="213">
        <v>9.67</v>
      </c>
      <c r="AR24" s="213">
        <v>10.18</v>
      </c>
      <c r="AS24" s="213">
        <v>10.119999999999999</v>
      </c>
      <c r="AT24" s="213">
        <v>10.029999999999999</v>
      </c>
      <c r="AU24" s="213">
        <v>9.8699999999999992</v>
      </c>
      <c r="AV24" s="213">
        <v>9.58</v>
      </c>
      <c r="AW24" s="213">
        <v>9.09</v>
      </c>
      <c r="AX24" s="213">
        <v>8.9</v>
      </c>
      <c r="AY24" s="213">
        <v>8.89</v>
      </c>
      <c r="AZ24" s="213">
        <v>9.0500000000000007</v>
      </c>
      <c r="BA24" s="213">
        <v>9.09</v>
      </c>
      <c r="BB24" s="213">
        <v>9.39</v>
      </c>
      <c r="BC24" s="213">
        <v>9.77</v>
      </c>
      <c r="BD24" s="213">
        <v>10.220000000000001</v>
      </c>
      <c r="BE24" s="213">
        <v>10.17</v>
      </c>
      <c r="BF24" s="213">
        <v>10.050000000000001</v>
      </c>
      <c r="BG24" s="213">
        <v>9.9179040000000001</v>
      </c>
      <c r="BH24" s="213">
        <v>9.6473999999999993</v>
      </c>
      <c r="BI24" s="351">
        <v>9.1660079999999997</v>
      </c>
      <c r="BJ24" s="351">
        <v>8.9704119999999996</v>
      </c>
      <c r="BK24" s="351">
        <v>8.9807819999999996</v>
      </c>
      <c r="BL24" s="351">
        <v>9.1533949999999997</v>
      </c>
      <c r="BM24" s="351">
        <v>9.1948740000000004</v>
      </c>
      <c r="BN24" s="351">
        <v>9.5312800000000006</v>
      </c>
      <c r="BO24" s="351">
        <v>9.9837959999999999</v>
      </c>
      <c r="BP24" s="351">
        <v>10.49179</v>
      </c>
      <c r="BQ24" s="351">
        <v>10.49456</v>
      </c>
      <c r="BR24" s="351">
        <v>10.405379999999999</v>
      </c>
      <c r="BS24" s="351">
        <v>10.20377</v>
      </c>
      <c r="BT24" s="351">
        <v>9.8921449999999993</v>
      </c>
      <c r="BU24" s="351">
        <v>9.3603129999999997</v>
      </c>
      <c r="BV24" s="351">
        <v>9.146414</v>
      </c>
    </row>
    <row r="25" spans="1:74" ht="11.1" customHeight="1" x14ac:dyDescent="0.2">
      <c r="A25" s="119" t="s">
        <v>649</v>
      </c>
      <c r="B25" s="206" t="s">
        <v>451</v>
      </c>
      <c r="C25" s="213">
        <v>12.063060734</v>
      </c>
      <c r="D25" s="213">
        <v>12.229446346</v>
      </c>
      <c r="E25" s="213">
        <v>12.35304792</v>
      </c>
      <c r="F25" s="213">
        <v>12.256009513</v>
      </c>
      <c r="G25" s="213">
        <v>12.869049537</v>
      </c>
      <c r="H25" s="213">
        <v>13.971058669</v>
      </c>
      <c r="I25" s="213">
        <v>14.570504486999999</v>
      </c>
      <c r="J25" s="213">
        <v>14.749562432999999</v>
      </c>
      <c r="K25" s="213">
        <v>14.683351270999999</v>
      </c>
      <c r="L25" s="213">
        <v>13.873913225000001</v>
      </c>
      <c r="M25" s="213">
        <v>12.743183347</v>
      </c>
      <c r="N25" s="213">
        <v>12.23942055</v>
      </c>
      <c r="O25" s="213">
        <v>12.180746256999999</v>
      </c>
      <c r="P25" s="213">
        <v>12.592083952999999</v>
      </c>
      <c r="Q25" s="213">
        <v>12.778686368000001</v>
      </c>
      <c r="R25" s="213">
        <v>12.268920512999999</v>
      </c>
      <c r="S25" s="213">
        <v>13.168300628000001</v>
      </c>
      <c r="T25" s="213">
        <v>14.837654941</v>
      </c>
      <c r="U25" s="213">
        <v>15.010835578</v>
      </c>
      <c r="V25" s="213">
        <v>15.232866805</v>
      </c>
      <c r="W25" s="213">
        <v>15.587652650000001</v>
      </c>
      <c r="X25" s="213">
        <v>14.786768735000001</v>
      </c>
      <c r="Y25" s="213">
        <v>13.256161876</v>
      </c>
      <c r="Z25" s="213">
        <v>12.554975109000001</v>
      </c>
      <c r="AA25" s="213">
        <v>12.775239257000001</v>
      </c>
      <c r="AB25" s="213">
        <v>12.792936924999999</v>
      </c>
      <c r="AC25" s="213">
        <v>13.028551917</v>
      </c>
      <c r="AD25" s="213">
        <v>13.023494317999999</v>
      </c>
      <c r="AE25" s="213">
        <v>13.584921553999999</v>
      </c>
      <c r="AF25" s="213">
        <v>15.242711383</v>
      </c>
      <c r="AG25" s="213">
        <v>15.923991055</v>
      </c>
      <c r="AH25" s="213">
        <v>16.336530929999999</v>
      </c>
      <c r="AI25" s="213">
        <v>14.709594266</v>
      </c>
      <c r="AJ25" s="213">
        <v>15.047869337</v>
      </c>
      <c r="AK25" s="213">
        <v>13.703727838000001</v>
      </c>
      <c r="AL25" s="213">
        <v>13.261645355000001</v>
      </c>
      <c r="AM25" s="213">
        <v>12.92</v>
      </c>
      <c r="AN25" s="213">
        <v>13.03</v>
      </c>
      <c r="AO25" s="213">
        <v>12.81</v>
      </c>
      <c r="AP25" s="213">
        <v>13.06</v>
      </c>
      <c r="AQ25" s="213">
        <v>13.64</v>
      </c>
      <c r="AR25" s="213">
        <v>15.47</v>
      </c>
      <c r="AS25" s="213">
        <v>16.16</v>
      </c>
      <c r="AT25" s="213">
        <v>16.059999999999999</v>
      </c>
      <c r="AU25" s="213">
        <v>16.260000000000002</v>
      </c>
      <c r="AV25" s="213">
        <v>15.41</v>
      </c>
      <c r="AW25" s="213">
        <v>14.25</v>
      </c>
      <c r="AX25" s="213">
        <v>13.27</v>
      </c>
      <c r="AY25" s="213">
        <v>13.35</v>
      </c>
      <c r="AZ25" s="213">
        <v>13.55</v>
      </c>
      <c r="BA25" s="213">
        <v>13.6</v>
      </c>
      <c r="BB25" s="213">
        <v>13.22</v>
      </c>
      <c r="BC25" s="213">
        <v>14.5</v>
      </c>
      <c r="BD25" s="213">
        <v>16.46</v>
      </c>
      <c r="BE25" s="213">
        <v>16.920000000000002</v>
      </c>
      <c r="BF25" s="213">
        <v>17.559999999999999</v>
      </c>
      <c r="BG25" s="213">
        <v>17.173200000000001</v>
      </c>
      <c r="BH25" s="213">
        <v>16.020510000000002</v>
      </c>
      <c r="BI25" s="351">
        <v>14.68408</v>
      </c>
      <c r="BJ25" s="351">
        <v>13.43882</v>
      </c>
      <c r="BK25" s="351">
        <v>13.52295</v>
      </c>
      <c r="BL25" s="351">
        <v>13.70654</v>
      </c>
      <c r="BM25" s="351">
        <v>13.712249999999999</v>
      </c>
      <c r="BN25" s="351">
        <v>13.587289999999999</v>
      </c>
      <c r="BO25" s="351">
        <v>15.04791</v>
      </c>
      <c r="BP25" s="351">
        <v>17.24126</v>
      </c>
      <c r="BQ25" s="351">
        <v>17.836500000000001</v>
      </c>
      <c r="BR25" s="351">
        <v>18.57855</v>
      </c>
      <c r="BS25" s="351">
        <v>17.97953</v>
      </c>
      <c r="BT25" s="351">
        <v>16.71284</v>
      </c>
      <c r="BU25" s="351">
        <v>15.30392</v>
      </c>
      <c r="BV25" s="351">
        <v>14.038500000000001</v>
      </c>
    </row>
    <row r="26" spans="1:74" ht="11.1" customHeight="1" x14ac:dyDescent="0.2">
      <c r="A26" s="119" t="s">
        <v>650</v>
      </c>
      <c r="B26" s="206" t="s">
        <v>425</v>
      </c>
      <c r="C26" s="213">
        <v>10.08</v>
      </c>
      <c r="D26" s="213">
        <v>10.25</v>
      </c>
      <c r="E26" s="213">
        <v>10.23</v>
      </c>
      <c r="F26" s="213">
        <v>10.19</v>
      </c>
      <c r="G26" s="213">
        <v>10.31</v>
      </c>
      <c r="H26" s="213">
        <v>10.66</v>
      </c>
      <c r="I26" s="213">
        <v>10.68</v>
      </c>
      <c r="J26" s="213">
        <v>10.76</v>
      </c>
      <c r="K26" s="213">
        <v>10.77</v>
      </c>
      <c r="L26" s="213">
        <v>10.55</v>
      </c>
      <c r="M26" s="213">
        <v>10.32</v>
      </c>
      <c r="N26" s="213">
        <v>10.17</v>
      </c>
      <c r="O26" s="213">
        <v>10.210000000000001</v>
      </c>
      <c r="P26" s="213">
        <v>10.48</v>
      </c>
      <c r="Q26" s="213">
        <v>10.46</v>
      </c>
      <c r="R26" s="213">
        <v>10.4</v>
      </c>
      <c r="S26" s="213">
        <v>10.59</v>
      </c>
      <c r="T26" s="213">
        <v>11.01</v>
      </c>
      <c r="U26" s="213">
        <v>10.97</v>
      </c>
      <c r="V26" s="213">
        <v>11.01</v>
      </c>
      <c r="W26" s="213">
        <v>11.03</v>
      </c>
      <c r="X26" s="213">
        <v>10.78</v>
      </c>
      <c r="Y26" s="213">
        <v>10.49</v>
      </c>
      <c r="Z26" s="213">
        <v>10.28</v>
      </c>
      <c r="AA26" s="213">
        <v>10.49</v>
      </c>
      <c r="AB26" s="213">
        <v>10.65</v>
      </c>
      <c r="AC26" s="213">
        <v>10.51</v>
      </c>
      <c r="AD26" s="213">
        <v>10.46</v>
      </c>
      <c r="AE26" s="213">
        <v>10.51</v>
      </c>
      <c r="AF26" s="213">
        <v>10.84</v>
      </c>
      <c r="AG26" s="213">
        <v>11</v>
      </c>
      <c r="AH26" s="213">
        <v>11.03</v>
      </c>
      <c r="AI26" s="213">
        <v>10.72</v>
      </c>
      <c r="AJ26" s="213">
        <v>10.77</v>
      </c>
      <c r="AK26" s="213">
        <v>10.54</v>
      </c>
      <c r="AL26" s="213">
        <v>10.33</v>
      </c>
      <c r="AM26" s="213">
        <v>10.3</v>
      </c>
      <c r="AN26" s="213">
        <v>10.54</v>
      </c>
      <c r="AO26" s="213">
        <v>10.46</v>
      </c>
      <c r="AP26" s="213">
        <v>10.52</v>
      </c>
      <c r="AQ26" s="213">
        <v>10.54</v>
      </c>
      <c r="AR26" s="213">
        <v>10.9</v>
      </c>
      <c r="AS26" s="213">
        <v>11.02</v>
      </c>
      <c r="AT26" s="213">
        <v>11.02</v>
      </c>
      <c r="AU26" s="213">
        <v>10.96</v>
      </c>
      <c r="AV26" s="213">
        <v>10.74</v>
      </c>
      <c r="AW26" s="213">
        <v>10.57</v>
      </c>
      <c r="AX26" s="213">
        <v>10.32</v>
      </c>
      <c r="AY26" s="213">
        <v>10.24</v>
      </c>
      <c r="AZ26" s="213">
        <v>10.36</v>
      </c>
      <c r="BA26" s="213">
        <v>10.41</v>
      </c>
      <c r="BB26" s="213">
        <v>10.42</v>
      </c>
      <c r="BC26" s="213">
        <v>10.46</v>
      </c>
      <c r="BD26" s="213">
        <v>10.95</v>
      </c>
      <c r="BE26" s="213">
        <v>10.9</v>
      </c>
      <c r="BF26" s="213">
        <v>10.95</v>
      </c>
      <c r="BG26" s="213">
        <v>11.00245</v>
      </c>
      <c r="BH26" s="213">
        <v>10.72784</v>
      </c>
      <c r="BI26" s="351">
        <v>10.506399999999999</v>
      </c>
      <c r="BJ26" s="351">
        <v>10.21166</v>
      </c>
      <c r="BK26" s="351">
        <v>10.147320000000001</v>
      </c>
      <c r="BL26" s="351">
        <v>10.31185</v>
      </c>
      <c r="BM26" s="351">
        <v>10.41226</v>
      </c>
      <c r="BN26" s="351">
        <v>10.531359999999999</v>
      </c>
      <c r="BO26" s="351">
        <v>10.591559999999999</v>
      </c>
      <c r="BP26" s="351">
        <v>11.140079999999999</v>
      </c>
      <c r="BQ26" s="351">
        <v>11.151260000000001</v>
      </c>
      <c r="BR26" s="351">
        <v>11.23837</v>
      </c>
      <c r="BS26" s="351">
        <v>11.212429999999999</v>
      </c>
      <c r="BT26" s="351">
        <v>10.91099</v>
      </c>
      <c r="BU26" s="351">
        <v>10.72278</v>
      </c>
      <c r="BV26" s="351">
        <v>10.41066</v>
      </c>
    </row>
    <row r="27" spans="1:74" ht="11.1" customHeight="1" x14ac:dyDescent="0.2">
      <c r="A27" s="119"/>
      <c r="B27" s="122" t="s">
        <v>31</v>
      </c>
      <c r="C27" s="483"/>
      <c r="D27" s="483"/>
      <c r="E27" s="483"/>
      <c r="F27" s="483"/>
      <c r="G27" s="483"/>
      <c r="H27" s="483"/>
      <c r="I27" s="483"/>
      <c r="J27" s="483"/>
      <c r="K27" s="483"/>
      <c r="L27" s="483"/>
      <c r="M27" s="483"/>
      <c r="N27" s="483"/>
      <c r="O27" s="483"/>
      <c r="P27" s="483"/>
      <c r="Q27" s="483"/>
      <c r="R27" s="483"/>
      <c r="S27" s="483"/>
      <c r="T27" s="483"/>
      <c r="U27" s="483"/>
      <c r="V27" s="483"/>
      <c r="W27" s="483"/>
      <c r="X27" s="483"/>
      <c r="Y27" s="483"/>
      <c r="Z27" s="483"/>
      <c r="AA27" s="483"/>
      <c r="AB27" s="483"/>
      <c r="AC27" s="483"/>
      <c r="AD27" s="483"/>
      <c r="AE27" s="483"/>
      <c r="AF27" s="483"/>
      <c r="AG27" s="483"/>
      <c r="AH27" s="483"/>
      <c r="AI27" s="483"/>
      <c r="AJ27" s="483"/>
      <c r="AK27" s="483"/>
      <c r="AL27" s="483"/>
      <c r="AM27" s="483"/>
      <c r="AN27" s="483"/>
      <c r="AO27" s="483"/>
      <c r="AP27" s="483"/>
      <c r="AQ27" s="483"/>
      <c r="AR27" s="483"/>
      <c r="AS27" s="483"/>
      <c r="AT27" s="483"/>
      <c r="AU27" s="483"/>
      <c r="AV27" s="483"/>
      <c r="AW27" s="483"/>
      <c r="AX27" s="483"/>
      <c r="AY27" s="483"/>
      <c r="AZ27" s="483"/>
      <c r="BA27" s="483"/>
      <c r="BB27" s="483"/>
      <c r="BC27" s="483"/>
      <c r="BD27" s="483"/>
      <c r="BE27" s="483"/>
      <c r="BF27" s="483"/>
      <c r="BG27" s="483"/>
      <c r="BH27" s="483"/>
      <c r="BI27" s="484"/>
      <c r="BJ27" s="484"/>
      <c r="BK27" s="484"/>
      <c r="BL27" s="484"/>
      <c r="BM27" s="484"/>
      <c r="BN27" s="484"/>
      <c r="BO27" s="484"/>
      <c r="BP27" s="484"/>
      <c r="BQ27" s="484"/>
      <c r="BR27" s="484"/>
      <c r="BS27" s="484"/>
      <c r="BT27" s="484"/>
      <c r="BU27" s="484"/>
      <c r="BV27" s="484"/>
    </row>
    <row r="28" spans="1:74" ht="11.1" customHeight="1" x14ac:dyDescent="0.2">
      <c r="A28" s="119" t="s">
        <v>651</v>
      </c>
      <c r="B28" s="204" t="s">
        <v>444</v>
      </c>
      <c r="C28" s="213">
        <v>12.221913176999999</v>
      </c>
      <c r="D28" s="213">
        <v>12.351034458000001</v>
      </c>
      <c r="E28" s="213">
        <v>12.268488891000001</v>
      </c>
      <c r="F28" s="213">
        <v>11.992099654</v>
      </c>
      <c r="G28" s="213">
        <v>11.882656556000001</v>
      </c>
      <c r="H28" s="213">
        <v>11.969740572999999</v>
      </c>
      <c r="I28" s="213">
        <v>12.409880997</v>
      </c>
      <c r="J28" s="213">
        <v>12.449153411999999</v>
      </c>
      <c r="K28" s="213">
        <v>12.33454957</v>
      </c>
      <c r="L28" s="213">
        <v>12.074569305000001</v>
      </c>
      <c r="M28" s="213">
        <v>12.065797656000001</v>
      </c>
      <c r="N28" s="213">
        <v>12.309073605</v>
      </c>
      <c r="O28" s="213">
        <v>12.582858787999999</v>
      </c>
      <c r="P28" s="213">
        <v>12.429948617999999</v>
      </c>
      <c r="Q28" s="213">
        <v>12.428291076000001</v>
      </c>
      <c r="R28" s="213">
        <v>12.274060553</v>
      </c>
      <c r="S28" s="213">
        <v>12.138303944</v>
      </c>
      <c r="T28" s="213">
        <v>12.508081369999999</v>
      </c>
      <c r="U28" s="213">
        <v>12.828689370999999</v>
      </c>
      <c r="V28" s="213">
        <v>12.755233370999999</v>
      </c>
      <c r="W28" s="213">
        <v>12.660213646000001</v>
      </c>
      <c r="X28" s="213">
        <v>12.316445468</v>
      </c>
      <c r="Y28" s="213">
        <v>12.560435927</v>
      </c>
      <c r="Z28" s="213">
        <v>12.885526641</v>
      </c>
      <c r="AA28" s="213">
        <v>13.743459837</v>
      </c>
      <c r="AB28" s="213">
        <v>13.987010441000001</v>
      </c>
      <c r="AC28" s="213">
        <v>13.037393857</v>
      </c>
      <c r="AD28" s="213">
        <v>12.974206239000001</v>
      </c>
      <c r="AE28" s="213">
        <v>12.691192719</v>
      </c>
      <c r="AF28" s="213">
        <v>13.178389618000001</v>
      </c>
      <c r="AG28" s="213">
        <v>13.112714295</v>
      </c>
      <c r="AH28" s="213">
        <v>13.028683445</v>
      </c>
      <c r="AI28" s="213">
        <v>13.134027527000001</v>
      </c>
      <c r="AJ28" s="213">
        <v>12.898097559</v>
      </c>
      <c r="AK28" s="213">
        <v>13.044944564</v>
      </c>
      <c r="AL28" s="213">
        <v>13.610097356000001</v>
      </c>
      <c r="AM28" s="213">
        <v>13.43</v>
      </c>
      <c r="AN28" s="213">
        <v>14.07</v>
      </c>
      <c r="AO28" s="213">
        <v>13.45</v>
      </c>
      <c r="AP28" s="213">
        <v>13.19</v>
      </c>
      <c r="AQ28" s="213">
        <v>12.59</v>
      </c>
      <c r="AR28" s="213">
        <v>13.16</v>
      </c>
      <c r="AS28" s="213">
        <v>12.77</v>
      </c>
      <c r="AT28" s="213">
        <v>12.72</v>
      </c>
      <c r="AU28" s="213">
        <v>12.93</v>
      </c>
      <c r="AV28" s="213">
        <v>12.51</v>
      </c>
      <c r="AW28" s="213">
        <v>13.18</v>
      </c>
      <c r="AX28" s="213">
        <v>13.06</v>
      </c>
      <c r="AY28" s="213">
        <v>12.47</v>
      </c>
      <c r="AZ28" s="213">
        <v>12.33</v>
      </c>
      <c r="BA28" s="213">
        <v>12.07</v>
      </c>
      <c r="BB28" s="213">
        <v>12.17</v>
      </c>
      <c r="BC28" s="213">
        <v>12.32</v>
      </c>
      <c r="BD28" s="213">
        <v>12.19</v>
      </c>
      <c r="BE28" s="213">
        <v>12.52</v>
      </c>
      <c r="BF28" s="213">
        <v>12.5</v>
      </c>
      <c r="BG28" s="213">
        <v>12.759919999999999</v>
      </c>
      <c r="BH28" s="213">
        <v>12.384930000000001</v>
      </c>
      <c r="BI28" s="351">
        <v>13.07963</v>
      </c>
      <c r="BJ28" s="351">
        <v>12.991350000000001</v>
      </c>
      <c r="BK28" s="351">
        <v>12.441700000000001</v>
      </c>
      <c r="BL28" s="351">
        <v>12.34573</v>
      </c>
      <c r="BM28" s="351">
        <v>12.142340000000001</v>
      </c>
      <c r="BN28" s="351">
        <v>12.331849999999999</v>
      </c>
      <c r="BO28" s="351">
        <v>12.52731</v>
      </c>
      <c r="BP28" s="351">
        <v>12.42042</v>
      </c>
      <c r="BQ28" s="351">
        <v>12.784750000000001</v>
      </c>
      <c r="BR28" s="351">
        <v>12.78703</v>
      </c>
      <c r="BS28" s="351">
        <v>13.071630000000001</v>
      </c>
      <c r="BT28" s="351">
        <v>12.698549999999999</v>
      </c>
      <c r="BU28" s="351">
        <v>13.41221</v>
      </c>
      <c r="BV28" s="351">
        <v>13.314550000000001</v>
      </c>
    </row>
    <row r="29" spans="1:74" ht="11.1" customHeight="1" x14ac:dyDescent="0.2">
      <c r="A29" s="119" t="s">
        <v>652</v>
      </c>
      <c r="B29" s="187" t="s">
        <v>477</v>
      </c>
      <c r="C29" s="213">
        <v>6.9299799727</v>
      </c>
      <c r="D29" s="213">
        <v>7.1016222220999996</v>
      </c>
      <c r="E29" s="213">
        <v>7.0573750647000004</v>
      </c>
      <c r="F29" s="213">
        <v>6.9335188709000004</v>
      </c>
      <c r="G29" s="213">
        <v>6.9132971323000003</v>
      </c>
      <c r="H29" s="213">
        <v>7.1956887252000001</v>
      </c>
      <c r="I29" s="213">
        <v>6.9793618853000003</v>
      </c>
      <c r="J29" s="213">
        <v>7.2841146095999996</v>
      </c>
      <c r="K29" s="213">
        <v>7.1408326621000002</v>
      </c>
      <c r="L29" s="213">
        <v>6.8895679289</v>
      </c>
      <c r="M29" s="213">
        <v>7.0329963282000003</v>
      </c>
      <c r="N29" s="213">
        <v>6.8793157254999997</v>
      </c>
      <c r="O29" s="213">
        <v>7.0673160975</v>
      </c>
      <c r="P29" s="213">
        <v>6.7646632134000004</v>
      </c>
      <c r="Q29" s="213">
        <v>7.0068870563000001</v>
      </c>
      <c r="R29" s="213">
        <v>6.9294253252000004</v>
      </c>
      <c r="S29" s="213">
        <v>6.9815101049999999</v>
      </c>
      <c r="T29" s="213">
        <v>6.9452886984999997</v>
      </c>
      <c r="U29" s="213">
        <v>6.8826226487</v>
      </c>
      <c r="V29" s="213">
        <v>6.9230049550999997</v>
      </c>
      <c r="W29" s="213">
        <v>6.8991358996000001</v>
      </c>
      <c r="X29" s="213">
        <v>6.9182513247999999</v>
      </c>
      <c r="Y29" s="213">
        <v>6.6799544610000003</v>
      </c>
      <c r="Z29" s="213">
        <v>6.7946066517999997</v>
      </c>
      <c r="AA29" s="213">
        <v>7.7015788498999997</v>
      </c>
      <c r="AB29" s="213">
        <v>7.4247497699</v>
      </c>
      <c r="AC29" s="213">
        <v>6.6332644272000003</v>
      </c>
      <c r="AD29" s="213">
        <v>6.6897881906999999</v>
      </c>
      <c r="AE29" s="213">
        <v>6.9264165220000002</v>
      </c>
      <c r="AF29" s="213">
        <v>6.9221354017000003</v>
      </c>
      <c r="AG29" s="213">
        <v>6.9547638714</v>
      </c>
      <c r="AH29" s="213">
        <v>6.9322286193</v>
      </c>
      <c r="AI29" s="213">
        <v>6.8551611817999998</v>
      </c>
      <c r="AJ29" s="213">
        <v>6.8860219965000002</v>
      </c>
      <c r="AK29" s="213">
        <v>6.8106240491000003</v>
      </c>
      <c r="AL29" s="213">
        <v>6.7859536605999997</v>
      </c>
      <c r="AM29" s="213">
        <v>6.82</v>
      </c>
      <c r="AN29" s="213">
        <v>6.74</v>
      </c>
      <c r="AO29" s="213">
        <v>6.68</v>
      </c>
      <c r="AP29" s="213">
        <v>6.58</v>
      </c>
      <c r="AQ29" s="213">
        <v>6.67</v>
      </c>
      <c r="AR29" s="213">
        <v>6.38</v>
      </c>
      <c r="AS29" s="213">
        <v>6.57</v>
      </c>
      <c r="AT29" s="213">
        <v>6.65</v>
      </c>
      <c r="AU29" s="213">
        <v>6.48</v>
      </c>
      <c r="AV29" s="213">
        <v>6.45</v>
      </c>
      <c r="AW29" s="213">
        <v>6.4</v>
      </c>
      <c r="AX29" s="213">
        <v>6.44</v>
      </c>
      <c r="AY29" s="213">
        <v>6.4</v>
      </c>
      <c r="AZ29" s="213">
        <v>6.4</v>
      </c>
      <c r="BA29" s="213">
        <v>6.28</v>
      </c>
      <c r="BB29" s="213">
        <v>6.32</v>
      </c>
      <c r="BC29" s="213">
        <v>6.35</v>
      </c>
      <c r="BD29" s="213">
        <v>6.4</v>
      </c>
      <c r="BE29" s="213">
        <v>6.46</v>
      </c>
      <c r="BF29" s="213">
        <v>6.41</v>
      </c>
      <c r="BG29" s="213">
        <v>6.1884319999999997</v>
      </c>
      <c r="BH29" s="213">
        <v>6.2398429999999996</v>
      </c>
      <c r="BI29" s="351">
        <v>6.0995100000000004</v>
      </c>
      <c r="BJ29" s="351">
        <v>6.2457409999999998</v>
      </c>
      <c r="BK29" s="351">
        <v>6.3313930000000003</v>
      </c>
      <c r="BL29" s="351">
        <v>6.3897180000000002</v>
      </c>
      <c r="BM29" s="351">
        <v>6.275728</v>
      </c>
      <c r="BN29" s="351">
        <v>6.3424139999999998</v>
      </c>
      <c r="BO29" s="351">
        <v>6.3705090000000002</v>
      </c>
      <c r="BP29" s="351">
        <v>6.3611849999999999</v>
      </c>
      <c r="BQ29" s="351">
        <v>6.3068330000000001</v>
      </c>
      <c r="BR29" s="351">
        <v>6.3049580000000001</v>
      </c>
      <c r="BS29" s="351">
        <v>6.1433679999999997</v>
      </c>
      <c r="BT29" s="351">
        <v>6.128584</v>
      </c>
      <c r="BU29" s="351">
        <v>5.9940059999999997</v>
      </c>
      <c r="BV29" s="351">
        <v>6.1514509999999998</v>
      </c>
    </row>
    <row r="30" spans="1:74" ht="11.1" customHeight="1" x14ac:dyDescent="0.2">
      <c r="A30" s="119" t="s">
        <v>653</v>
      </c>
      <c r="B30" s="204" t="s">
        <v>445</v>
      </c>
      <c r="C30" s="213">
        <v>6.7740946143</v>
      </c>
      <c r="D30" s="213">
        <v>6.7778260385999998</v>
      </c>
      <c r="E30" s="213">
        <v>6.7744088622999996</v>
      </c>
      <c r="F30" s="213">
        <v>6.8127669921000003</v>
      </c>
      <c r="G30" s="213">
        <v>6.8884283041999996</v>
      </c>
      <c r="H30" s="213">
        <v>6.9342707492000004</v>
      </c>
      <c r="I30" s="213">
        <v>7.0494780884999999</v>
      </c>
      <c r="J30" s="213">
        <v>7.0821145040999998</v>
      </c>
      <c r="K30" s="213">
        <v>7.0184065671000004</v>
      </c>
      <c r="L30" s="213">
        <v>7.0420186406000003</v>
      </c>
      <c r="M30" s="213">
        <v>6.9740846014000004</v>
      </c>
      <c r="N30" s="213">
        <v>6.9314147523000003</v>
      </c>
      <c r="O30" s="213">
        <v>7.1330343986000004</v>
      </c>
      <c r="P30" s="213">
        <v>7.0626941391000004</v>
      </c>
      <c r="Q30" s="213">
        <v>7.1562811689999997</v>
      </c>
      <c r="R30" s="213">
        <v>6.9980036305000004</v>
      </c>
      <c r="S30" s="213">
        <v>7.1054968610999998</v>
      </c>
      <c r="T30" s="213">
        <v>7.1457101978999997</v>
      </c>
      <c r="U30" s="213">
        <v>7.1589745894999997</v>
      </c>
      <c r="V30" s="213">
        <v>7.0752464170999998</v>
      </c>
      <c r="W30" s="213">
        <v>7.0606976809999997</v>
      </c>
      <c r="X30" s="213">
        <v>7.0017160234000002</v>
      </c>
      <c r="Y30" s="213">
        <v>7.0389506416999996</v>
      </c>
      <c r="Z30" s="213">
        <v>6.9573190289999998</v>
      </c>
      <c r="AA30" s="213">
        <v>7.4038972962000003</v>
      </c>
      <c r="AB30" s="213">
        <v>7.1158958564999999</v>
      </c>
      <c r="AC30" s="213">
        <v>6.9322158692000002</v>
      </c>
      <c r="AD30" s="213">
        <v>7.0171455253000001</v>
      </c>
      <c r="AE30" s="213">
        <v>7.0336994200999996</v>
      </c>
      <c r="AF30" s="213">
        <v>7.063906792</v>
      </c>
      <c r="AG30" s="213">
        <v>7.1323499839000002</v>
      </c>
      <c r="AH30" s="213">
        <v>7.0649102207999999</v>
      </c>
      <c r="AI30" s="213">
        <v>7.0201144563</v>
      </c>
      <c r="AJ30" s="213">
        <v>7.1197258566999997</v>
      </c>
      <c r="AK30" s="213">
        <v>7.1006128182000001</v>
      </c>
      <c r="AL30" s="213">
        <v>7.2444218226999997</v>
      </c>
      <c r="AM30" s="213">
        <v>7.06</v>
      </c>
      <c r="AN30" s="213">
        <v>7.14</v>
      </c>
      <c r="AO30" s="213">
        <v>7.1</v>
      </c>
      <c r="AP30" s="213">
        <v>7.02</v>
      </c>
      <c r="AQ30" s="213">
        <v>6.85</v>
      </c>
      <c r="AR30" s="213">
        <v>6.89</v>
      </c>
      <c r="AS30" s="213">
        <v>6.94</v>
      </c>
      <c r="AT30" s="213">
        <v>6.87</v>
      </c>
      <c r="AU30" s="213">
        <v>6.74</v>
      </c>
      <c r="AV30" s="213">
        <v>6.89</v>
      </c>
      <c r="AW30" s="213">
        <v>6.82</v>
      </c>
      <c r="AX30" s="213">
        <v>6.61</v>
      </c>
      <c r="AY30" s="213">
        <v>6.54</v>
      </c>
      <c r="AZ30" s="213">
        <v>6.56</v>
      </c>
      <c r="BA30" s="213">
        <v>6.42</v>
      </c>
      <c r="BB30" s="213">
        <v>6.71</v>
      </c>
      <c r="BC30" s="213">
        <v>6.74</v>
      </c>
      <c r="BD30" s="213">
        <v>6.89</v>
      </c>
      <c r="BE30" s="213">
        <v>6.88</v>
      </c>
      <c r="BF30" s="213">
        <v>6.7</v>
      </c>
      <c r="BG30" s="213">
        <v>6.5521219999999998</v>
      </c>
      <c r="BH30" s="213">
        <v>6.8374480000000002</v>
      </c>
      <c r="BI30" s="351">
        <v>6.7686349999999997</v>
      </c>
      <c r="BJ30" s="351">
        <v>6.6416899999999996</v>
      </c>
      <c r="BK30" s="351">
        <v>6.6179170000000003</v>
      </c>
      <c r="BL30" s="351">
        <v>6.6665919999999996</v>
      </c>
      <c r="BM30" s="351">
        <v>6.543393</v>
      </c>
      <c r="BN30" s="351">
        <v>6.8564090000000002</v>
      </c>
      <c r="BO30" s="351">
        <v>6.8572379999999997</v>
      </c>
      <c r="BP30" s="351">
        <v>6.9905710000000001</v>
      </c>
      <c r="BQ30" s="351">
        <v>6.9071389999999999</v>
      </c>
      <c r="BR30" s="351">
        <v>6.749949</v>
      </c>
      <c r="BS30" s="351">
        <v>6.6713490000000002</v>
      </c>
      <c r="BT30" s="351">
        <v>6.9162809999999997</v>
      </c>
      <c r="BU30" s="351">
        <v>6.8392460000000002</v>
      </c>
      <c r="BV30" s="351">
        <v>6.7191200000000002</v>
      </c>
    </row>
    <row r="31" spans="1:74" ht="11.1" customHeight="1" x14ac:dyDescent="0.2">
      <c r="A31" s="119" t="s">
        <v>654</v>
      </c>
      <c r="B31" s="204" t="s">
        <v>446</v>
      </c>
      <c r="C31" s="213">
        <v>6.6044842514999997</v>
      </c>
      <c r="D31" s="213">
        <v>6.6583585854000003</v>
      </c>
      <c r="E31" s="213">
        <v>6.8606939714999999</v>
      </c>
      <c r="F31" s="213">
        <v>6.5705424102999999</v>
      </c>
      <c r="G31" s="213">
        <v>6.9594603451000001</v>
      </c>
      <c r="H31" s="213">
        <v>7.8202853599999997</v>
      </c>
      <c r="I31" s="213">
        <v>8.0453237482999995</v>
      </c>
      <c r="J31" s="213">
        <v>7.9605418764999998</v>
      </c>
      <c r="K31" s="213">
        <v>7.3779774449</v>
      </c>
      <c r="L31" s="213">
        <v>6.8760797340000002</v>
      </c>
      <c r="M31" s="213">
        <v>6.6968937689999999</v>
      </c>
      <c r="N31" s="213">
        <v>6.7277644740999998</v>
      </c>
      <c r="O31" s="213">
        <v>6.7246987712999999</v>
      </c>
      <c r="P31" s="213">
        <v>6.7894122776000003</v>
      </c>
      <c r="Q31" s="213">
        <v>6.8840373297999999</v>
      </c>
      <c r="R31" s="213">
        <v>6.8914836042000003</v>
      </c>
      <c r="S31" s="213">
        <v>6.9727418524000004</v>
      </c>
      <c r="T31" s="213">
        <v>7.7631670897999996</v>
      </c>
      <c r="U31" s="213">
        <v>8.1508646356999996</v>
      </c>
      <c r="V31" s="213">
        <v>7.9451002839999996</v>
      </c>
      <c r="W31" s="213">
        <v>7.6366086352</v>
      </c>
      <c r="X31" s="213">
        <v>6.8404593278999997</v>
      </c>
      <c r="Y31" s="213">
        <v>6.7718628728999999</v>
      </c>
      <c r="Z31" s="213">
        <v>6.4163575178999999</v>
      </c>
      <c r="AA31" s="213">
        <v>6.8690717096</v>
      </c>
      <c r="AB31" s="213">
        <v>7.0549150577999997</v>
      </c>
      <c r="AC31" s="213">
        <v>6.9788118078999997</v>
      </c>
      <c r="AD31" s="213">
        <v>6.7386380810000004</v>
      </c>
      <c r="AE31" s="213">
        <v>7.1789870447000004</v>
      </c>
      <c r="AF31" s="213">
        <v>7.9058580155999998</v>
      </c>
      <c r="AG31" s="213">
        <v>8.1680137433999995</v>
      </c>
      <c r="AH31" s="213">
        <v>7.9233628528000004</v>
      </c>
      <c r="AI31" s="213">
        <v>7.7044271603999999</v>
      </c>
      <c r="AJ31" s="213">
        <v>6.9565736746000004</v>
      </c>
      <c r="AK31" s="213">
        <v>6.8587843203999999</v>
      </c>
      <c r="AL31" s="213">
        <v>6.7425682765000001</v>
      </c>
      <c r="AM31" s="213">
        <v>6.78</v>
      </c>
      <c r="AN31" s="213">
        <v>7.16</v>
      </c>
      <c r="AO31" s="213">
        <v>7.23</v>
      </c>
      <c r="AP31" s="213">
        <v>6.79</v>
      </c>
      <c r="AQ31" s="213">
        <v>7.07</v>
      </c>
      <c r="AR31" s="213">
        <v>7.83</v>
      </c>
      <c r="AS31" s="213">
        <v>8.02</v>
      </c>
      <c r="AT31" s="213">
        <v>8.06</v>
      </c>
      <c r="AU31" s="213">
        <v>7.78</v>
      </c>
      <c r="AV31" s="213">
        <v>6.97</v>
      </c>
      <c r="AW31" s="213">
        <v>6.74</v>
      </c>
      <c r="AX31" s="213">
        <v>6.64</v>
      </c>
      <c r="AY31" s="213">
        <v>6.78</v>
      </c>
      <c r="AZ31" s="213">
        <v>6.92</v>
      </c>
      <c r="BA31" s="213">
        <v>7.12</v>
      </c>
      <c r="BB31" s="213">
        <v>7.04</v>
      </c>
      <c r="BC31" s="213">
        <v>7.18</v>
      </c>
      <c r="BD31" s="213">
        <v>7.71</v>
      </c>
      <c r="BE31" s="213">
        <v>8.1300000000000008</v>
      </c>
      <c r="BF31" s="213">
        <v>7.92</v>
      </c>
      <c r="BG31" s="213">
        <v>7.8743030000000003</v>
      </c>
      <c r="BH31" s="213">
        <v>7.1337339999999996</v>
      </c>
      <c r="BI31" s="351">
        <v>6.8894149999999996</v>
      </c>
      <c r="BJ31" s="351">
        <v>6.8117470000000004</v>
      </c>
      <c r="BK31" s="351">
        <v>6.9828659999999996</v>
      </c>
      <c r="BL31" s="351">
        <v>7.1158349999999997</v>
      </c>
      <c r="BM31" s="351">
        <v>7.3211680000000001</v>
      </c>
      <c r="BN31" s="351">
        <v>7.127535</v>
      </c>
      <c r="BO31" s="351">
        <v>7.2532439999999996</v>
      </c>
      <c r="BP31" s="351">
        <v>7.8240910000000001</v>
      </c>
      <c r="BQ31" s="351">
        <v>8.2457779999999996</v>
      </c>
      <c r="BR31" s="351">
        <v>8.0422550000000008</v>
      </c>
      <c r="BS31" s="351">
        <v>8.0423120000000008</v>
      </c>
      <c r="BT31" s="351">
        <v>7.2524309999999996</v>
      </c>
      <c r="BU31" s="351">
        <v>7.0037380000000002</v>
      </c>
      <c r="BV31" s="351">
        <v>6.9312290000000001</v>
      </c>
    </row>
    <row r="32" spans="1:74" ht="11.1" customHeight="1" x14ac:dyDescent="0.2">
      <c r="A32" s="119" t="s">
        <v>655</v>
      </c>
      <c r="B32" s="204" t="s">
        <v>447</v>
      </c>
      <c r="C32" s="213">
        <v>6.3852516911999997</v>
      </c>
      <c r="D32" s="213">
        <v>6.2149133831999999</v>
      </c>
      <c r="E32" s="213">
        <v>5.9887051896000001</v>
      </c>
      <c r="F32" s="213">
        <v>6.2276023999000003</v>
      </c>
      <c r="G32" s="213">
        <v>6.2326217847000001</v>
      </c>
      <c r="H32" s="213">
        <v>6.6911160598999997</v>
      </c>
      <c r="I32" s="213">
        <v>7.0106394923000002</v>
      </c>
      <c r="J32" s="213">
        <v>6.7252428932999999</v>
      </c>
      <c r="K32" s="213">
        <v>6.7496581439999996</v>
      </c>
      <c r="L32" s="213">
        <v>6.4286508056000002</v>
      </c>
      <c r="M32" s="213">
        <v>6.2605158209000003</v>
      </c>
      <c r="N32" s="213">
        <v>6.4377111517000003</v>
      </c>
      <c r="O32" s="213">
        <v>6.3614569642000003</v>
      </c>
      <c r="P32" s="213">
        <v>6.3832892744</v>
      </c>
      <c r="Q32" s="213">
        <v>6.3875779357000004</v>
      </c>
      <c r="R32" s="213">
        <v>6.3845338442999999</v>
      </c>
      <c r="S32" s="213">
        <v>6.3175940765999998</v>
      </c>
      <c r="T32" s="213">
        <v>6.5980363468999998</v>
      </c>
      <c r="U32" s="213">
        <v>6.9454571645999996</v>
      </c>
      <c r="V32" s="213">
        <v>6.7331692360000002</v>
      </c>
      <c r="W32" s="213">
        <v>6.7730171843000004</v>
      </c>
      <c r="X32" s="213">
        <v>6.4468618693000002</v>
      </c>
      <c r="Y32" s="213">
        <v>6.3273894163</v>
      </c>
      <c r="Z32" s="213">
        <v>6.3091567579000003</v>
      </c>
      <c r="AA32" s="213">
        <v>7.0003253875000002</v>
      </c>
      <c r="AB32" s="213">
        <v>6.4437217431000002</v>
      </c>
      <c r="AC32" s="213">
        <v>6.2580873235999999</v>
      </c>
      <c r="AD32" s="213">
        <v>6.327934409</v>
      </c>
      <c r="AE32" s="213">
        <v>6.2831371840000001</v>
      </c>
      <c r="AF32" s="213">
        <v>6.6677145532999997</v>
      </c>
      <c r="AG32" s="213">
        <v>6.7696614496</v>
      </c>
      <c r="AH32" s="213">
        <v>6.4907889610999998</v>
      </c>
      <c r="AI32" s="213">
        <v>6.6885250873000004</v>
      </c>
      <c r="AJ32" s="213">
        <v>6.2597714393999997</v>
      </c>
      <c r="AK32" s="213">
        <v>6.7000793882999998</v>
      </c>
      <c r="AL32" s="213">
        <v>6.3344873702999998</v>
      </c>
      <c r="AM32" s="213">
        <v>6.32</v>
      </c>
      <c r="AN32" s="213">
        <v>6.35</v>
      </c>
      <c r="AO32" s="213">
        <v>6.44</v>
      </c>
      <c r="AP32" s="213">
        <v>6.19</v>
      </c>
      <c r="AQ32" s="213">
        <v>6.41</v>
      </c>
      <c r="AR32" s="213">
        <v>6.6</v>
      </c>
      <c r="AS32" s="213">
        <v>6.96</v>
      </c>
      <c r="AT32" s="213">
        <v>6.9</v>
      </c>
      <c r="AU32" s="213">
        <v>6.72</v>
      </c>
      <c r="AV32" s="213">
        <v>6.42</v>
      </c>
      <c r="AW32" s="213">
        <v>6.4</v>
      </c>
      <c r="AX32" s="213">
        <v>6.14</v>
      </c>
      <c r="AY32" s="213">
        <v>5.98</v>
      </c>
      <c r="AZ32" s="213">
        <v>6.07</v>
      </c>
      <c r="BA32" s="213">
        <v>5.91</v>
      </c>
      <c r="BB32" s="213">
        <v>6.18</v>
      </c>
      <c r="BC32" s="213">
        <v>5.84</v>
      </c>
      <c r="BD32" s="213">
        <v>6.29</v>
      </c>
      <c r="BE32" s="213">
        <v>6.62</v>
      </c>
      <c r="BF32" s="213">
        <v>6.37</v>
      </c>
      <c r="BG32" s="213">
        <v>6.4468269999999999</v>
      </c>
      <c r="BH32" s="213">
        <v>6.24939</v>
      </c>
      <c r="BI32" s="351">
        <v>6.3131130000000004</v>
      </c>
      <c r="BJ32" s="351">
        <v>6.0427400000000002</v>
      </c>
      <c r="BK32" s="351">
        <v>5.9369699999999996</v>
      </c>
      <c r="BL32" s="351">
        <v>6.0526949999999999</v>
      </c>
      <c r="BM32" s="351">
        <v>5.9761240000000004</v>
      </c>
      <c r="BN32" s="351">
        <v>6.3887980000000004</v>
      </c>
      <c r="BO32" s="351">
        <v>6.0593589999999997</v>
      </c>
      <c r="BP32" s="351">
        <v>6.5037859999999998</v>
      </c>
      <c r="BQ32" s="351">
        <v>6.7394109999999996</v>
      </c>
      <c r="BR32" s="351">
        <v>6.3797490000000003</v>
      </c>
      <c r="BS32" s="351">
        <v>6.5797049999999997</v>
      </c>
      <c r="BT32" s="351">
        <v>6.3596089999999998</v>
      </c>
      <c r="BU32" s="351">
        <v>6.3105200000000004</v>
      </c>
      <c r="BV32" s="351">
        <v>6.0623880000000003</v>
      </c>
    </row>
    <row r="33" spans="1:74" ht="11.1" customHeight="1" x14ac:dyDescent="0.2">
      <c r="A33" s="119" t="s">
        <v>656</v>
      </c>
      <c r="B33" s="204" t="s">
        <v>448</v>
      </c>
      <c r="C33" s="213">
        <v>5.5217609884999996</v>
      </c>
      <c r="D33" s="213">
        <v>5.3442734031999999</v>
      </c>
      <c r="E33" s="213">
        <v>5.4304246950000001</v>
      </c>
      <c r="F33" s="213">
        <v>5.5330276490000001</v>
      </c>
      <c r="G33" s="213">
        <v>5.5022050013000001</v>
      </c>
      <c r="H33" s="213">
        <v>6.0362518168000001</v>
      </c>
      <c r="I33" s="213">
        <v>6.1853353148999997</v>
      </c>
      <c r="J33" s="213">
        <v>6.1007624229999999</v>
      </c>
      <c r="K33" s="213">
        <v>6.0941219157999997</v>
      </c>
      <c r="L33" s="213">
        <v>5.9742779896</v>
      </c>
      <c r="M33" s="213">
        <v>5.8261900474999999</v>
      </c>
      <c r="N33" s="213">
        <v>6.1199847395000004</v>
      </c>
      <c r="O33" s="213">
        <v>5.8149235504999996</v>
      </c>
      <c r="P33" s="213">
        <v>5.8865849346000001</v>
      </c>
      <c r="Q33" s="213">
        <v>5.8716025557</v>
      </c>
      <c r="R33" s="213">
        <v>5.8060998424000001</v>
      </c>
      <c r="S33" s="213">
        <v>5.8131304521000002</v>
      </c>
      <c r="T33" s="213">
        <v>6.0713337342000004</v>
      </c>
      <c r="U33" s="213">
        <v>6.2064986331999998</v>
      </c>
      <c r="V33" s="213">
        <v>6.0785904996999998</v>
      </c>
      <c r="W33" s="213">
        <v>6.0875000409000002</v>
      </c>
      <c r="X33" s="213">
        <v>5.8172973648999999</v>
      </c>
      <c r="Y33" s="213">
        <v>5.8759969423999996</v>
      </c>
      <c r="Z33" s="213">
        <v>5.8020745356000001</v>
      </c>
      <c r="AA33" s="213">
        <v>5.8339369442000004</v>
      </c>
      <c r="AB33" s="213">
        <v>5.7024163877999996</v>
      </c>
      <c r="AC33" s="213">
        <v>5.6224713183999997</v>
      </c>
      <c r="AD33" s="213">
        <v>5.6697491477000002</v>
      </c>
      <c r="AE33" s="213">
        <v>5.8840932351999999</v>
      </c>
      <c r="AF33" s="213">
        <v>6.1054309913000004</v>
      </c>
      <c r="AG33" s="213">
        <v>5.9170219610999997</v>
      </c>
      <c r="AH33" s="213">
        <v>5.9018390924000004</v>
      </c>
      <c r="AI33" s="213">
        <v>5.9215446014999999</v>
      </c>
      <c r="AJ33" s="213">
        <v>5.7275136784000003</v>
      </c>
      <c r="AK33" s="213">
        <v>5.9641862106000003</v>
      </c>
      <c r="AL33" s="213">
        <v>5.8739027826000001</v>
      </c>
      <c r="AM33" s="213">
        <v>5.73</v>
      </c>
      <c r="AN33" s="213">
        <v>5.72</v>
      </c>
      <c r="AO33" s="213">
        <v>5.67</v>
      </c>
      <c r="AP33" s="213">
        <v>5.71</v>
      </c>
      <c r="AQ33" s="213">
        <v>5.8</v>
      </c>
      <c r="AR33" s="213">
        <v>5.81</v>
      </c>
      <c r="AS33" s="213">
        <v>6</v>
      </c>
      <c r="AT33" s="213">
        <v>5.89</v>
      </c>
      <c r="AU33" s="213">
        <v>5.97</v>
      </c>
      <c r="AV33" s="213">
        <v>5.57</v>
      </c>
      <c r="AW33" s="213">
        <v>5.83</v>
      </c>
      <c r="AX33" s="213">
        <v>5.43</v>
      </c>
      <c r="AY33" s="213">
        <v>5.49</v>
      </c>
      <c r="AZ33" s="213">
        <v>5.48</v>
      </c>
      <c r="BA33" s="213">
        <v>5.38</v>
      </c>
      <c r="BB33" s="213">
        <v>5.43</v>
      </c>
      <c r="BC33" s="213">
        <v>5.48</v>
      </c>
      <c r="BD33" s="213">
        <v>5.61</v>
      </c>
      <c r="BE33" s="213">
        <v>5.73</v>
      </c>
      <c r="BF33" s="213">
        <v>5.73</v>
      </c>
      <c r="BG33" s="213">
        <v>5.7574680000000003</v>
      </c>
      <c r="BH33" s="213">
        <v>5.430936</v>
      </c>
      <c r="BI33" s="351">
        <v>5.7133880000000001</v>
      </c>
      <c r="BJ33" s="351">
        <v>5.3315400000000004</v>
      </c>
      <c r="BK33" s="351">
        <v>5.4245299999999999</v>
      </c>
      <c r="BL33" s="351">
        <v>5.4556310000000003</v>
      </c>
      <c r="BM33" s="351">
        <v>5.4321770000000003</v>
      </c>
      <c r="BN33" s="351">
        <v>5.5123930000000003</v>
      </c>
      <c r="BO33" s="351">
        <v>5.5527699999999998</v>
      </c>
      <c r="BP33" s="351">
        <v>5.7043480000000004</v>
      </c>
      <c r="BQ33" s="351">
        <v>5.7717669999999996</v>
      </c>
      <c r="BR33" s="351">
        <v>5.7206700000000001</v>
      </c>
      <c r="BS33" s="351">
        <v>5.816649</v>
      </c>
      <c r="BT33" s="351">
        <v>5.464296</v>
      </c>
      <c r="BU33" s="351">
        <v>5.6966320000000001</v>
      </c>
      <c r="BV33" s="351">
        <v>5.3263429999999996</v>
      </c>
    </row>
    <row r="34" spans="1:74" ht="11.1" customHeight="1" x14ac:dyDescent="0.2">
      <c r="A34" s="119" t="s">
        <v>657</v>
      </c>
      <c r="B34" s="204" t="s">
        <v>449</v>
      </c>
      <c r="C34" s="213">
        <v>5.1820360868000002</v>
      </c>
      <c r="D34" s="213">
        <v>5.1050500896999997</v>
      </c>
      <c r="E34" s="213">
        <v>5.2029957991</v>
      </c>
      <c r="F34" s="213">
        <v>5.0427350534000004</v>
      </c>
      <c r="G34" s="213">
        <v>5.1467947360000004</v>
      </c>
      <c r="H34" s="213">
        <v>5.3191057466</v>
      </c>
      <c r="I34" s="213">
        <v>5.4603491361999996</v>
      </c>
      <c r="J34" s="213">
        <v>5.5167238074</v>
      </c>
      <c r="K34" s="213">
        <v>5.6050211455000003</v>
      </c>
      <c r="L34" s="213">
        <v>5.3882807590999997</v>
      </c>
      <c r="M34" s="213">
        <v>5.3225988960999997</v>
      </c>
      <c r="N34" s="213">
        <v>5.4203498838000002</v>
      </c>
      <c r="O34" s="213">
        <v>5.1593206141000003</v>
      </c>
      <c r="P34" s="213">
        <v>5.3403576656</v>
      </c>
      <c r="Q34" s="213">
        <v>5.3821733183999996</v>
      </c>
      <c r="R34" s="213">
        <v>5.3975078194000004</v>
      </c>
      <c r="S34" s="213">
        <v>5.5262809046000001</v>
      </c>
      <c r="T34" s="213">
        <v>5.6142178283000002</v>
      </c>
      <c r="U34" s="213">
        <v>5.7689608707</v>
      </c>
      <c r="V34" s="213">
        <v>5.5769746991</v>
      </c>
      <c r="W34" s="213">
        <v>5.6007644922999997</v>
      </c>
      <c r="X34" s="213">
        <v>5.4304743879000004</v>
      </c>
      <c r="Y34" s="213">
        <v>5.3118826983999998</v>
      </c>
      <c r="Z34" s="213">
        <v>5.2102966420000003</v>
      </c>
      <c r="AA34" s="213">
        <v>5.4916181898999996</v>
      </c>
      <c r="AB34" s="213">
        <v>5.3453260453000002</v>
      </c>
      <c r="AC34" s="213">
        <v>5.2930942292000003</v>
      </c>
      <c r="AD34" s="213">
        <v>5.1694811862999996</v>
      </c>
      <c r="AE34" s="213">
        <v>5.3785664182000001</v>
      </c>
      <c r="AF34" s="213">
        <v>5.6193993002999996</v>
      </c>
      <c r="AG34" s="213">
        <v>5.9142445166000002</v>
      </c>
      <c r="AH34" s="213">
        <v>5.6407986271999997</v>
      </c>
      <c r="AI34" s="213">
        <v>5.2450019610999998</v>
      </c>
      <c r="AJ34" s="213">
        <v>5.2158666593999996</v>
      </c>
      <c r="AK34" s="213">
        <v>5.3290778126999996</v>
      </c>
      <c r="AL34" s="213">
        <v>5.1073072724999999</v>
      </c>
      <c r="AM34" s="213">
        <v>5.17</v>
      </c>
      <c r="AN34" s="213">
        <v>5.16</v>
      </c>
      <c r="AO34" s="213">
        <v>5.37</v>
      </c>
      <c r="AP34" s="213">
        <v>5.13</v>
      </c>
      <c r="AQ34" s="213">
        <v>5.29</v>
      </c>
      <c r="AR34" s="213">
        <v>5.2</v>
      </c>
      <c r="AS34" s="213">
        <v>5.43</v>
      </c>
      <c r="AT34" s="213">
        <v>6.67</v>
      </c>
      <c r="AU34" s="213">
        <v>5.64</v>
      </c>
      <c r="AV34" s="213">
        <v>5.47</v>
      </c>
      <c r="AW34" s="213">
        <v>5.44</v>
      </c>
      <c r="AX34" s="213">
        <v>4.97</v>
      </c>
      <c r="AY34" s="213">
        <v>4.91</v>
      </c>
      <c r="AZ34" s="213">
        <v>5.0999999999999996</v>
      </c>
      <c r="BA34" s="213">
        <v>5.1100000000000003</v>
      </c>
      <c r="BB34" s="213">
        <v>4.95</v>
      </c>
      <c r="BC34" s="213">
        <v>4.96</v>
      </c>
      <c r="BD34" s="213">
        <v>5.04</v>
      </c>
      <c r="BE34" s="213">
        <v>5.18</v>
      </c>
      <c r="BF34" s="213">
        <v>5.35</v>
      </c>
      <c r="BG34" s="213">
        <v>4.5860089999999998</v>
      </c>
      <c r="BH34" s="213">
        <v>5.091418</v>
      </c>
      <c r="BI34" s="351">
        <v>5.2777859999999999</v>
      </c>
      <c r="BJ34" s="351">
        <v>4.9935559999999999</v>
      </c>
      <c r="BK34" s="351">
        <v>4.8718700000000004</v>
      </c>
      <c r="BL34" s="351">
        <v>5.0376649999999996</v>
      </c>
      <c r="BM34" s="351">
        <v>4.9519830000000002</v>
      </c>
      <c r="BN34" s="351">
        <v>4.7363580000000001</v>
      </c>
      <c r="BO34" s="351">
        <v>4.8271420000000003</v>
      </c>
      <c r="BP34" s="351">
        <v>4.9638299999999997</v>
      </c>
      <c r="BQ34" s="351">
        <v>5.0889879999999996</v>
      </c>
      <c r="BR34" s="351">
        <v>5.0960150000000004</v>
      </c>
      <c r="BS34" s="351">
        <v>4.5702489999999996</v>
      </c>
      <c r="BT34" s="351">
        <v>4.9725060000000001</v>
      </c>
      <c r="BU34" s="351">
        <v>5.1271449999999996</v>
      </c>
      <c r="BV34" s="351">
        <v>4.8863200000000004</v>
      </c>
    </row>
    <row r="35" spans="1:74" s="120" customFormat="1" ht="11.1" customHeight="1" x14ac:dyDescent="0.2">
      <c r="A35" s="119" t="s">
        <v>658</v>
      </c>
      <c r="B35" s="204" t="s">
        <v>450</v>
      </c>
      <c r="C35" s="213">
        <v>5.8334736812000001</v>
      </c>
      <c r="D35" s="213">
        <v>5.8972449047</v>
      </c>
      <c r="E35" s="213">
        <v>5.9098078233000004</v>
      </c>
      <c r="F35" s="213">
        <v>5.9691439794000001</v>
      </c>
      <c r="G35" s="213">
        <v>6.1227806584</v>
      </c>
      <c r="H35" s="213">
        <v>6.8115690543999996</v>
      </c>
      <c r="I35" s="213">
        <v>7.1596605395999999</v>
      </c>
      <c r="J35" s="213">
        <v>7.1099751383000003</v>
      </c>
      <c r="K35" s="213">
        <v>6.9219673614000001</v>
      </c>
      <c r="L35" s="213">
        <v>6.5230546006000001</v>
      </c>
      <c r="M35" s="213">
        <v>5.7787142420000004</v>
      </c>
      <c r="N35" s="213">
        <v>6.0385924759999998</v>
      </c>
      <c r="O35" s="213">
        <v>6.0131854254999997</v>
      </c>
      <c r="P35" s="213">
        <v>6.1367556565000001</v>
      </c>
      <c r="Q35" s="213">
        <v>6.2470914781999998</v>
      </c>
      <c r="R35" s="213">
        <v>6.0832461157999997</v>
      </c>
      <c r="S35" s="213">
        <v>6.4843956441000001</v>
      </c>
      <c r="T35" s="213">
        <v>7.1671016299000003</v>
      </c>
      <c r="U35" s="213">
        <v>7.2276296645000002</v>
      </c>
      <c r="V35" s="213">
        <v>7.2475426034000003</v>
      </c>
      <c r="W35" s="213">
        <v>7.0492265628000004</v>
      </c>
      <c r="X35" s="213">
        <v>6.4389484180999998</v>
      </c>
      <c r="Y35" s="213">
        <v>6.1192063806999997</v>
      </c>
      <c r="Z35" s="213">
        <v>5.9797980826000003</v>
      </c>
      <c r="AA35" s="213">
        <v>6.0659690642999999</v>
      </c>
      <c r="AB35" s="213">
        <v>6.2066140629</v>
      </c>
      <c r="AC35" s="213">
        <v>6.1582705567999998</v>
      </c>
      <c r="AD35" s="213">
        <v>6.0981743399999999</v>
      </c>
      <c r="AE35" s="213">
        <v>6.4631410891999996</v>
      </c>
      <c r="AF35" s="213">
        <v>6.8974971807000003</v>
      </c>
      <c r="AG35" s="213">
        <v>7.0219595445999996</v>
      </c>
      <c r="AH35" s="213">
        <v>7.1709579748000003</v>
      </c>
      <c r="AI35" s="213">
        <v>6.7137118599000001</v>
      </c>
      <c r="AJ35" s="213">
        <v>6.3496661387</v>
      </c>
      <c r="AK35" s="213">
        <v>5.9479963513999996</v>
      </c>
      <c r="AL35" s="213">
        <v>5.9736211709000004</v>
      </c>
      <c r="AM35" s="213">
        <v>5.89</v>
      </c>
      <c r="AN35" s="213">
        <v>6.37</v>
      </c>
      <c r="AO35" s="213">
        <v>6.27</v>
      </c>
      <c r="AP35" s="213">
        <v>6.01</v>
      </c>
      <c r="AQ35" s="213">
        <v>6.15</v>
      </c>
      <c r="AR35" s="213">
        <v>6.69</v>
      </c>
      <c r="AS35" s="213">
        <v>6.81</v>
      </c>
      <c r="AT35" s="213">
        <v>6.97</v>
      </c>
      <c r="AU35" s="213">
        <v>6.68</v>
      </c>
      <c r="AV35" s="213">
        <v>6.14</v>
      </c>
      <c r="AW35" s="213">
        <v>5.94</v>
      </c>
      <c r="AX35" s="213">
        <v>5.78</v>
      </c>
      <c r="AY35" s="213">
        <v>5.66</v>
      </c>
      <c r="AZ35" s="213">
        <v>5.79</v>
      </c>
      <c r="BA35" s="213">
        <v>5.75</v>
      </c>
      <c r="BB35" s="213">
        <v>5.75</v>
      </c>
      <c r="BC35" s="213">
        <v>6.11</v>
      </c>
      <c r="BD35" s="213">
        <v>6.57</v>
      </c>
      <c r="BE35" s="213">
        <v>6.9</v>
      </c>
      <c r="BF35" s="213">
        <v>7.06</v>
      </c>
      <c r="BG35" s="213">
        <v>6.6293540000000002</v>
      </c>
      <c r="BH35" s="213">
        <v>6.1039399999999997</v>
      </c>
      <c r="BI35" s="351">
        <v>5.9118259999999996</v>
      </c>
      <c r="BJ35" s="351">
        <v>5.8094869999999998</v>
      </c>
      <c r="BK35" s="351">
        <v>5.749676</v>
      </c>
      <c r="BL35" s="351">
        <v>5.9341030000000003</v>
      </c>
      <c r="BM35" s="351">
        <v>5.8783940000000001</v>
      </c>
      <c r="BN35" s="351">
        <v>5.9558540000000004</v>
      </c>
      <c r="BO35" s="351">
        <v>6.3190689999999998</v>
      </c>
      <c r="BP35" s="351">
        <v>6.6922079999999999</v>
      </c>
      <c r="BQ35" s="351">
        <v>6.9588619999999999</v>
      </c>
      <c r="BR35" s="351">
        <v>6.8732959999999999</v>
      </c>
      <c r="BS35" s="351">
        <v>6.6286009999999997</v>
      </c>
      <c r="BT35" s="351">
        <v>6.1054269999999997</v>
      </c>
      <c r="BU35" s="351">
        <v>5.946186</v>
      </c>
      <c r="BV35" s="351">
        <v>5.8800809999999997</v>
      </c>
    </row>
    <row r="36" spans="1:74" s="120" customFormat="1" ht="11.1" customHeight="1" x14ac:dyDescent="0.2">
      <c r="A36" s="119" t="s">
        <v>659</v>
      </c>
      <c r="B36" s="206" t="s">
        <v>451</v>
      </c>
      <c r="C36" s="213">
        <v>7.6987706936000002</v>
      </c>
      <c r="D36" s="213">
        <v>7.7489934837999996</v>
      </c>
      <c r="E36" s="213">
        <v>7.9256788951999999</v>
      </c>
      <c r="F36" s="213">
        <v>8.0555463793000008</v>
      </c>
      <c r="G36" s="213">
        <v>8.5691209557000008</v>
      </c>
      <c r="H36" s="213">
        <v>9.9075253108000005</v>
      </c>
      <c r="I36" s="213">
        <v>10.306360959999999</v>
      </c>
      <c r="J36" s="213">
        <v>10.392962916</v>
      </c>
      <c r="K36" s="213">
        <v>10.279197339</v>
      </c>
      <c r="L36" s="213">
        <v>8.2889192301999994</v>
      </c>
      <c r="M36" s="213">
        <v>8.9337565880999996</v>
      </c>
      <c r="N36" s="213">
        <v>8.1369997788999999</v>
      </c>
      <c r="O36" s="213">
        <v>7.9190484406000001</v>
      </c>
      <c r="P36" s="213">
        <v>8.0288173099000009</v>
      </c>
      <c r="Q36" s="213">
        <v>8.2011075357000003</v>
      </c>
      <c r="R36" s="213">
        <v>7.6751617175</v>
      </c>
      <c r="S36" s="213">
        <v>8.932352453</v>
      </c>
      <c r="T36" s="213">
        <v>10.71691362</v>
      </c>
      <c r="U36" s="213">
        <v>10.373329936999999</v>
      </c>
      <c r="V36" s="213">
        <v>10.603914230000001</v>
      </c>
      <c r="W36" s="213">
        <v>10.526235914000001</v>
      </c>
      <c r="X36" s="213">
        <v>10.509296689999999</v>
      </c>
      <c r="Y36" s="213">
        <v>9.4924522578000001</v>
      </c>
      <c r="Z36" s="213">
        <v>8.3150749027999993</v>
      </c>
      <c r="AA36" s="213">
        <v>8.3062974579999995</v>
      </c>
      <c r="AB36" s="213">
        <v>8.4115012282000006</v>
      </c>
      <c r="AC36" s="213">
        <v>8.6198852433000006</v>
      </c>
      <c r="AD36" s="213">
        <v>8.2714701579999996</v>
      </c>
      <c r="AE36" s="213">
        <v>9.0496763310000006</v>
      </c>
      <c r="AF36" s="213">
        <v>10.461004025999999</v>
      </c>
      <c r="AG36" s="213">
        <v>10.735866114</v>
      </c>
      <c r="AH36" s="213">
        <v>11.149826041000001</v>
      </c>
      <c r="AI36" s="213">
        <v>10.804989625999999</v>
      </c>
      <c r="AJ36" s="213">
        <v>10.453052883</v>
      </c>
      <c r="AK36" s="213">
        <v>9.6611005087000006</v>
      </c>
      <c r="AL36" s="213">
        <v>8.6074536419999994</v>
      </c>
      <c r="AM36" s="213">
        <v>8.1</v>
      </c>
      <c r="AN36" s="213">
        <v>8.6999999999999993</v>
      </c>
      <c r="AO36" s="213">
        <v>8.5</v>
      </c>
      <c r="AP36" s="213">
        <v>8.1</v>
      </c>
      <c r="AQ36" s="213">
        <v>9.2100000000000009</v>
      </c>
      <c r="AR36" s="213">
        <v>10.24</v>
      </c>
      <c r="AS36" s="213">
        <v>10.78</v>
      </c>
      <c r="AT36" s="213">
        <v>11.01</v>
      </c>
      <c r="AU36" s="213">
        <v>10.94</v>
      </c>
      <c r="AV36" s="213">
        <v>10.78</v>
      </c>
      <c r="AW36" s="213">
        <v>9.99</v>
      </c>
      <c r="AX36" s="213">
        <v>8.76</v>
      </c>
      <c r="AY36" s="213">
        <v>8.77</v>
      </c>
      <c r="AZ36" s="213">
        <v>8.9</v>
      </c>
      <c r="BA36" s="213">
        <v>9.23</v>
      </c>
      <c r="BB36" s="213">
        <v>8.8699999999999992</v>
      </c>
      <c r="BC36" s="213">
        <v>10.07</v>
      </c>
      <c r="BD36" s="213">
        <v>11.89</v>
      </c>
      <c r="BE36" s="213">
        <v>12.45</v>
      </c>
      <c r="BF36" s="213">
        <v>12.16</v>
      </c>
      <c r="BG36" s="213">
        <v>11.582179999999999</v>
      </c>
      <c r="BH36" s="213">
        <v>11.284929999999999</v>
      </c>
      <c r="BI36" s="351">
        <v>10.35347</v>
      </c>
      <c r="BJ36" s="351">
        <v>9.1091429999999995</v>
      </c>
      <c r="BK36" s="351">
        <v>9.1888369999999995</v>
      </c>
      <c r="BL36" s="351">
        <v>9.3975299999999997</v>
      </c>
      <c r="BM36" s="351">
        <v>9.7093810000000005</v>
      </c>
      <c r="BN36" s="351">
        <v>9.4108289999999997</v>
      </c>
      <c r="BO36" s="351">
        <v>10.67493</v>
      </c>
      <c r="BP36" s="351">
        <v>12.44472</v>
      </c>
      <c r="BQ36" s="351">
        <v>12.909050000000001</v>
      </c>
      <c r="BR36" s="351">
        <v>12.149520000000001</v>
      </c>
      <c r="BS36" s="351">
        <v>11.88212</v>
      </c>
      <c r="BT36" s="351">
        <v>11.57901</v>
      </c>
      <c r="BU36" s="351">
        <v>10.68051</v>
      </c>
      <c r="BV36" s="351">
        <v>9.4531279999999995</v>
      </c>
    </row>
    <row r="37" spans="1:74" s="120" customFormat="1" ht="11.1" customHeight="1" x14ac:dyDescent="0.2">
      <c r="A37" s="119" t="s">
        <v>660</v>
      </c>
      <c r="B37" s="206" t="s">
        <v>425</v>
      </c>
      <c r="C37" s="213">
        <v>6.44</v>
      </c>
      <c r="D37" s="213">
        <v>6.42</v>
      </c>
      <c r="E37" s="213">
        <v>6.46</v>
      </c>
      <c r="F37" s="213">
        <v>6.44</v>
      </c>
      <c r="G37" s="213">
        <v>6.57</v>
      </c>
      <c r="H37" s="213">
        <v>7.03</v>
      </c>
      <c r="I37" s="213">
        <v>7.23</v>
      </c>
      <c r="J37" s="213">
        <v>7.23</v>
      </c>
      <c r="K37" s="213">
        <v>7.14</v>
      </c>
      <c r="L37" s="213">
        <v>6.73</v>
      </c>
      <c r="M37" s="213">
        <v>6.66</v>
      </c>
      <c r="N37" s="213">
        <v>6.67</v>
      </c>
      <c r="O37" s="213">
        <v>6.59</v>
      </c>
      <c r="P37" s="213">
        <v>6.63</v>
      </c>
      <c r="Q37" s="213">
        <v>6.71</v>
      </c>
      <c r="R37" s="213">
        <v>6.6</v>
      </c>
      <c r="S37" s="213">
        <v>6.78</v>
      </c>
      <c r="T37" s="213">
        <v>7.19</v>
      </c>
      <c r="U37" s="213">
        <v>7.31</v>
      </c>
      <c r="V37" s="213">
        <v>7.22</v>
      </c>
      <c r="W37" s="213">
        <v>7.17</v>
      </c>
      <c r="X37" s="213">
        <v>6.91</v>
      </c>
      <c r="Y37" s="213">
        <v>6.73</v>
      </c>
      <c r="Z37" s="213">
        <v>6.54</v>
      </c>
      <c r="AA37" s="213">
        <v>6.94</v>
      </c>
      <c r="AB37" s="213">
        <v>6.78</v>
      </c>
      <c r="AC37" s="213">
        <v>6.63</v>
      </c>
      <c r="AD37" s="213">
        <v>6.57</v>
      </c>
      <c r="AE37" s="213">
        <v>6.79</v>
      </c>
      <c r="AF37" s="213">
        <v>7.17</v>
      </c>
      <c r="AG37" s="213">
        <v>7.32</v>
      </c>
      <c r="AH37" s="213">
        <v>7.25</v>
      </c>
      <c r="AI37" s="213">
        <v>7.05</v>
      </c>
      <c r="AJ37" s="213">
        <v>6.87</v>
      </c>
      <c r="AK37" s="213">
        <v>6.85</v>
      </c>
      <c r="AL37" s="213">
        <v>6.67</v>
      </c>
      <c r="AM37" s="213">
        <v>6.58</v>
      </c>
      <c r="AN37" s="213">
        <v>6.69</v>
      </c>
      <c r="AO37" s="213">
        <v>6.73</v>
      </c>
      <c r="AP37" s="213">
        <v>6.51</v>
      </c>
      <c r="AQ37" s="213">
        <v>6.69</v>
      </c>
      <c r="AR37" s="213">
        <v>6.87</v>
      </c>
      <c r="AS37" s="213">
        <v>7.14</v>
      </c>
      <c r="AT37" s="213">
        <v>7.4</v>
      </c>
      <c r="AU37" s="213">
        <v>7.06</v>
      </c>
      <c r="AV37" s="213">
        <v>6.84</v>
      </c>
      <c r="AW37" s="213">
        <v>6.72</v>
      </c>
      <c r="AX37" s="213">
        <v>6.38</v>
      </c>
      <c r="AY37" s="213">
        <v>6.33</v>
      </c>
      <c r="AZ37" s="213">
        <v>6.41</v>
      </c>
      <c r="BA37" s="213">
        <v>6.38</v>
      </c>
      <c r="BB37" s="213">
        <v>6.4</v>
      </c>
      <c r="BC37" s="213">
        <v>6.53</v>
      </c>
      <c r="BD37" s="213">
        <v>6.94</v>
      </c>
      <c r="BE37" s="213">
        <v>7.17</v>
      </c>
      <c r="BF37" s="213">
        <v>7.09</v>
      </c>
      <c r="BG37" s="213">
        <v>6.8110410000000003</v>
      </c>
      <c r="BH37" s="213">
        <v>6.7346870000000001</v>
      </c>
      <c r="BI37" s="351">
        <v>6.6509689999999999</v>
      </c>
      <c r="BJ37" s="351">
        <v>6.3986320000000001</v>
      </c>
      <c r="BK37" s="351">
        <v>6.3582429999999999</v>
      </c>
      <c r="BL37" s="351">
        <v>6.4680710000000001</v>
      </c>
      <c r="BM37" s="351">
        <v>6.4414600000000002</v>
      </c>
      <c r="BN37" s="351">
        <v>6.4749980000000003</v>
      </c>
      <c r="BO37" s="351">
        <v>6.6302519999999996</v>
      </c>
      <c r="BP37" s="351">
        <v>7.0313679999999996</v>
      </c>
      <c r="BQ37" s="351">
        <v>7.2103400000000004</v>
      </c>
      <c r="BR37" s="351">
        <v>7.0289130000000002</v>
      </c>
      <c r="BS37" s="351">
        <v>6.8467929999999999</v>
      </c>
      <c r="BT37" s="351">
        <v>6.7357550000000002</v>
      </c>
      <c r="BU37" s="351">
        <v>6.6589600000000004</v>
      </c>
      <c r="BV37" s="351">
        <v>6.4289899999999998</v>
      </c>
    </row>
    <row r="38" spans="1:74" ht="11.1" customHeight="1" x14ac:dyDescent="0.2">
      <c r="A38" s="119"/>
      <c r="B38" s="122" t="s">
        <v>250</v>
      </c>
      <c r="C38" s="483"/>
      <c r="D38" s="483"/>
      <c r="E38" s="483"/>
      <c r="F38" s="483"/>
      <c r="G38" s="483"/>
      <c r="H38" s="483"/>
      <c r="I38" s="483"/>
      <c r="J38" s="483"/>
      <c r="K38" s="483"/>
      <c r="L38" s="483"/>
      <c r="M38" s="483"/>
      <c r="N38" s="483"/>
      <c r="O38" s="483"/>
      <c r="P38" s="483"/>
      <c r="Q38" s="483"/>
      <c r="R38" s="483"/>
      <c r="S38" s="483"/>
      <c r="T38" s="483"/>
      <c r="U38" s="483"/>
      <c r="V38" s="483"/>
      <c r="W38" s="483"/>
      <c r="X38" s="483"/>
      <c r="Y38" s="483"/>
      <c r="Z38" s="483"/>
      <c r="AA38" s="483"/>
      <c r="AB38" s="483"/>
      <c r="AC38" s="483"/>
      <c r="AD38" s="483"/>
      <c r="AE38" s="483"/>
      <c r="AF38" s="483"/>
      <c r="AG38" s="483"/>
      <c r="AH38" s="483"/>
      <c r="AI38" s="483"/>
      <c r="AJ38" s="483"/>
      <c r="AK38" s="483"/>
      <c r="AL38" s="483"/>
      <c r="AM38" s="483"/>
      <c r="AN38" s="483"/>
      <c r="AO38" s="483"/>
      <c r="AP38" s="483"/>
      <c r="AQ38" s="483"/>
      <c r="AR38" s="483"/>
      <c r="AS38" s="483"/>
      <c r="AT38" s="483"/>
      <c r="AU38" s="483"/>
      <c r="AV38" s="483"/>
      <c r="AW38" s="483"/>
      <c r="AX38" s="483"/>
      <c r="AY38" s="483"/>
      <c r="AZ38" s="483"/>
      <c r="BA38" s="483"/>
      <c r="BB38" s="483"/>
      <c r="BC38" s="483"/>
      <c r="BD38" s="483"/>
      <c r="BE38" s="483"/>
      <c r="BF38" s="483"/>
      <c r="BG38" s="483"/>
      <c r="BH38" s="483"/>
      <c r="BI38" s="484"/>
      <c r="BJ38" s="484"/>
      <c r="BK38" s="484"/>
      <c r="BL38" s="484"/>
      <c r="BM38" s="484"/>
      <c r="BN38" s="484"/>
      <c r="BO38" s="484"/>
      <c r="BP38" s="484"/>
      <c r="BQ38" s="484"/>
      <c r="BR38" s="484"/>
      <c r="BS38" s="484"/>
      <c r="BT38" s="484"/>
      <c r="BU38" s="484"/>
      <c r="BV38" s="484"/>
    </row>
    <row r="39" spans="1:74" ht="11.1" customHeight="1" x14ac:dyDescent="0.2">
      <c r="A39" s="263" t="s">
        <v>193</v>
      </c>
      <c r="B39" s="204" t="s">
        <v>444</v>
      </c>
      <c r="C39" s="259">
        <v>16.225829396999998</v>
      </c>
      <c r="D39" s="259">
        <v>16.606979820999999</v>
      </c>
      <c r="E39" s="259">
        <v>16.357681349</v>
      </c>
      <c r="F39" s="259">
        <v>16.256933607000001</v>
      </c>
      <c r="G39" s="259">
        <v>15.883431049</v>
      </c>
      <c r="H39" s="259">
        <v>15.978756298</v>
      </c>
      <c r="I39" s="259">
        <v>15.990349514</v>
      </c>
      <c r="J39" s="259">
        <v>16.028572158999999</v>
      </c>
      <c r="K39" s="259">
        <v>16.422082495000002</v>
      </c>
      <c r="L39" s="259">
        <v>16.033653480000002</v>
      </c>
      <c r="M39" s="259">
        <v>15.871025081000001</v>
      </c>
      <c r="N39" s="259">
        <v>15.845880518</v>
      </c>
      <c r="O39" s="259">
        <v>16.411166227999999</v>
      </c>
      <c r="P39" s="259">
        <v>16.69715892</v>
      </c>
      <c r="Q39" s="259">
        <v>16.189465037000002</v>
      </c>
      <c r="R39" s="259">
        <v>16.474666986999999</v>
      </c>
      <c r="S39" s="259">
        <v>16.068820038999998</v>
      </c>
      <c r="T39" s="259">
        <v>16.480907834</v>
      </c>
      <c r="U39" s="259">
        <v>16.750683528</v>
      </c>
      <c r="V39" s="259">
        <v>16.680256921000002</v>
      </c>
      <c r="W39" s="259">
        <v>16.959381315000002</v>
      </c>
      <c r="X39" s="259">
        <v>16.666948237</v>
      </c>
      <c r="Y39" s="259">
        <v>16.704016787</v>
      </c>
      <c r="Z39" s="259">
        <v>16.744647749999999</v>
      </c>
      <c r="AA39" s="259">
        <v>17.993693939</v>
      </c>
      <c r="AB39" s="259">
        <v>18.239518190999998</v>
      </c>
      <c r="AC39" s="259">
        <v>17.954005657</v>
      </c>
      <c r="AD39" s="259">
        <v>17.482760233</v>
      </c>
      <c r="AE39" s="259">
        <v>17.132728341</v>
      </c>
      <c r="AF39" s="259">
        <v>17.143251293999999</v>
      </c>
      <c r="AG39" s="259">
        <v>17.341840204</v>
      </c>
      <c r="AH39" s="259">
        <v>17.395811818999999</v>
      </c>
      <c r="AI39" s="259">
        <v>18.079576928000002</v>
      </c>
      <c r="AJ39" s="259">
        <v>17.452025246000002</v>
      </c>
      <c r="AK39" s="259">
        <v>17.468031792000001</v>
      </c>
      <c r="AL39" s="259">
        <v>17.879795184999999</v>
      </c>
      <c r="AM39" s="259">
        <v>18.149999999999999</v>
      </c>
      <c r="AN39" s="259">
        <v>18.52</v>
      </c>
      <c r="AO39" s="259">
        <v>18.3</v>
      </c>
      <c r="AP39" s="259">
        <v>17.940000000000001</v>
      </c>
      <c r="AQ39" s="259">
        <v>17.600000000000001</v>
      </c>
      <c r="AR39" s="259">
        <v>17.68</v>
      </c>
      <c r="AS39" s="259">
        <v>17.37</v>
      </c>
      <c r="AT39" s="259">
        <v>17.68</v>
      </c>
      <c r="AU39" s="259">
        <v>17.57</v>
      </c>
      <c r="AV39" s="259">
        <v>17.18</v>
      </c>
      <c r="AW39" s="259">
        <v>17.36</v>
      </c>
      <c r="AX39" s="259">
        <v>17.739999999999998</v>
      </c>
      <c r="AY39" s="259">
        <v>18.079999999999998</v>
      </c>
      <c r="AZ39" s="259">
        <v>18.170000000000002</v>
      </c>
      <c r="BA39" s="259">
        <v>17.77</v>
      </c>
      <c r="BB39" s="259">
        <v>18.16</v>
      </c>
      <c r="BC39" s="259">
        <v>17.600000000000001</v>
      </c>
      <c r="BD39" s="259">
        <v>17.149999999999999</v>
      </c>
      <c r="BE39" s="259">
        <v>17.73</v>
      </c>
      <c r="BF39" s="259">
        <v>18.02</v>
      </c>
      <c r="BG39" s="259">
        <v>17.811440000000001</v>
      </c>
      <c r="BH39" s="259">
        <v>17.326049999999999</v>
      </c>
      <c r="BI39" s="378">
        <v>17.460049999999999</v>
      </c>
      <c r="BJ39" s="378">
        <v>17.729939999999999</v>
      </c>
      <c r="BK39" s="378">
        <v>18.195209999999999</v>
      </c>
      <c r="BL39" s="378">
        <v>18.36964</v>
      </c>
      <c r="BM39" s="378">
        <v>18.026039999999998</v>
      </c>
      <c r="BN39" s="378">
        <v>18.438759999999998</v>
      </c>
      <c r="BO39" s="378">
        <v>17.9405</v>
      </c>
      <c r="BP39" s="378">
        <v>17.619309999999999</v>
      </c>
      <c r="BQ39" s="378">
        <v>18.298120000000001</v>
      </c>
      <c r="BR39" s="378">
        <v>18.778690000000001</v>
      </c>
      <c r="BS39" s="378">
        <v>18.725999999999999</v>
      </c>
      <c r="BT39" s="378">
        <v>18.327359999999999</v>
      </c>
      <c r="BU39" s="378">
        <v>18.543849999999999</v>
      </c>
      <c r="BV39" s="378">
        <v>18.873850000000001</v>
      </c>
    </row>
    <row r="40" spans="1:74" ht="11.1" customHeight="1" x14ac:dyDescent="0.2">
      <c r="A40" s="263" t="s">
        <v>194</v>
      </c>
      <c r="B40" s="187" t="s">
        <v>477</v>
      </c>
      <c r="C40" s="259">
        <v>12.158868701999999</v>
      </c>
      <c r="D40" s="259">
        <v>12.229037018</v>
      </c>
      <c r="E40" s="259">
        <v>12.133290450000001</v>
      </c>
      <c r="F40" s="259">
        <v>12.145797399999999</v>
      </c>
      <c r="G40" s="259">
        <v>12.129694615</v>
      </c>
      <c r="H40" s="259">
        <v>12.842353541</v>
      </c>
      <c r="I40" s="259">
        <v>13.177121395</v>
      </c>
      <c r="J40" s="259">
        <v>13.312404211</v>
      </c>
      <c r="K40" s="259">
        <v>13.214819138999999</v>
      </c>
      <c r="L40" s="259">
        <v>12.475485256000001</v>
      </c>
      <c r="M40" s="259">
        <v>12.226639183</v>
      </c>
      <c r="N40" s="259">
        <v>12.156250775</v>
      </c>
      <c r="O40" s="259">
        <v>12.387283756</v>
      </c>
      <c r="P40" s="259">
        <v>12.235478246</v>
      </c>
      <c r="Q40" s="259">
        <v>12.292025966000001</v>
      </c>
      <c r="R40" s="259">
        <v>12.142377669</v>
      </c>
      <c r="S40" s="259">
        <v>12.582338209</v>
      </c>
      <c r="T40" s="259">
        <v>13.160471338000001</v>
      </c>
      <c r="U40" s="259">
        <v>13.354413308</v>
      </c>
      <c r="V40" s="259">
        <v>13.223182012000001</v>
      </c>
      <c r="W40" s="259">
        <v>13.047336834999999</v>
      </c>
      <c r="X40" s="259">
        <v>12.503062654000001</v>
      </c>
      <c r="Y40" s="259">
        <v>12.120859167000001</v>
      </c>
      <c r="Z40" s="259">
        <v>12.139663585999999</v>
      </c>
      <c r="AA40" s="259">
        <v>12.738832969000001</v>
      </c>
      <c r="AB40" s="259">
        <v>12.572860779999999</v>
      </c>
      <c r="AC40" s="259">
        <v>12.027103851</v>
      </c>
      <c r="AD40" s="259">
        <v>12.001604159999999</v>
      </c>
      <c r="AE40" s="259">
        <v>12.28342559</v>
      </c>
      <c r="AF40" s="259">
        <v>12.954228837</v>
      </c>
      <c r="AG40" s="259">
        <v>13.342139291000001</v>
      </c>
      <c r="AH40" s="259">
        <v>13.150821686</v>
      </c>
      <c r="AI40" s="259">
        <v>13.137814347999999</v>
      </c>
      <c r="AJ40" s="259">
        <v>12.618776766</v>
      </c>
      <c r="AK40" s="259">
        <v>12.204377823</v>
      </c>
      <c r="AL40" s="259">
        <v>12.032633947000001</v>
      </c>
      <c r="AM40" s="259">
        <v>11.87</v>
      </c>
      <c r="AN40" s="259">
        <v>12.22</v>
      </c>
      <c r="AO40" s="259">
        <v>11.92</v>
      </c>
      <c r="AP40" s="259">
        <v>11.98</v>
      </c>
      <c r="AQ40" s="259">
        <v>12.09</v>
      </c>
      <c r="AR40" s="259">
        <v>12.61</v>
      </c>
      <c r="AS40" s="259">
        <v>13.11</v>
      </c>
      <c r="AT40" s="259">
        <v>12.97</v>
      </c>
      <c r="AU40" s="259">
        <v>12.79</v>
      </c>
      <c r="AV40" s="259">
        <v>12.19</v>
      </c>
      <c r="AW40" s="259">
        <v>11.98</v>
      </c>
      <c r="AX40" s="259">
        <v>12.09</v>
      </c>
      <c r="AY40" s="259">
        <v>12.02</v>
      </c>
      <c r="AZ40" s="259">
        <v>11.94</v>
      </c>
      <c r="BA40" s="259">
        <v>11.96</v>
      </c>
      <c r="BB40" s="259">
        <v>12.08</v>
      </c>
      <c r="BC40" s="259">
        <v>12.46</v>
      </c>
      <c r="BD40" s="259">
        <v>13.11</v>
      </c>
      <c r="BE40" s="259">
        <v>13.36</v>
      </c>
      <c r="BF40" s="259">
        <v>13.2</v>
      </c>
      <c r="BG40" s="259">
        <v>12.723140000000001</v>
      </c>
      <c r="BH40" s="259">
        <v>12.01789</v>
      </c>
      <c r="BI40" s="378">
        <v>11.72268</v>
      </c>
      <c r="BJ40" s="378">
        <v>11.85995</v>
      </c>
      <c r="BK40" s="378">
        <v>11.946580000000001</v>
      </c>
      <c r="BL40" s="378">
        <v>11.92573</v>
      </c>
      <c r="BM40" s="378">
        <v>11.98831</v>
      </c>
      <c r="BN40" s="378">
        <v>12.082750000000001</v>
      </c>
      <c r="BO40" s="378">
        <v>12.52909</v>
      </c>
      <c r="BP40" s="378">
        <v>13.25042</v>
      </c>
      <c r="BQ40" s="378">
        <v>13.359830000000001</v>
      </c>
      <c r="BR40" s="378">
        <v>13.29119</v>
      </c>
      <c r="BS40" s="378">
        <v>12.977589999999999</v>
      </c>
      <c r="BT40" s="378">
        <v>12.268649999999999</v>
      </c>
      <c r="BU40" s="378">
        <v>11.94018</v>
      </c>
      <c r="BV40" s="378">
        <v>12.017469999999999</v>
      </c>
    </row>
    <row r="41" spans="1:74" ht="11.1" customHeight="1" x14ac:dyDescent="0.2">
      <c r="A41" s="263" t="s">
        <v>195</v>
      </c>
      <c r="B41" s="204" t="s">
        <v>445</v>
      </c>
      <c r="C41" s="259">
        <v>9.7235569550999994</v>
      </c>
      <c r="D41" s="259">
        <v>9.7205937432000002</v>
      </c>
      <c r="E41" s="259">
        <v>9.6974702943000004</v>
      </c>
      <c r="F41" s="259">
        <v>9.7376903995999999</v>
      </c>
      <c r="G41" s="259">
        <v>9.8915104375999992</v>
      </c>
      <c r="H41" s="259">
        <v>10.018803639</v>
      </c>
      <c r="I41" s="259">
        <v>10.18477128</v>
      </c>
      <c r="J41" s="259">
        <v>10.225991233</v>
      </c>
      <c r="K41" s="259">
        <v>10.033247995</v>
      </c>
      <c r="L41" s="259">
        <v>9.9410443412999996</v>
      </c>
      <c r="M41" s="259">
        <v>9.9594638610999997</v>
      </c>
      <c r="N41" s="259">
        <v>9.9891884435999998</v>
      </c>
      <c r="O41" s="259">
        <v>9.9396742223000007</v>
      </c>
      <c r="P41" s="259">
        <v>10.006458747</v>
      </c>
      <c r="Q41" s="259">
        <v>10.232113160999999</v>
      </c>
      <c r="R41" s="259">
        <v>10.000012444999999</v>
      </c>
      <c r="S41" s="259">
        <v>10.172265475</v>
      </c>
      <c r="T41" s="259">
        <v>10.303650233999999</v>
      </c>
      <c r="U41" s="259">
        <v>10.287180595000001</v>
      </c>
      <c r="V41" s="259">
        <v>10.217151665999999</v>
      </c>
      <c r="W41" s="259">
        <v>10.120672152999999</v>
      </c>
      <c r="X41" s="259">
        <v>9.9396324896999992</v>
      </c>
      <c r="Y41" s="259">
        <v>10.123270312000001</v>
      </c>
      <c r="Z41" s="259">
        <v>10.055494935</v>
      </c>
      <c r="AA41" s="259">
        <v>10.300424705999999</v>
      </c>
      <c r="AB41" s="259">
        <v>10.141877875</v>
      </c>
      <c r="AC41" s="259">
        <v>10.042957940999999</v>
      </c>
      <c r="AD41" s="259">
        <v>10.099059055</v>
      </c>
      <c r="AE41" s="259">
        <v>10.121564415</v>
      </c>
      <c r="AF41" s="259">
        <v>10.201120003</v>
      </c>
      <c r="AG41" s="259">
        <v>10.391078390000001</v>
      </c>
      <c r="AH41" s="259">
        <v>10.263818802999999</v>
      </c>
      <c r="AI41" s="259">
        <v>10.011471548999999</v>
      </c>
      <c r="AJ41" s="259">
        <v>10.102982951</v>
      </c>
      <c r="AK41" s="259">
        <v>10.170463079999999</v>
      </c>
      <c r="AL41" s="259">
        <v>10.076267339999999</v>
      </c>
      <c r="AM41" s="259">
        <v>10.09</v>
      </c>
      <c r="AN41" s="259">
        <v>10.19</v>
      </c>
      <c r="AO41" s="259">
        <v>10.15</v>
      </c>
      <c r="AP41" s="259">
        <v>10.11</v>
      </c>
      <c r="AQ41" s="259">
        <v>10.07</v>
      </c>
      <c r="AR41" s="259">
        <v>10.210000000000001</v>
      </c>
      <c r="AS41" s="259">
        <v>10.37</v>
      </c>
      <c r="AT41" s="259">
        <v>10.23</v>
      </c>
      <c r="AU41" s="259">
        <v>9.98</v>
      </c>
      <c r="AV41" s="259">
        <v>10.02</v>
      </c>
      <c r="AW41" s="259">
        <v>10.1</v>
      </c>
      <c r="AX41" s="259">
        <v>9.92</v>
      </c>
      <c r="AY41" s="259">
        <v>9.94</v>
      </c>
      <c r="AZ41" s="259">
        <v>9.9</v>
      </c>
      <c r="BA41" s="259">
        <v>9.91</v>
      </c>
      <c r="BB41" s="259">
        <v>10.37</v>
      </c>
      <c r="BC41" s="259">
        <v>10.44</v>
      </c>
      <c r="BD41" s="259">
        <v>10.58</v>
      </c>
      <c r="BE41" s="259">
        <v>10.49</v>
      </c>
      <c r="BF41" s="259">
        <v>10.31</v>
      </c>
      <c r="BG41" s="259">
        <v>10.03234</v>
      </c>
      <c r="BH41" s="259">
        <v>10.19415</v>
      </c>
      <c r="BI41" s="378">
        <v>10.279489999999999</v>
      </c>
      <c r="BJ41" s="378">
        <v>10.125209999999999</v>
      </c>
      <c r="BK41" s="378">
        <v>10.10732</v>
      </c>
      <c r="BL41" s="378">
        <v>10.052670000000001</v>
      </c>
      <c r="BM41" s="378">
        <v>10.06338</v>
      </c>
      <c r="BN41" s="378">
        <v>10.419589999999999</v>
      </c>
      <c r="BO41" s="378">
        <v>10.52355</v>
      </c>
      <c r="BP41" s="378">
        <v>10.707369999999999</v>
      </c>
      <c r="BQ41" s="378">
        <v>10.54419</v>
      </c>
      <c r="BR41" s="378">
        <v>10.439019999999999</v>
      </c>
      <c r="BS41" s="378">
        <v>10.22827</v>
      </c>
      <c r="BT41" s="378">
        <v>10.36931</v>
      </c>
      <c r="BU41" s="378">
        <v>10.45571</v>
      </c>
      <c r="BV41" s="378">
        <v>10.29651</v>
      </c>
    </row>
    <row r="42" spans="1:74" ht="11.1" customHeight="1" x14ac:dyDescent="0.2">
      <c r="A42" s="263" t="s">
        <v>196</v>
      </c>
      <c r="B42" s="204" t="s">
        <v>446</v>
      </c>
      <c r="C42" s="259">
        <v>8.8275866761999993</v>
      </c>
      <c r="D42" s="259">
        <v>8.8940170901000002</v>
      </c>
      <c r="E42" s="259">
        <v>9.0695600211999992</v>
      </c>
      <c r="F42" s="259">
        <v>9.0426343508000002</v>
      </c>
      <c r="G42" s="259">
        <v>9.5982114545999995</v>
      </c>
      <c r="H42" s="259">
        <v>10.484066761999999</v>
      </c>
      <c r="I42" s="259">
        <v>10.640113510000001</v>
      </c>
      <c r="J42" s="259">
        <v>10.61912893</v>
      </c>
      <c r="K42" s="259">
        <v>9.9834773742999996</v>
      </c>
      <c r="L42" s="259">
        <v>9.2507127089000001</v>
      </c>
      <c r="M42" s="259">
        <v>9.1853315966999993</v>
      </c>
      <c r="N42" s="259">
        <v>8.9830778428000002</v>
      </c>
      <c r="O42" s="259">
        <v>8.946964736</v>
      </c>
      <c r="P42" s="259">
        <v>9.2194029022000006</v>
      </c>
      <c r="Q42" s="259">
        <v>9.1827662665999998</v>
      </c>
      <c r="R42" s="259">
        <v>9.3514321869000003</v>
      </c>
      <c r="S42" s="259">
        <v>9.8130804084999994</v>
      </c>
      <c r="T42" s="259">
        <v>10.720952318</v>
      </c>
      <c r="U42" s="259">
        <v>11.006127286</v>
      </c>
      <c r="V42" s="259">
        <v>10.786761083</v>
      </c>
      <c r="W42" s="259">
        <v>10.160803567</v>
      </c>
      <c r="X42" s="259">
        <v>9.3793230756000003</v>
      </c>
      <c r="Y42" s="259">
        <v>9.1843876787000003</v>
      </c>
      <c r="Z42" s="259">
        <v>9.0237716543000008</v>
      </c>
      <c r="AA42" s="259">
        <v>9.0613619212999996</v>
      </c>
      <c r="AB42" s="259">
        <v>9.2680506371</v>
      </c>
      <c r="AC42" s="259">
        <v>9.3464184668999994</v>
      </c>
      <c r="AD42" s="259">
        <v>9.2180914569999999</v>
      </c>
      <c r="AE42" s="259">
        <v>9.9971398121000004</v>
      </c>
      <c r="AF42" s="259">
        <v>10.834240545</v>
      </c>
      <c r="AG42" s="259">
        <v>11.007346446</v>
      </c>
      <c r="AH42" s="259">
        <v>10.748513707000001</v>
      </c>
      <c r="AI42" s="259">
        <v>10.116792115000001</v>
      </c>
      <c r="AJ42" s="259">
        <v>9.4523908999999993</v>
      </c>
      <c r="AK42" s="259">
        <v>9.2073167436999999</v>
      </c>
      <c r="AL42" s="259">
        <v>9.0320436526000005</v>
      </c>
      <c r="AM42" s="259">
        <v>8.89</v>
      </c>
      <c r="AN42" s="259">
        <v>9.15</v>
      </c>
      <c r="AO42" s="259">
        <v>9.25</v>
      </c>
      <c r="AP42" s="259">
        <v>9.27</v>
      </c>
      <c r="AQ42" s="259">
        <v>9.86</v>
      </c>
      <c r="AR42" s="259">
        <v>10.66</v>
      </c>
      <c r="AS42" s="259">
        <v>10.78</v>
      </c>
      <c r="AT42" s="259">
        <v>10.73</v>
      </c>
      <c r="AU42" s="259">
        <v>10.18</v>
      </c>
      <c r="AV42" s="259">
        <v>9.33</v>
      </c>
      <c r="AW42" s="259">
        <v>9.06</v>
      </c>
      <c r="AX42" s="259">
        <v>8.9600000000000009</v>
      </c>
      <c r="AY42" s="259">
        <v>9.0399999999999991</v>
      </c>
      <c r="AZ42" s="259">
        <v>9.1300000000000008</v>
      </c>
      <c r="BA42" s="259">
        <v>9.32</v>
      </c>
      <c r="BB42" s="259">
        <v>9.49</v>
      </c>
      <c r="BC42" s="259">
        <v>10.119999999999999</v>
      </c>
      <c r="BD42" s="259">
        <v>10.71</v>
      </c>
      <c r="BE42" s="259">
        <v>10.89</v>
      </c>
      <c r="BF42" s="259">
        <v>10.71</v>
      </c>
      <c r="BG42" s="259">
        <v>10.41046</v>
      </c>
      <c r="BH42" s="259">
        <v>9.5881019999999992</v>
      </c>
      <c r="BI42" s="378">
        <v>9.3026610000000005</v>
      </c>
      <c r="BJ42" s="378">
        <v>9.1932399999999994</v>
      </c>
      <c r="BK42" s="378">
        <v>9.2681140000000006</v>
      </c>
      <c r="BL42" s="378">
        <v>9.3564769999999999</v>
      </c>
      <c r="BM42" s="378">
        <v>9.580667</v>
      </c>
      <c r="BN42" s="378">
        <v>9.5981249999999996</v>
      </c>
      <c r="BO42" s="378">
        <v>10.16873</v>
      </c>
      <c r="BP42" s="378">
        <v>10.80804</v>
      </c>
      <c r="BQ42" s="378">
        <v>11.04513</v>
      </c>
      <c r="BR42" s="378">
        <v>10.883760000000001</v>
      </c>
      <c r="BS42" s="378">
        <v>10.679220000000001</v>
      </c>
      <c r="BT42" s="378">
        <v>9.7501470000000001</v>
      </c>
      <c r="BU42" s="378">
        <v>9.4186540000000001</v>
      </c>
      <c r="BV42" s="378">
        <v>9.2466430000000006</v>
      </c>
    </row>
    <row r="43" spans="1:74" ht="11.1" customHeight="1" x14ac:dyDescent="0.2">
      <c r="A43" s="263" t="s">
        <v>197</v>
      </c>
      <c r="B43" s="204" t="s">
        <v>447</v>
      </c>
      <c r="C43" s="259">
        <v>9.7164810962000008</v>
      </c>
      <c r="D43" s="259">
        <v>9.7412390301999991</v>
      </c>
      <c r="E43" s="259">
        <v>9.6268939448000008</v>
      </c>
      <c r="F43" s="259">
        <v>9.5348894611000006</v>
      </c>
      <c r="G43" s="259">
        <v>9.5702859277000005</v>
      </c>
      <c r="H43" s="259">
        <v>10.013318178</v>
      </c>
      <c r="I43" s="259">
        <v>10.097223001</v>
      </c>
      <c r="J43" s="259">
        <v>10.080974786000001</v>
      </c>
      <c r="K43" s="259">
        <v>9.9793311433999996</v>
      </c>
      <c r="L43" s="259">
        <v>9.6797463491000002</v>
      </c>
      <c r="M43" s="259">
        <v>9.5959473710999994</v>
      </c>
      <c r="N43" s="259">
        <v>9.5762073307000009</v>
      </c>
      <c r="O43" s="259">
        <v>9.7612588959999993</v>
      </c>
      <c r="P43" s="259">
        <v>9.8879011087999995</v>
      </c>
      <c r="Q43" s="259">
        <v>9.8251884280000006</v>
      </c>
      <c r="R43" s="259">
        <v>9.7850185466999999</v>
      </c>
      <c r="S43" s="259">
        <v>9.7956693818999998</v>
      </c>
      <c r="T43" s="259">
        <v>10.105596155000001</v>
      </c>
      <c r="U43" s="259">
        <v>10.262871225</v>
      </c>
      <c r="V43" s="259">
        <v>10.215284752000001</v>
      </c>
      <c r="W43" s="259">
        <v>10.243364914000001</v>
      </c>
      <c r="X43" s="259">
        <v>9.9905149632000008</v>
      </c>
      <c r="Y43" s="259">
        <v>9.7436208267000008</v>
      </c>
      <c r="Z43" s="259">
        <v>9.7186668550000004</v>
      </c>
      <c r="AA43" s="259">
        <v>10.057808205000001</v>
      </c>
      <c r="AB43" s="259">
        <v>10.06542754</v>
      </c>
      <c r="AC43" s="259">
        <v>9.7501432750999992</v>
      </c>
      <c r="AD43" s="259">
        <v>9.7733894420999992</v>
      </c>
      <c r="AE43" s="259">
        <v>9.7011686458999993</v>
      </c>
      <c r="AF43" s="259">
        <v>10.051530035000001</v>
      </c>
      <c r="AG43" s="259">
        <v>10.118221655999999</v>
      </c>
      <c r="AH43" s="259">
        <v>9.8719263948999991</v>
      </c>
      <c r="AI43" s="259">
        <v>9.9719938290000005</v>
      </c>
      <c r="AJ43" s="259">
        <v>9.8291094688000005</v>
      </c>
      <c r="AK43" s="259">
        <v>9.8610024240000005</v>
      </c>
      <c r="AL43" s="259">
        <v>9.6054985895999998</v>
      </c>
      <c r="AM43" s="259">
        <v>9.84</v>
      </c>
      <c r="AN43" s="259">
        <v>10.01</v>
      </c>
      <c r="AO43" s="259">
        <v>9.92</v>
      </c>
      <c r="AP43" s="259">
        <v>9.91</v>
      </c>
      <c r="AQ43" s="259">
        <v>9.8800000000000008</v>
      </c>
      <c r="AR43" s="259">
        <v>10.17</v>
      </c>
      <c r="AS43" s="259">
        <v>10.28</v>
      </c>
      <c r="AT43" s="259">
        <v>10.23</v>
      </c>
      <c r="AU43" s="259">
        <v>10.16</v>
      </c>
      <c r="AV43" s="259">
        <v>9.9499999999999993</v>
      </c>
      <c r="AW43" s="259">
        <v>10</v>
      </c>
      <c r="AX43" s="259">
        <v>9.69</v>
      </c>
      <c r="AY43" s="259">
        <v>9.75</v>
      </c>
      <c r="AZ43" s="259">
        <v>9.8699999999999992</v>
      </c>
      <c r="BA43" s="259">
        <v>9.81</v>
      </c>
      <c r="BB43" s="259">
        <v>9.98</v>
      </c>
      <c r="BC43" s="259">
        <v>9.3699999999999992</v>
      </c>
      <c r="BD43" s="259">
        <v>10.09</v>
      </c>
      <c r="BE43" s="259">
        <v>10.16</v>
      </c>
      <c r="BF43" s="259">
        <v>10.16</v>
      </c>
      <c r="BG43" s="259">
        <v>10.070539999999999</v>
      </c>
      <c r="BH43" s="259">
        <v>9.804081</v>
      </c>
      <c r="BI43" s="378">
        <v>9.8403340000000004</v>
      </c>
      <c r="BJ43" s="378">
        <v>9.5212950000000003</v>
      </c>
      <c r="BK43" s="378">
        <v>9.5974679999999992</v>
      </c>
      <c r="BL43" s="378">
        <v>9.7222720000000002</v>
      </c>
      <c r="BM43" s="378">
        <v>9.69529</v>
      </c>
      <c r="BN43" s="378">
        <v>9.867286</v>
      </c>
      <c r="BO43" s="378">
        <v>9.2771699999999999</v>
      </c>
      <c r="BP43" s="378">
        <v>10.03776</v>
      </c>
      <c r="BQ43" s="378">
        <v>10.17131</v>
      </c>
      <c r="BR43" s="378">
        <v>10.206810000000001</v>
      </c>
      <c r="BS43" s="378">
        <v>10.190939999999999</v>
      </c>
      <c r="BT43" s="378">
        <v>9.9536049999999996</v>
      </c>
      <c r="BU43" s="378">
        <v>9.989414</v>
      </c>
      <c r="BV43" s="378">
        <v>9.6969329999999996</v>
      </c>
    </row>
    <row r="44" spans="1:74" ht="11.1" customHeight="1" x14ac:dyDescent="0.2">
      <c r="A44" s="263" t="s">
        <v>198</v>
      </c>
      <c r="B44" s="204" t="s">
        <v>448</v>
      </c>
      <c r="C44" s="259">
        <v>8.7700196997000006</v>
      </c>
      <c r="D44" s="259">
        <v>8.6744082347999996</v>
      </c>
      <c r="E44" s="259">
        <v>8.6802342304</v>
      </c>
      <c r="F44" s="259">
        <v>8.6594477151000007</v>
      </c>
      <c r="G44" s="259">
        <v>8.6585608501000006</v>
      </c>
      <c r="H44" s="259">
        <v>9.1959633829000005</v>
      </c>
      <c r="I44" s="259">
        <v>9.3629862560999992</v>
      </c>
      <c r="J44" s="259">
        <v>9.3519368894999992</v>
      </c>
      <c r="K44" s="259">
        <v>9.3588308522000005</v>
      </c>
      <c r="L44" s="259">
        <v>9.1751703220999996</v>
      </c>
      <c r="M44" s="259">
        <v>9.0827522617999996</v>
      </c>
      <c r="N44" s="259">
        <v>9.2765964123</v>
      </c>
      <c r="O44" s="259">
        <v>9.1564860947</v>
      </c>
      <c r="P44" s="259">
        <v>9.2432793814000007</v>
      </c>
      <c r="Q44" s="259">
        <v>9.1287102542999996</v>
      </c>
      <c r="R44" s="259">
        <v>9.0782279199999998</v>
      </c>
      <c r="S44" s="259">
        <v>9.1206237925</v>
      </c>
      <c r="T44" s="259">
        <v>9.4720078801999996</v>
      </c>
      <c r="U44" s="259">
        <v>9.5761099536999996</v>
      </c>
      <c r="V44" s="259">
        <v>9.4761309251999997</v>
      </c>
      <c r="W44" s="259">
        <v>9.4837478747000006</v>
      </c>
      <c r="X44" s="259">
        <v>9.1807961038000006</v>
      </c>
      <c r="Y44" s="259">
        <v>9.2260905301000005</v>
      </c>
      <c r="Z44" s="259">
        <v>9.1810935926999999</v>
      </c>
      <c r="AA44" s="259">
        <v>9.1669086876999994</v>
      </c>
      <c r="AB44" s="259">
        <v>9.2482887092000006</v>
      </c>
      <c r="AC44" s="259">
        <v>9.2091689161999994</v>
      </c>
      <c r="AD44" s="259">
        <v>9.1348928811000007</v>
      </c>
      <c r="AE44" s="259">
        <v>9.2329296716999991</v>
      </c>
      <c r="AF44" s="259">
        <v>9.5156381440000004</v>
      </c>
      <c r="AG44" s="259">
        <v>9.3930597301999992</v>
      </c>
      <c r="AH44" s="259">
        <v>9.3941389666999999</v>
      </c>
      <c r="AI44" s="259">
        <v>9.3776977822000003</v>
      </c>
      <c r="AJ44" s="259">
        <v>9.1178229571999996</v>
      </c>
      <c r="AK44" s="259">
        <v>9.3153786878999991</v>
      </c>
      <c r="AL44" s="259">
        <v>9.2533199439999994</v>
      </c>
      <c r="AM44" s="259">
        <v>9.27</v>
      </c>
      <c r="AN44" s="259">
        <v>9.36</v>
      </c>
      <c r="AO44" s="259">
        <v>9.23</v>
      </c>
      <c r="AP44" s="259">
        <v>9.26</v>
      </c>
      <c r="AQ44" s="259">
        <v>9.34</v>
      </c>
      <c r="AR44" s="259">
        <v>9.58</v>
      </c>
      <c r="AS44" s="259">
        <v>9.7200000000000006</v>
      </c>
      <c r="AT44" s="259">
        <v>9.6199999999999992</v>
      </c>
      <c r="AU44" s="259">
        <v>9.5500000000000007</v>
      </c>
      <c r="AV44" s="259">
        <v>9.24</v>
      </c>
      <c r="AW44" s="259">
        <v>9.44</v>
      </c>
      <c r="AX44" s="259">
        <v>9.09</v>
      </c>
      <c r="AY44" s="259">
        <v>9.33</v>
      </c>
      <c r="AZ44" s="259">
        <v>9.23</v>
      </c>
      <c r="BA44" s="259">
        <v>9.1999999999999993</v>
      </c>
      <c r="BB44" s="259">
        <v>9.25</v>
      </c>
      <c r="BC44" s="259">
        <v>9.36</v>
      </c>
      <c r="BD44" s="259">
        <v>9.59</v>
      </c>
      <c r="BE44" s="259">
        <v>9.6199999999999992</v>
      </c>
      <c r="BF44" s="259">
        <v>9.5399999999999991</v>
      </c>
      <c r="BG44" s="259">
        <v>9.5013740000000002</v>
      </c>
      <c r="BH44" s="259">
        <v>9.2047249999999998</v>
      </c>
      <c r="BI44" s="378">
        <v>9.4220100000000002</v>
      </c>
      <c r="BJ44" s="378">
        <v>9.0901689999999995</v>
      </c>
      <c r="BK44" s="378">
        <v>9.3504290000000001</v>
      </c>
      <c r="BL44" s="378">
        <v>9.2695159999999994</v>
      </c>
      <c r="BM44" s="378">
        <v>9.2702530000000003</v>
      </c>
      <c r="BN44" s="378">
        <v>9.2215790000000002</v>
      </c>
      <c r="BO44" s="378">
        <v>9.3549319999999998</v>
      </c>
      <c r="BP44" s="378">
        <v>9.6547990000000006</v>
      </c>
      <c r="BQ44" s="378">
        <v>9.7448180000000004</v>
      </c>
      <c r="BR44" s="378">
        <v>9.6821380000000001</v>
      </c>
      <c r="BS44" s="378">
        <v>9.6826670000000004</v>
      </c>
      <c r="BT44" s="378">
        <v>9.3867170000000009</v>
      </c>
      <c r="BU44" s="378">
        <v>9.5906160000000007</v>
      </c>
      <c r="BV44" s="378">
        <v>9.258229</v>
      </c>
    </row>
    <row r="45" spans="1:74" ht="11.1" customHeight="1" x14ac:dyDescent="0.2">
      <c r="A45" s="263" t="s">
        <v>199</v>
      </c>
      <c r="B45" s="204" t="s">
        <v>449</v>
      </c>
      <c r="C45" s="259">
        <v>7.9826758053000004</v>
      </c>
      <c r="D45" s="259">
        <v>7.9978511977000002</v>
      </c>
      <c r="E45" s="259">
        <v>7.9758277706999996</v>
      </c>
      <c r="F45" s="259">
        <v>7.8616534920000003</v>
      </c>
      <c r="G45" s="259">
        <v>8.0096294393999994</v>
      </c>
      <c r="H45" s="259">
        <v>8.2736713551999994</v>
      </c>
      <c r="I45" s="259">
        <v>8.4499587267000003</v>
      </c>
      <c r="J45" s="259">
        <v>8.5353161053999997</v>
      </c>
      <c r="K45" s="259">
        <v>8.5873875700000006</v>
      </c>
      <c r="L45" s="259">
        <v>8.2618322785</v>
      </c>
      <c r="M45" s="259">
        <v>7.9597636293000003</v>
      </c>
      <c r="N45" s="259">
        <v>8.0586585617999997</v>
      </c>
      <c r="O45" s="259">
        <v>7.9128723879000002</v>
      </c>
      <c r="P45" s="259">
        <v>8.1715961830000001</v>
      </c>
      <c r="Q45" s="259">
        <v>8.0430949844999997</v>
      </c>
      <c r="R45" s="259">
        <v>8.0985772342000004</v>
      </c>
      <c r="S45" s="259">
        <v>8.2127721012000006</v>
      </c>
      <c r="T45" s="259">
        <v>8.5105058555999999</v>
      </c>
      <c r="U45" s="259">
        <v>8.6133539590999995</v>
      </c>
      <c r="V45" s="259">
        <v>8.5513984166999997</v>
      </c>
      <c r="W45" s="259">
        <v>8.5246060336999996</v>
      </c>
      <c r="X45" s="259">
        <v>8.2623755112000001</v>
      </c>
      <c r="Y45" s="259">
        <v>8.0394780187000006</v>
      </c>
      <c r="Z45" s="259">
        <v>7.9004460238999998</v>
      </c>
      <c r="AA45" s="259">
        <v>8.2501485461000001</v>
      </c>
      <c r="AB45" s="259">
        <v>8.2475510291000003</v>
      </c>
      <c r="AC45" s="259">
        <v>8.1691613707999995</v>
      </c>
      <c r="AD45" s="259">
        <v>7.9855799071</v>
      </c>
      <c r="AE45" s="259">
        <v>8.1296865573999995</v>
      </c>
      <c r="AF45" s="259">
        <v>8.5365980113000006</v>
      </c>
      <c r="AG45" s="259">
        <v>8.6208520667999995</v>
      </c>
      <c r="AH45" s="259">
        <v>8.6350604652000005</v>
      </c>
      <c r="AI45" s="259">
        <v>8.3564498803999996</v>
      </c>
      <c r="AJ45" s="259">
        <v>8.0945426885000007</v>
      </c>
      <c r="AK45" s="259">
        <v>8.0548516322000001</v>
      </c>
      <c r="AL45" s="259">
        <v>7.8360555169000001</v>
      </c>
      <c r="AM45" s="259">
        <v>8.07</v>
      </c>
      <c r="AN45" s="259">
        <v>8.11</v>
      </c>
      <c r="AO45" s="259">
        <v>8.16</v>
      </c>
      <c r="AP45" s="259">
        <v>7.99</v>
      </c>
      <c r="AQ45" s="259">
        <v>8.18</v>
      </c>
      <c r="AR45" s="259">
        <v>8.36</v>
      </c>
      <c r="AS45" s="259">
        <v>8.5500000000000007</v>
      </c>
      <c r="AT45" s="259">
        <v>9.08</v>
      </c>
      <c r="AU45" s="259">
        <v>8.7899999999999991</v>
      </c>
      <c r="AV45" s="259">
        <v>8.44</v>
      </c>
      <c r="AW45" s="259">
        <v>8.2100000000000009</v>
      </c>
      <c r="AX45" s="259">
        <v>7.94</v>
      </c>
      <c r="AY45" s="259">
        <v>7.95</v>
      </c>
      <c r="AZ45" s="259">
        <v>8.11</v>
      </c>
      <c r="BA45" s="259">
        <v>8.01</v>
      </c>
      <c r="BB45" s="259">
        <v>8.08</v>
      </c>
      <c r="BC45" s="259">
        <v>8.2100000000000009</v>
      </c>
      <c r="BD45" s="259">
        <v>8.49</v>
      </c>
      <c r="BE45" s="259">
        <v>8.59</v>
      </c>
      <c r="BF45" s="259">
        <v>8.67</v>
      </c>
      <c r="BG45" s="259">
        <v>8.4429669999999994</v>
      </c>
      <c r="BH45" s="259">
        <v>8.3194990000000004</v>
      </c>
      <c r="BI45" s="378">
        <v>8.2070969999999992</v>
      </c>
      <c r="BJ45" s="378">
        <v>8.0181039999999992</v>
      </c>
      <c r="BK45" s="378">
        <v>7.9299559999999998</v>
      </c>
      <c r="BL45" s="378">
        <v>8.0844249999999995</v>
      </c>
      <c r="BM45" s="378">
        <v>7.9562280000000003</v>
      </c>
      <c r="BN45" s="378">
        <v>7.9625440000000003</v>
      </c>
      <c r="BO45" s="378">
        <v>8.1793069999999997</v>
      </c>
      <c r="BP45" s="378">
        <v>8.554983</v>
      </c>
      <c r="BQ45" s="378">
        <v>8.6939860000000007</v>
      </c>
      <c r="BR45" s="378">
        <v>8.7588570000000008</v>
      </c>
      <c r="BS45" s="378">
        <v>8.598865</v>
      </c>
      <c r="BT45" s="378">
        <v>8.3649699999999996</v>
      </c>
      <c r="BU45" s="378">
        <v>8.2015150000000006</v>
      </c>
      <c r="BV45" s="378">
        <v>8.0406130000000005</v>
      </c>
    </row>
    <row r="46" spans="1:74" s="120" customFormat="1" ht="11.1" customHeight="1" x14ac:dyDescent="0.2">
      <c r="A46" s="263" t="s">
        <v>200</v>
      </c>
      <c r="B46" s="204" t="s">
        <v>450</v>
      </c>
      <c r="C46" s="259">
        <v>8.6819844744000001</v>
      </c>
      <c r="D46" s="259">
        <v>8.7367812879999995</v>
      </c>
      <c r="E46" s="259">
        <v>8.7370038575999995</v>
      </c>
      <c r="F46" s="259">
        <v>8.8491311422999992</v>
      </c>
      <c r="G46" s="259">
        <v>9.2458550771999999</v>
      </c>
      <c r="H46" s="259">
        <v>9.8651229237999996</v>
      </c>
      <c r="I46" s="259">
        <v>10.007925885000001</v>
      </c>
      <c r="J46" s="259">
        <v>9.9862174737</v>
      </c>
      <c r="K46" s="259">
        <v>9.8540021325999998</v>
      </c>
      <c r="L46" s="259">
        <v>9.3116308238999999</v>
      </c>
      <c r="M46" s="259">
        <v>8.8294577402000005</v>
      </c>
      <c r="N46" s="259">
        <v>8.8818303708999995</v>
      </c>
      <c r="O46" s="259">
        <v>8.8751906337000008</v>
      </c>
      <c r="P46" s="259">
        <v>8.9620494291000004</v>
      </c>
      <c r="Q46" s="259">
        <v>9.0049081222999998</v>
      </c>
      <c r="R46" s="259">
        <v>9.0695961040000004</v>
      </c>
      <c r="S46" s="259">
        <v>9.5585648106000001</v>
      </c>
      <c r="T46" s="259">
        <v>10.128077184</v>
      </c>
      <c r="U46" s="259">
        <v>10.217574259999999</v>
      </c>
      <c r="V46" s="259">
        <v>10.079898836</v>
      </c>
      <c r="W46" s="259">
        <v>9.9118748076000003</v>
      </c>
      <c r="X46" s="259">
        <v>9.5399949930000005</v>
      </c>
      <c r="Y46" s="259">
        <v>9.0633304362999993</v>
      </c>
      <c r="Z46" s="259">
        <v>9.0533001804000008</v>
      </c>
      <c r="AA46" s="259">
        <v>9.0149185559999996</v>
      </c>
      <c r="AB46" s="259">
        <v>9.1148574800999995</v>
      </c>
      <c r="AC46" s="259">
        <v>9.0759045963999991</v>
      </c>
      <c r="AD46" s="259">
        <v>9.2030582457999994</v>
      </c>
      <c r="AE46" s="259">
        <v>9.5757057858000003</v>
      </c>
      <c r="AF46" s="259">
        <v>9.9817700804000005</v>
      </c>
      <c r="AG46" s="259">
        <v>10.065367733</v>
      </c>
      <c r="AH46" s="259">
        <v>10.07659102</v>
      </c>
      <c r="AI46" s="259">
        <v>9.7881387480999997</v>
      </c>
      <c r="AJ46" s="259">
        <v>9.3942080531999999</v>
      </c>
      <c r="AK46" s="259">
        <v>8.9245668953999999</v>
      </c>
      <c r="AL46" s="259">
        <v>8.9248728604000007</v>
      </c>
      <c r="AM46" s="259">
        <v>8.9700000000000006</v>
      </c>
      <c r="AN46" s="259">
        <v>9.2200000000000006</v>
      </c>
      <c r="AO46" s="259">
        <v>9.08</v>
      </c>
      <c r="AP46" s="259">
        <v>9.06</v>
      </c>
      <c r="AQ46" s="259">
        <v>9.2799999999999994</v>
      </c>
      <c r="AR46" s="259">
        <v>9.83</v>
      </c>
      <c r="AS46" s="259">
        <v>10.02</v>
      </c>
      <c r="AT46" s="259">
        <v>10.01</v>
      </c>
      <c r="AU46" s="259">
        <v>9.74</v>
      </c>
      <c r="AV46" s="259">
        <v>9.25</v>
      </c>
      <c r="AW46" s="259">
        <v>8.86</v>
      </c>
      <c r="AX46" s="259">
        <v>8.81</v>
      </c>
      <c r="AY46" s="259">
        <v>8.8000000000000007</v>
      </c>
      <c r="AZ46" s="259">
        <v>8.8699999999999992</v>
      </c>
      <c r="BA46" s="259">
        <v>8.84</v>
      </c>
      <c r="BB46" s="259">
        <v>9.07</v>
      </c>
      <c r="BC46" s="259">
        <v>9.5500000000000007</v>
      </c>
      <c r="BD46" s="259">
        <v>10.02</v>
      </c>
      <c r="BE46" s="259">
        <v>10.199999999999999</v>
      </c>
      <c r="BF46" s="259">
        <v>10.16</v>
      </c>
      <c r="BG46" s="259">
        <v>9.9051050000000007</v>
      </c>
      <c r="BH46" s="259">
        <v>9.3978459999999995</v>
      </c>
      <c r="BI46" s="378">
        <v>8.9648730000000008</v>
      </c>
      <c r="BJ46" s="378">
        <v>8.8860130000000002</v>
      </c>
      <c r="BK46" s="378">
        <v>8.9134069999999994</v>
      </c>
      <c r="BL46" s="378">
        <v>8.9724430000000002</v>
      </c>
      <c r="BM46" s="378">
        <v>8.9357179999999996</v>
      </c>
      <c r="BN46" s="378">
        <v>9.1681729999999995</v>
      </c>
      <c r="BO46" s="378">
        <v>9.6566969999999994</v>
      </c>
      <c r="BP46" s="378">
        <v>10.17137</v>
      </c>
      <c r="BQ46" s="378">
        <v>10.357559999999999</v>
      </c>
      <c r="BR46" s="378">
        <v>10.199389999999999</v>
      </c>
      <c r="BS46" s="378">
        <v>10.017519999999999</v>
      </c>
      <c r="BT46" s="378">
        <v>9.5188550000000003</v>
      </c>
      <c r="BU46" s="378">
        <v>9.1057419999999993</v>
      </c>
      <c r="BV46" s="378">
        <v>9.0459040000000002</v>
      </c>
    </row>
    <row r="47" spans="1:74" s="120" customFormat="1" ht="11.1" customHeight="1" x14ac:dyDescent="0.2">
      <c r="A47" s="263" t="s">
        <v>201</v>
      </c>
      <c r="B47" s="206" t="s">
        <v>451</v>
      </c>
      <c r="C47" s="259">
        <v>12.081372213</v>
      </c>
      <c r="D47" s="259">
        <v>12.002573949</v>
      </c>
      <c r="E47" s="259">
        <v>11.989813861</v>
      </c>
      <c r="F47" s="259">
        <v>10.962573969999999</v>
      </c>
      <c r="G47" s="259">
        <v>12.450028684999999</v>
      </c>
      <c r="H47" s="259">
        <v>13.503010263</v>
      </c>
      <c r="I47" s="259">
        <v>14.068066259</v>
      </c>
      <c r="J47" s="259">
        <v>14.382511969999999</v>
      </c>
      <c r="K47" s="259">
        <v>14.059625924000001</v>
      </c>
      <c r="L47" s="259">
        <v>12.115473398000001</v>
      </c>
      <c r="M47" s="259">
        <v>12.520949219</v>
      </c>
      <c r="N47" s="259">
        <v>12.191356553</v>
      </c>
      <c r="O47" s="259">
        <v>12.254538738000001</v>
      </c>
      <c r="P47" s="259">
        <v>12.415525027999999</v>
      </c>
      <c r="Q47" s="259">
        <v>12.598219672999999</v>
      </c>
      <c r="R47" s="259">
        <v>11.21484734</v>
      </c>
      <c r="S47" s="259">
        <v>12.851437862999999</v>
      </c>
      <c r="T47" s="259">
        <v>14.374265238</v>
      </c>
      <c r="U47" s="259">
        <v>14.412456614</v>
      </c>
      <c r="V47" s="259">
        <v>14.705804235</v>
      </c>
      <c r="W47" s="259">
        <v>14.898019624</v>
      </c>
      <c r="X47" s="259">
        <v>13.380792171</v>
      </c>
      <c r="Y47" s="259">
        <v>13.038590367999999</v>
      </c>
      <c r="Z47" s="259">
        <v>12.451982851</v>
      </c>
      <c r="AA47" s="259">
        <v>12.718737967999999</v>
      </c>
      <c r="AB47" s="259">
        <v>12.611400462000001</v>
      </c>
      <c r="AC47" s="259">
        <v>12.885511320000001</v>
      </c>
      <c r="AD47" s="259">
        <v>12.095473923</v>
      </c>
      <c r="AE47" s="259">
        <v>13.216141688</v>
      </c>
      <c r="AF47" s="259">
        <v>14.488364332</v>
      </c>
      <c r="AG47" s="259">
        <v>15.087853882999999</v>
      </c>
      <c r="AH47" s="259">
        <v>15.679013337000001</v>
      </c>
      <c r="AI47" s="259">
        <v>14.318370801</v>
      </c>
      <c r="AJ47" s="259">
        <v>13.529580115</v>
      </c>
      <c r="AK47" s="259">
        <v>13.305983696</v>
      </c>
      <c r="AL47" s="259">
        <v>13.013860902999999</v>
      </c>
      <c r="AM47" s="259">
        <v>12.65</v>
      </c>
      <c r="AN47" s="259">
        <v>12.89</v>
      </c>
      <c r="AO47" s="259">
        <v>12.73</v>
      </c>
      <c r="AP47" s="259">
        <v>12.36</v>
      </c>
      <c r="AQ47" s="259">
        <v>13.27</v>
      </c>
      <c r="AR47" s="259">
        <v>14.75</v>
      </c>
      <c r="AS47" s="259">
        <v>15.19</v>
      </c>
      <c r="AT47" s="259">
        <v>15.3</v>
      </c>
      <c r="AU47" s="259">
        <v>15.5</v>
      </c>
      <c r="AV47" s="259">
        <v>13.56</v>
      </c>
      <c r="AW47" s="259">
        <v>13.71</v>
      </c>
      <c r="AX47" s="259">
        <v>13.12</v>
      </c>
      <c r="AY47" s="259">
        <v>13.38</v>
      </c>
      <c r="AZ47" s="259">
        <v>13.41</v>
      </c>
      <c r="BA47" s="259">
        <v>13.45</v>
      </c>
      <c r="BB47" s="259">
        <v>13.2</v>
      </c>
      <c r="BC47" s="259">
        <v>14.02</v>
      </c>
      <c r="BD47" s="259">
        <v>15.53</v>
      </c>
      <c r="BE47" s="259">
        <v>16.13</v>
      </c>
      <c r="BF47" s="259">
        <v>16.48</v>
      </c>
      <c r="BG47" s="259">
        <v>16.681660000000001</v>
      </c>
      <c r="BH47" s="259">
        <v>14.00408</v>
      </c>
      <c r="BI47" s="378">
        <v>14.53368</v>
      </c>
      <c r="BJ47" s="378">
        <v>13.642720000000001</v>
      </c>
      <c r="BK47" s="378">
        <v>13.929069999999999</v>
      </c>
      <c r="BL47" s="378">
        <v>13.93694</v>
      </c>
      <c r="BM47" s="378">
        <v>13.86131</v>
      </c>
      <c r="BN47" s="378">
        <v>14.013809999999999</v>
      </c>
      <c r="BO47" s="378">
        <v>14.614269999999999</v>
      </c>
      <c r="BP47" s="378">
        <v>16.195530000000002</v>
      </c>
      <c r="BQ47" s="378">
        <v>16.847110000000001</v>
      </c>
      <c r="BR47" s="378">
        <v>17.05078</v>
      </c>
      <c r="BS47" s="378">
        <v>17.17285</v>
      </c>
      <c r="BT47" s="378">
        <v>14.28674</v>
      </c>
      <c r="BU47" s="378">
        <v>15.06086</v>
      </c>
      <c r="BV47" s="378">
        <v>14.216939999999999</v>
      </c>
    </row>
    <row r="48" spans="1:74" s="120" customFormat="1" ht="11.1" customHeight="1" x14ac:dyDescent="0.2">
      <c r="A48" s="263" t="s">
        <v>202</v>
      </c>
      <c r="B48" s="207" t="s">
        <v>425</v>
      </c>
      <c r="C48" s="214">
        <v>9.9700000000000006</v>
      </c>
      <c r="D48" s="214">
        <v>10</v>
      </c>
      <c r="E48" s="214">
        <v>10</v>
      </c>
      <c r="F48" s="214">
        <v>9.83</v>
      </c>
      <c r="G48" s="214">
        <v>10.06</v>
      </c>
      <c r="H48" s="214">
        <v>10.52</v>
      </c>
      <c r="I48" s="214">
        <v>10.7</v>
      </c>
      <c r="J48" s="214">
        <v>10.81</v>
      </c>
      <c r="K48" s="214">
        <v>10.68</v>
      </c>
      <c r="L48" s="214">
        <v>10.15</v>
      </c>
      <c r="M48" s="214">
        <v>10.1</v>
      </c>
      <c r="N48" s="214">
        <v>10.09</v>
      </c>
      <c r="O48" s="214">
        <v>10.130000000000001</v>
      </c>
      <c r="P48" s="214">
        <v>10.28</v>
      </c>
      <c r="Q48" s="214">
        <v>10.28</v>
      </c>
      <c r="R48" s="214">
        <v>10.07</v>
      </c>
      <c r="S48" s="214">
        <v>10.34</v>
      </c>
      <c r="T48" s="214">
        <v>10.83</v>
      </c>
      <c r="U48" s="214">
        <v>10.95</v>
      </c>
      <c r="V48" s="214">
        <v>10.91</v>
      </c>
      <c r="W48" s="214">
        <v>10.86</v>
      </c>
      <c r="X48" s="214">
        <v>10.4</v>
      </c>
      <c r="Y48" s="214">
        <v>10.28</v>
      </c>
      <c r="Z48" s="214">
        <v>10.17</v>
      </c>
      <c r="AA48" s="214">
        <v>10.41</v>
      </c>
      <c r="AB48" s="214">
        <v>10.42</v>
      </c>
      <c r="AC48" s="214">
        <v>10.34</v>
      </c>
      <c r="AD48" s="214">
        <v>10.18</v>
      </c>
      <c r="AE48" s="214">
        <v>10.35</v>
      </c>
      <c r="AF48" s="214">
        <v>10.75</v>
      </c>
      <c r="AG48" s="214">
        <v>10.99</v>
      </c>
      <c r="AH48" s="214">
        <v>11.01</v>
      </c>
      <c r="AI48" s="214">
        <v>10.66</v>
      </c>
      <c r="AJ48" s="214">
        <v>10.41</v>
      </c>
      <c r="AK48" s="214">
        <v>10.35</v>
      </c>
      <c r="AL48" s="214">
        <v>10.210000000000001</v>
      </c>
      <c r="AM48" s="214">
        <v>10.24</v>
      </c>
      <c r="AN48" s="214">
        <v>10.4</v>
      </c>
      <c r="AO48" s="214">
        <v>10.34</v>
      </c>
      <c r="AP48" s="214">
        <v>10.24</v>
      </c>
      <c r="AQ48" s="214">
        <v>10.38</v>
      </c>
      <c r="AR48" s="214">
        <v>10.74</v>
      </c>
      <c r="AS48" s="214">
        <v>11</v>
      </c>
      <c r="AT48" s="214">
        <v>11.05</v>
      </c>
      <c r="AU48" s="214">
        <v>10.82</v>
      </c>
      <c r="AV48" s="214">
        <v>10.39</v>
      </c>
      <c r="AW48" s="214">
        <v>10.38</v>
      </c>
      <c r="AX48" s="214">
        <v>10.220000000000001</v>
      </c>
      <c r="AY48" s="214">
        <v>10.28</v>
      </c>
      <c r="AZ48" s="214">
        <v>10.29</v>
      </c>
      <c r="BA48" s="214">
        <v>10.29</v>
      </c>
      <c r="BB48" s="214">
        <v>10.42</v>
      </c>
      <c r="BC48" s="214">
        <v>10.47</v>
      </c>
      <c r="BD48" s="214">
        <v>10.96</v>
      </c>
      <c r="BE48" s="214">
        <v>11.14</v>
      </c>
      <c r="BF48" s="214">
        <v>11.11</v>
      </c>
      <c r="BG48" s="214">
        <v>11.00653</v>
      </c>
      <c r="BH48" s="214">
        <v>10.47832</v>
      </c>
      <c r="BI48" s="380">
        <v>10.475960000000001</v>
      </c>
      <c r="BJ48" s="380">
        <v>10.27683</v>
      </c>
      <c r="BK48" s="380">
        <v>10.322520000000001</v>
      </c>
      <c r="BL48" s="380">
        <v>10.352729999999999</v>
      </c>
      <c r="BM48" s="380">
        <v>10.36073</v>
      </c>
      <c r="BN48" s="380">
        <v>10.47939</v>
      </c>
      <c r="BO48" s="380">
        <v>10.5403</v>
      </c>
      <c r="BP48" s="380">
        <v>11.073589999999999</v>
      </c>
      <c r="BQ48" s="380">
        <v>11.272180000000001</v>
      </c>
      <c r="BR48" s="380">
        <v>11.245950000000001</v>
      </c>
      <c r="BS48" s="380">
        <v>11.13086</v>
      </c>
      <c r="BT48" s="380">
        <v>10.62354</v>
      </c>
      <c r="BU48" s="380">
        <v>10.674770000000001</v>
      </c>
      <c r="BV48" s="380">
        <v>10.483779999999999</v>
      </c>
    </row>
    <row r="49" spans="1:74" s="293" customFormat="1" ht="11.1" customHeight="1" x14ac:dyDescent="0.2">
      <c r="A49" s="119"/>
      <c r="B49" s="291"/>
      <c r="C49" s="292"/>
      <c r="D49" s="292"/>
      <c r="E49" s="292"/>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292"/>
      <c r="AE49" s="292"/>
      <c r="AF49" s="292"/>
      <c r="AG49" s="292"/>
      <c r="AH49" s="292"/>
      <c r="AI49" s="292"/>
      <c r="AJ49" s="292"/>
      <c r="AK49" s="292"/>
      <c r="AL49" s="292"/>
      <c r="AM49" s="292"/>
      <c r="AN49" s="292"/>
      <c r="AO49" s="292"/>
      <c r="AP49" s="292"/>
      <c r="AQ49" s="292"/>
      <c r="AR49" s="292"/>
      <c r="AS49" s="292"/>
      <c r="AT49" s="292"/>
      <c r="AU49" s="292"/>
      <c r="AV49" s="292"/>
      <c r="AW49" s="292"/>
      <c r="AX49" s="292"/>
      <c r="AY49" s="362"/>
      <c r="AZ49" s="362"/>
      <c r="BA49" s="362"/>
      <c r="BB49" s="362"/>
      <c r="BC49" s="362"/>
      <c r="BD49" s="362"/>
      <c r="BE49" s="362"/>
      <c r="BF49" s="362"/>
      <c r="BG49" s="362"/>
      <c r="BH49" s="362"/>
      <c r="BI49" s="362"/>
      <c r="BJ49" s="362"/>
      <c r="BK49" s="362"/>
      <c r="BL49" s="362"/>
      <c r="BM49" s="362"/>
      <c r="BN49" s="362"/>
      <c r="BO49" s="362"/>
      <c r="BP49" s="362"/>
      <c r="BQ49" s="362"/>
      <c r="BR49" s="362"/>
      <c r="BS49" s="362"/>
      <c r="BT49" s="362"/>
      <c r="BU49" s="362"/>
      <c r="BV49" s="362"/>
    </row>
    <row r="50" spans="1:74" s="293" customFormat="1" ht="12" customHeight="1" x14ac:dyDescent="0.2">
      <c r="A50" s="119"/>
      <c r="B50" s="808" t="s">
        <v>826</v>
      </c>
      <c r="C50" s="805"/>
      <c r="D50" s="805"/>
      <c r="E50" s="805"/>
      <c r="F50" s="805"/>
      <c r="G50" s="805"/>
      <c r="H50" s="805"/>
      <c r="I50" s="805"/>
      <c r="J50" s="805"/>
      <c r="K50" s="805"/>
      <c r="L50" s="805"/>
      <c r="M50" s="805"/>
      <c r="N50" s="805"/>
      <c r="O50" s="805"/>
      <c r="P50" s="805"/>
      <c r="Q50" s="805"/>
      <c r="AY50" s="507"/>
      <c r="AZ50" s="507"/>
      <c r="BA50" s="507"/>
      <c r="BB50" s="507"/>
      <c r="BC50" s="507"/>
      <c r="BD50" s="669"/>
      <c r="BE50" s="669"/>
      <c r="BF50" s="669"/>
      <c r="BG50" s="507"/>
      <c r="BH50" s="507"/>
      <c r="BI50" s="507"/>
      <c r="BJ50" s="507"/>
    </row>
    <row r="51" spans="1:74" s="293" customFormat="1" ht="12" customHeight="1" x14ac:dyDescent="0.2">
      <c r="A51" s="119"/>
      <c r="B51" s="810" t="s">
        <v>131</v>
      </c>
      <c r="C51" s="805"/>
      <c r="D51" s="805"/>
      <c r="E51" s="805"/>
      <c r="F51" s="805"/>
      <c r="G51" s="805"/>
      <c r="H51" s="805"/>
      <c r="I51" s="805"/>
      <c r="J51" s="805"/>
      <c r="K51" s="805"/>
      <c r="L51" s="805"/>
      <c r="M51" s="805"/>
      <c r="N51" s="805"/>
      <c r="O51" s="805"/>
      <c r="P51" s="805"/>
      <c r="Q51" s="805"/>
      <c r="AY51" s="507"/>
      <c r="AZ51" s="507"/>
      <c r="BA51" s="507"/>
      <c r="BB51" s="507"/>
      <c r="BC51" s="507"/>
      <c r="BD51" s="669"/>
      <c r="BE51" s="669"/>
      <c r="BF51" s="669"/>
      <c r="BG51" s="507"/>
      <c r="BH51" s="507"/>
      <c r="BI51" s="507"/>
      <c r="BJ51" s="507"/>
    </row>
    <row r="52" spans="1:74" s="458" customFormat="1" ht="12" customHeight="1" x14ac:dyDescent="0.2">
      <c r="A52" s="457"/>
      <c r="B52" s="856" t="s">
        <v>898</v>
      </c>
      <c r="C52" s="791"/>
      <c r="D52" s="791"/>
      <c r="E52" s="791"/>
      <c r="F52" s="791"/>
      <c r="G52" s="791"/>
      <c r="H52" s="791"/>
      <c r="I52" s="791"/>
      <c r="J52" s="791"/>
      <c r="K52" s="791"/>
      <c r="L52" s="791"/>
      <c r="M52" s="791"/>
      <c r="N52" s="791"/>
      <c r="O52" s="791"/>
      <c r="P52" s="791"/>
      <c r="Q52" s="791"/>
      <c r="AY52" s="508"/>
      <c r="AZ52" s="508"/>
      <c r="BA52" s="508"/>
      <c r="BB52" s="508"/>
      <c r="BC52" s="508"/>
      <c r="BD52" s="670"/>
      <c r="BE52" s="670"/>
      <c r="BF52" s="670"/>
      <c r="BG52" s="508"/>
      <c r="BH52" s="508"/>
      <c r="BI52" s="508"/>
      <c r="BJ52" s="508"/>
    </row>
    <row r="53" spans="1:74" s="458" customFormat="1" ht="12" customHeight="1" x14ac:dyDescent="0.2">
      <c r="A53" s="459"/>
      <c r="B53" s="794" t="s">
        <v>851</v>
      </c>
      <c r="C53" s="795"/>
      <c r="D53" s="795"/>
      <c r="E53" s="795"/>
      <c r="F53" s="795"/>
      <c r="G53" s="795"/>
      <c r="H53" s="795"/>
      <c r="I53" s="795"/>
      <c r="J53" s="795"/>
      <c r="K53" s="795"/>
      <c r="L53" s="795"/>
      <c r="M53" s="795"/>
      <c r="N53" s="795"/>
      <c r="O53" s="795"/>
      <c r="P53" s="795"/>
      <c r="Q53" s="791"/>
      <c r="AY53" s="508"/>
      <c r="AZ53" s="508"/>
      <c r="BA53" s="508"/>
      <c r="BB53" s="508"/>
      <c r="BC53" s="508"/>
      <c r="BD53" s="670"/>
      <c r="BE53" s="670"/>
      <c r="BF53" s="670"/>
      <c r="BG53" s="508"/>
      <c r="BH53" s="508"/>
      <c r="BI53" s="508"/>
      <c r="BJ53" s="508"/>
    </row>
    <row r="54" spans="1:74" s="458" customFormat="1" ht="12" customHeight="1" x14ac:dyDescent="0.2">
      <c r="A54" s="459"/>
      <c r="B54" s="789" t="s">
        <v>887</v>
      </c>
      <c r="C54" s="795"/>
      <c r="D54" s="795"/>
      <c r="E54" s="795"/>
      <c r="F54" s="795"/>
      <c r="G54" s="795"/>
      <c r="H54" s="795"/>
      <c r="I54" s="795"/>
      <c r="J54" s="795"/>
      <c r="K54" s="795"/>
      <c r="L54" s="795"/>
      <c r="M54" s="795"/>
      <c r="N54" s="795"/>
      <c r="O54" s="795"/>
      <c r="P54" s="795"/>
      <c r="Q54" s="791"/>
      <c r="AY54" s="508"/>
      <c r="AZ54" s="508"/>
      <c r="BA54" s="508"/>
      <c r="BB54" s="508"/>
      <c r="BC54" s="508"/>
      <c r="BD54" s="670"/>
      <c r="BE54" s="670"/>
      <c r="BF54" s="670"/>
      <c r="BG54" s="508"/>
      <c r="BH54" s="508"/>
      <c r="BI54" s="508"/>
      <c r="BJ54" s="508"/>
    </row>
    <row r="55" spans="1:74" s="458" customFormat="1" ht="12" customHeight="1" x14ac:dyDescent="0.2">
      <c r="A55" s="459"/>
      <c r="B55" s="838" t="s">
        <v>888</v>
      </c>
      <c r="C55" s="791"/>
      <c r="D55" s="791"/>
      <c r="E55" s="791"/>
      <c r="F55" s="791"/>
      <c r="G55" s="791"/>
      <c r="H55" s="791"/>
      <c r="I55" s="791"/>
      <c r="J55" s="791"/>
      <c r="K55" s="791"/>
      <c r="L55" s="791"/>
      <c r="M55" s="791"/>
      <c r="N55" s="791"/>
      <c r="O55" s="791"/>
      <c r="P55" s="791"/>
      <c r="Q55" s="791"/>
      <c r="AY55" s="508"/>
      <c r="AZ55" s="508"/>
      <c r="BA55" s="508"/>
      <c r="BB55" s="508"/>
      <c r="BC55" s="508"/>
      <c r="BD55" s="670"/>
      <c r="BE55" s="670"/>
      <c r="BF55" s="670"/>
      <c r="BG55" s="508"/>
      <c r="BH55" s="508"/>
      <c r="BI55" s="508"/>
      <c r="BJ55" s="508"/>
    </row>
    <row r="56" spans="1:74" s="458" customFormat="1" ht="22.35" customHeight="1" x14ac:dyDescent="0.2">
      <c r="A56" s="459"/>
      <c r="B56" s="794" t="s">
        <v>894</v>
      </c>
      <c r="C56" s="795"/>
      <c r="D56" s="795"/>
      <c r="E56" s="795"/>
      <c r="F56" s="795"/>
      <c r="G56" s="795"/>
      <c r="H56" s="795"/>
      <c r="I56" s="795"/>
      <c r="J56" s="795"/>
      <c r="K56" s="795"/>
      <c r="L56" s="795"/>
      <c r="M56" s="795"/>
      <c r="N56" s="795"/>
      <c r="O56" s="795"/>
      <c r="P56" s="795"/>
      <c r="Q56" s="791"/>
      <c r="AY56" s="508"/>
      <c r="AZ56" s="508"/>
      <c r="BA56" s="508"/>
      <c r="BB56" s="508"/>
      <c r="BC56" s="508"/>
      <c r="BD56" s="670"/>
      <c r="BE56" s="670"/>
      <c r="BF56" s="670"/>
      <c r="BG56" s="508"/>
      <c r="BH56" s="508"/>
      <c r="BI56" s="508"/>
      <c r="BJ56" s="508"/>
    </row>
    <row r="57" spans="1:74" s="458" customFormat="1" ht="12" customHeight="1" x14ac:dyDescent="0.2">
      <c r="A57" s="459"/>
      <c r="B57" s="789" t="s">
        <v>855</v>
      </c>
      <c r="C57" s="790"/>
      <c r="D57" s="790"/>
      <c r="E57" s="790"/>
      <c r="F57" s="790"/>
      <c r="G57" s="790"/>
      <c r="H57" s="790"/>
      <c r="I57" s="790"/>
      <c r="J57" s="790"/>
      <c r="K57" s="790"/>
      <c r="L57" s="790"/>
      <c r="M57" s="790"/>
      <c r="N57" s="790"/>
      <c r="O57" s="790"/>
      <c r="P57" s="790"/>
      <c r="Q57" s="791"/>
      <c r="AY57" s="508"/>
      <c r="AZ57" s="508"/>
      <c r="BA57" s="508"/>
      <c r="BB57" s="508"/>
      <c r="BC57" s="508"/>
      <c r="BD57" s="670"/>
      <c r="BE57" s="670"/>
      <c r="BF57" s="670"/>
      <c r="BG57" s="508"/>
      <c r="BH57" s="508"/>
      <c r="BI57" s="508"/>
      <c r="BJ57" s="508"/>
    </row>
    <row r="58" spans="1:74" s="454" customFormat="1" ht="12" customHeight="1" x14ac:dyDescent="0.2">
      <c r="A58" s="429"/>
      <c r="B58" s="811" t="s">
        <v>949</v>
      </c>
      <c r="C58" s="791"/>
      <c r="D58" s="791"/>
      <c r="E58" s="791"/>
      <c r="F58" s="791"/>
      <c r="G58" s="791"/>
      <c r="H58" s="791"/>
      <c r="I58" s="791"/>
      <c r="J58" s="791"/>
      <c r="K58" s="791"/>
      <c r="L58" s="791"/>
      <c r="M58" s="791"/>
      <c r="N58" s="791"/>
      <c r="O58" s="791"/>
      <c r="P58" s="791"/>
      <c r="Q58" s="791"/>
      <c r="AY58" s="506"/>
      <c r="AZ58" s="506"/>
      <c r="BA58" s="506"/>
      <c r="BB58" s="506"/>
      <c r="BC58" s="506"/>
      <c r="BD58" s="663"/>
      <c r="BE58" s="663"/>
      <c r="BF58" s="663"/>
      <c r="BG58" s="506"/>
      <c r="BH58" s="506"/>
      <c r="BI58" s="506"/>
      <c r="BJ58" s="50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3"/>
      <c r="AZ59" s="363"/>
      <c r="BA59" s="363"/>
      <c r="BB59" s="363"/>
      <c r="BC59" s="363"/>
      <c r="BD59" s="671"/>
      <c r="BE59" s="671"/>
      <c r="BF59" s="671"/>
      <c r="BG59" s="363"/>
      <c r="BH59" s="363"/>
      <c r="BI59" s="363"/>
      <c r="BJ59" s="363"/>
      <c r="BK59" s="363"/>
      <c r="BL59" s="363"/>
      <c r="BM59" s="363"/>
      <c r="BN59" s="363"/>
      <c r="BO59" s="363"/>
      <c r="BP59" s="363"/>
      <c r="BQ59" s="363"/>
      <c r="BR59" s="363"/>
      <c r="BS59" s="363"/>
      <c r="BT59" s="363"/>
      <c r="BU59" s="363"/>
      <c r="BV59" s="363"/>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3"/>
      <c r="AZ60" s="363"/>
      <c r="BA60" s="363"/>
      <c r="BB60" s="363"/>
      <c r="BC60" s="363"/>
      <c r="BD60" s="671"/>
      <c r="BE60" s="671"/>
      <c r="BF60" s="671"/>
      <c r="BG60" s="363"/>
      <c r="BH60" s="363"/>
      <c r="BI60" s="363"/>
      <c r="BJ60" s="363"/>
      <c r="BK60" s="363"/>
      <c r="BL60" s="363"/>
      <c r="BM60" s="363"/>
      <c r="BN60" s="363"/>
      <c r="BO60" s="363"/>
      <c r="BP60" s="363"/>
      <c r="BQ60" s="363"/>
      <c r="BR60" s="363"/>
      <c r="BS60" s="363"/>
      <c r="BT60" s="363"/>
      <c r="BU60" s="363"/>
      <c r="BV60" s="363"/>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3"/>
      <c r="AZ61" s="363"/>
      <c r="BA61" s="363"/>
      <c r="BB61" s="363"/>
      <c r="BC61" s="363"/>
      <c r="BD61" s="671"/>
      <c r="BE61" s="671"/>
      <c r="BF61" s="671"/>
      <c r="BG61" s="363"/>
      <c r="BH61" s="363"/>
      <c r="BI61" s="363"/>
      <c r="BJ61" s="363"/>
      <c r="BK61" s="363"/>
      <c r="BL61" s="363"/>
      <c r="BM61" s="363"/>
      <c r="BN61" s="363"/>
      <c r="BO61" s="363"/>
      <c r="BP61" s="363"/>
      <c r="BQ61" s="363"/>
      <c r="BR61" s="363"/>
      <c r="BS61" s="363"/>
      <c r="BT61" s="363"/>
      <c r="BU61" s="363"/>
      <c r="BV61" s="363"/>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3"/>
      <c r="AZ62" s="363"/>
      <c r="BA62" s="363"/>
      <c r="BB62" s="363"/>
      <c r="BC62" s="363"/>
      <c r="BD62" s="671"/>
      <c r="BE62" s="671"/>
      <c r="BF62" s="671"/>
      <c r="BG62" s="363"/>
      <c r="BH62" s="363"/>
      <c r="BI62" s="363"/>
      <c r="BJ62" s="363"/>
      <c r="BK62" s="363"/>
      <c r="BL62" s="363"/>
      <c r="BM62" s="363"/>
      <c r="BN62" s="363"/>
      <c r="BO62" s="363"/>
      <c r="BP62" s="363"/>
      <c r="BQ62" s="363"/>
      <c r="BR62" s="363"/>
      <c r="BS62" s="363"/>
      <c r="BT62" s="363"/>
      <c r="BU62" s="363"/>
      <c r="BV62" s="363"/>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3"/>
      <c r="AZ63" s="363"/>
      <c r="BA63" s="363"/>
      <c r="BB63" s="363"/>
      <c r="BC63" s="363"/>
      <c r="BD63" s="671"/>
      <c r="BE63" s="671"/>
      <c r="BF63" s="671"/>
      <c r="BG63" s="363"/>
      <c r="BH63" s="363"/>
      <c r="BI63" s="363"/>
      <c r="BJ63" s="363"/>
      <c r="BK63" s="363"/>
      <c r="BL63" s="363"/>
      <c r="BM63" s="363"/>
      <c r="BN63" s="363"/>
      <c r="BO63" s="363"/>
      <c r="BP63" s="363"/>
      <c r="BQ63" s="363"/>
      <c r="BR63" s="363"/>
      <c r="BS63" s="363"/>
      <c r="BT63" s="363"/>
      <c r="BU63" s="363"/>
      <c r="BV63" s="363"/>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3"/>
      <c r="AZ64" s="363"/>
      <c r="BA64" s="363"/>
      <c r="BB64" s="363"/>
      <c r="BC64" s="363"/>
      <c r="BD64" s="671"/>
      <c r="BE64" s="671"/>
      <c r="BF64" s="671"/>
      <c r="BG64" s="363"/>
      <c r="BH64" s="363"/>
      <c r="BI64" s="363"/>
      <c r="BJ64" s="363"/>
      <c r="BK64" s="363"/>
      <c r="BL64" s="363"/>
      <c r="BM64" s="363"/>
      <c r="BN64" s="363"/>
      <c r="BO64" s="363"/>
      <c r="BP64" s="363"/>
      <c r="BQ64" s="363"/>
      <c r="BR64" s="363"/>
      <c r="BS64" s="363"/>
      <c r="BT64" s="363"/>
      <c r="BU64" s="363"/>
      <c r="BV64" s="363"/>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3"/>
      <c r="AZ65" s="363"/>
      <c r="BA65" s="363"/>
      <c r="BB65" s="363"/>
      <c r="BC65" s="363"/>
      <c r="BD65" s="671"/>
      <c r="BE65" s="671"/>
      <c r="BF65" s="671"/>
      <c r="BG65" s="363"/>
      <c r="BH65" s="363"/>
      <c r="BI65" s="363"/>
      <c r="BJ65" s="363"/>
      <c r="BK65" s="363"/>
      <c r="BL65" s="363"/>
      <c r="BM65" s="363"/>
      <c r="BN65" s="363"/>
      <c r="BO65" s="363"/>
      <c r="BP65" s="363"/>
      <c r="BQ65" s="363"/>
      <c r="BR65" s="363"/>
      <c r="BS65" s="363"/>
      <c r="BT65" s="363"/>
      <c r="BU65" s="363"/>
      <c r="BV65" s="363"/>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3"/>
      <c r="AZ66" s="363"/>
      <c r="BA66" s="363"/>
      <c r="BB66" s="363"/>
      <c r="BC66" s="363"/>
      <c r="BD66" s="671"/>
      <c r="BE66" s="671"/>
      <c r="BF66" s="671"/>
      <c r="BG66" s="363"/>
      <c r="BH66" s="363"/>
      <c r="BI66" s="363"/>
      <c r="BJ66" s="363"/>
      <c r="BK66" s="363"/>
      <c r="BL66" s="363"/>
      <c r="BM66" s="363"/>
      <c r="BN66" s="363"/>
      <c r="BO66" s="363"/>
      <c r="BP66" s="363"/>
      <c r="BQ66" s="363"/>
      <c r="BR66" s="363"/>
      <c r="BS66" s="363"/>
      <c r="BT66" s="363"/>
      <c r="BU66" s="363"/>
      <c r="BV66" s="363"/>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3"/>
      <c r="AZ67" s="363"/>
      <c r="BA67" s="363"/>
      <c r="BB67" s="363"/>
      <c r="BC67" s="363"/>
      <c r="BD67" s="671"/>
      <c r="BE67" s="671"/>
      <c r="BF67" s="671"/>
      <c r="BG67" s="363"/>
      <c r="BH67" s="363"/>
      <c r="BI67" s="363"/>
      <c r="BJ67" s="363"/>
      <c r="BK67" s="363"/>
      <c r="BL67" s="363"/>
      <c r="BM67" s="363"/>
      <c r="BN67" s="363"/>
      <c r="BO67" s="363"/>
      <c r="BP67" s="363"/>
      <c r="BQ67" s="363"/>
      <c r="BR67" s="363"/>
      <c r="BS67" s="363"/>
      <c r="BT67" s="363"/>
      <c r="BU67" s="363"/>
      <c r="BV67" s="363"/>
    </row>
    <row r="68" spans="1:74" x14ac:dyDescent="0.2">
      <c r="BK68" s="364"/>
      <c r="BL68" s="364"/>
      <c r="BM68" s="364"/>
      <c r="BN68" s="364"/>
      <c r="BO68" s="364"/>
      <c r="BP68" s="364"/>
      <c r="BQ68" s="364"/>
      <c r="BR68" s="364"/>
      <c r="BS68" s="364"/>
      <c r="BT68" s="364"/>
      <c r="BU68" s="364"/>
      <c r="BV68" s="364"/>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3"/>
      <c r="AZ69" s="363"/>
      <c r="BA69" s="363"/>
      <c r="BB69" s="363"/>
      <c r="BC69" s="363"/>
      <c r="BD69" s="671"/>
      <c r="BE69" s="671"/>
      <c r="BF69" s="671"/>
      <c r="BG69" s="363"/>
      <c r="BH69" s="363"/>
      <c r="BI69" s="363"/>
      <c r="BJ69" s="363"/>
      <c r="BK69" s="363"/>
      <c r="BL69" s="363"/>
      <c r="BM69" s="363"/>
      <c r="BN69" s="363"/>
      <c r="BO69" s="363"/>
      <c r="BP69" s="363"/>
      <c r="BQ69" s="363"/>
      <c r="BR69" s="363"/>
      <c r="BS69" s="363"/>
      <c r="BT69" s="363"/>
      <c r="BU69" s="363"/>
      <c r="BV69" s="363"/>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3"/>
      <c r="AZ70" s="363"/>
      <c r="BA70" s="363"/>
      <c r="BB70" s="363"/>
      <c r="BC70" s="363"/>
      <c r="BD70" s="671"/>
      <c r="BE70" s="671"/>
      <c r="BF70" s="671"/>
      <c r="BG70" s="363"/>
      <c r="BH70" s="363"/>
      <c r="BI70" s="363"/>
      <c r="BJ70" s="363"/>
      <c r="BK70" s="363"/>
      <c r="BL70" s="363"/>
      <c r="BM70" s="363"/>
      <c r="BN70" s="363"/>
      <c r="BO70" s="363"/>
      <c r="BP70" s="363"/>
      <c r="BQ70" s="363"/>
      <c r="BR70" s="363"/>
      <c r="BS70" s="363"/>
      <c r="BT70" s="363"/>
      <c r="BU70" s="363"/>
      <c r="BV70" s="363"/>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3"/>
      <c r="AZ71" s="363"/>
      <c r="BA71" s="363"/>
      <c r="BB71" s="363"/>
      <c r="BC71" s="363"/>
      <c r="BD71" s="671"/>
      <c r="BE71" s="671"/>
      <c r="BF71" s="671"/>
      <c r="BG71" s="363"/>
      <c r="BH71" s="363"/>
      <c r="BI71" s="363"/>
      <c r="BJ71" s="363"/>
      <c r="BK71" s="363"/>
      <c r="BL71" s="363"/>
      <c r="BM71" s="363"/>
      <c r="BN71" s="363"/>
      <c r="BO71" s="363"/>
      <c r="BP71" s="363"/>
      <c r="BQ71" s="363"/>
      <c r="BR71" s="363"/>
      <c r="BS71" s="363"/>
      <c r="BT71" s="363"/>
      <c r="BU71" s="363"/>
      <c r="BV71" s="363"/>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3"/>
      <c r="AZ72" s="363"/>
      <c r="BA72" s="363"/>
      <c r="BB72" s="363"/>
      <c r="BC72" s="363"/>
      <c r="BD72" s="671"/>
      <c r="BE72" s="671"/>
      <c r="BF72" s="671"/>
      <c r="BG72" s="363"/>
      <c r="BH72" s="363"/>
      <c r="BI72" s="363"/>
      <c r="BJ72" s="363"/>
      <c r="BK72" s="363"/>
      <c r="BL72" s="363"/>
      <c r="BM72" s="363"/>
      <c r="BN72" s="363"/>
      <c r="BO72" s="363"/>
      <c r="BP72" s="363"/>
      <c r="BQ72" s="363"/>
      <c r="BR72" s="363"/>
      <c r="BS72" s="363"/>
      <c r="BT72" s="363"/>
      <c r="BU72" s="363"/>
      <c r="BV72" s="363"/>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3"/>
      <c r="AZ73" s="363"/>
      <c r="BA73" s="363"/>
      <c r="BB73" s="363"/>
      <c r="BC73" s="363"/>
      <c r="BD73" s="671"/>
      <c r="BE73" s="671"/>
      <c r="BF73" s="671"/>
      <c r="BG73" s="363"/>
      <c r="BH73" s="363"/>
      <c r="BI73" s="363"/>
      <c r="BJ73" s="363"/>
      <c r="BK73" s="363"/>
      <c r="BL73" s="363"/>
      <c r="BM73" s="363"/>
      <c r="BN73" s="363"/>
      <c r="BO73" s="363"/>
      <c r="BP73" s="363"/>
      <c r="BQ73" s="363"/>
      <c r="BR73" s="363"/>
      <c r="BS73" s="363"/>
      <c r="BT73" s="363"/>
      <c r="BU73" s="363"/>
      <c r="BV73" s="363"/>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3"/>
      <c r="AZ74" s="363"/>
      <c r="BA74" s="363"/>
      <c r="BB74" s="363"/>
      <c r="BC74" s="363"/>
      <c r="BD74" s="671"/>
      <c r="BE74" s="671"/>
      <c r="BF74" s="671"/>
      <c r="BG74" s="363"/>
      <c r="BH74" s="363"/>
      <c r="BI74" s="363"/>
      <c r="BJ74" s="363"/>
      <c r="BK74" s="363"/>
      <c r="BL74" s="363"/>
      <c r="BM74" s="363"/>
      <c r="BN74" s="363"/>
      <c r="BO74" s="363"/>
      <c r="BP74" s="363"/>
      <c r="BQ74" s="363"/>
      <c r="BR74" s="363"/>
      <c r="BS74" s="363"/>
      <c r="BT74" s="363"/>
      <c r="BU74" s="363"/>
      <c r="BV74" s="363"/>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3"/>
      <c r="AZ75" s="363"/>
      <c r="BA75" s="363"/>
      <c r="BB75" s="363"/>
      <c r="BC75" s="363"/>
      <c r="BD75" s="671"/>
      <c r="BE75" s="671"/>
      <c r="BF75" s="671"/>
      <c r="BG75" s="363"/>
      <c r="BH75" s="363"/>
      <c r="BI75" s="363"/>
      <c r="BJ75" s="363"/>
      <c r="BK75" s="363"/>
      <c r="BL75" s="363"/>
      <c r="BM75" s="363"/>
      <c r="BN75" s="363"/>
      <c r="BO75" s="363"/>
      <c r="BP75" s="363"/>
      <c r="BQ75" s="363"/>
      <c r="BR75" s="363"/>
      <c r="BS75" s="363"/>
      <c r="BT75" s="363"/>
      <c r="BU75" s="363"/>
      <c r="BV75" s="363"/>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3"/>
      <c r="AZ76" s="363"/>
      <c r="BA76" s="363"/>
      <c r="BB76" s="363"/>
      <c r="BC76" s="363"/>
      <c r="BD76" s="671"/>
      <c r="BE76" s="671"/>
      <c r="BF76" s="671"/>
      <c r="BG76" s="363"/>
      <c r="BH76" s="363"/>
      <c r="BI76" s="363"/>
      <c r="BJ76" s="363"/>
      <c r="BK76" s="363"/>
      <c r="BL76" s="363"/>
      <c r="BM76" s="363"/>
      <c r="BN76" s="363"/>
      <c r="BO76" s="363"/>
      <c r="BP76" s="363"/>
      <c r="BQ76" s="363"/>
      <c r="BR76" s="363"/>
      <c r="BS76" s="363"/>
      <c r="BT76" s="363"/>
      <c r="BU76" s="363"/>
      <c r="BV76" s="363"/>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3"/>
      <c r="AZ77" s="363"/>
      <c r="BA77" s="363"/>
      <c r="BB77" s="363"/>
      <c r="BC77" s="363"/>
      <c r="BD77" s="671"/>
      <c r="BE77" s="671"/>
      <c r="BF77" s="671"/>
      <c r="BG77" s="363"/>
      <c r="BH77" s="363"/>
      <c r="BI77" s="363"/>
      <c r="BJ77" s="363"/>
      <c r="BK77" s="363"/>
      <c r="BL77" s="363"/>
      <c r="BM77" s="363"/>
      <c r="BN77" s="363"/>
      <c r="BO77" s="363"/>
      <c r="BP77" s="363"/>
      <c r="BQ77" s="363"/>
      <c r="BR77" s="363"/>
      <c r="BS77" s="363"/>
      <c r="BT77" s="363"/>
      <c r="BU77" s="363"/>
      <c r="BV77" s="363"/>
    </row>
    <row r="78" spans="1:74" x14ac:dyDescent="0.2">
      <c r="BK78" s="364"/>
      <c r="BL78" s="364"/>
      <c r="BM78" s="364"/>
      <c r="BN78" s="364"/>
      <c r="BO78" s="364"/>
      <c r="BP78" s="364"/>
      <c r="BQ78" s="364"/>
      <c r="BR78" s="364"/>
      <c r="BS78" s="364"/>
      <c r="BT78" s="364"/>
      <c r="BU78" s="364"/>
      <c r="BV78" s="364"/>
    </row>
    <row r="79" spans="1:74" x14ac:dyDescent="0.2">
      <c r="BK79" s="364"/>
      <c r="BL79" s="364"/>
      <c r="BM79" s="364"/>
      <c r="BN79" s="364"/>
      <c r="BO79" s="364"/>
      <c r="BP79" s="364"/>
      <c r="BQ79" s="364"/>
      <c r="BR79" s="364"/>
      <c r="BS79" s="364"/>
      <c r="BT79" s="364"/>
      <c r="BU79" s="364"/>
      <c r="BV79" s="364"/>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5"/>
      <c r="AZ80" s="365"/>
      <c r="BA80" s="365"/>
      <c r="BB80" s="365"/>
      <c r="BC80" s="365"/>
      <c r="BD80" s="672"/>
      <c r="BE80" s="672"/>
      <c r="BF80" s="672"/>
      <c r="BG80" s="365"/>
      <c r="BH80" s="365"/>
      <c r="BI80" s="365"/>
      <c r="BJ80" s="365"/>
      <c r="BK80" s="365"/>
      <c r="BL80" s="365"/>
      <c r="BM80" s="365"/>
      <c r="BN80" s="365"/>
      <c r="BO80" s="365"/>
      <c r="BP80" s="365"/>
      <c r="BQ80" s="365"/>
      <c r="BR80" s="365"/>
      <c r="BS80" s="365"/>
      <c r="BT80" s="365"/>
      <c r="BU80" s="365"/>
      <c r="BV80" s="365"/>
    </row>
    <row r="81" spans="3:74" x14ac:dyDescent="0.2">
      <c r="BK81" s="364"/>
      <c r="BL81" s="364"/>
      <c r="BM81" s="364"/>
      <c r="BN81" s="364"/>
      <c r="BO81" s="364"/>
      <c r="BP81" s="364"/>
      <c r="BQ81" s="364"/>
      <c r="BR81" s="364"/>
      <c r="BS81" s="364"/>
      <c r="BT81" s="364"/>
      <c r="BU81" s="364"/>
      <c r="BV81" s="364"/>
    </row>
    <row r="82" spans="3:74" x14ac:dyDescent="0.2">
      <c r="BK82" s="364"/>
      <c r="BL82" s="364"/>
      <c r="BM82" s="364"/>
      <c r="BN82" s="364"/>
      <c r="BO82" s="364"/>
      <c r="BP82" s="364"/>
      <c r="BQ82" s="364"/>
      <c r="BR82" s="364"/>
      <c r="BS82" s="364"/>
      <c r="BT82" s="364"/>
      <c r="BU82" s="364"/>
      <c r="BV82" s="364"/>
    </row>
    <row r="83" spans="3:74" x14ac:dyDescent="0.2">
      <c r="BK83" s="364"/>
      <c r="BL83" s="364"/>
      <c r="BM83" s="364"/>
      <c r="BN83" s="364"/>
      <c r="BO83" s="364"/>
      <c r="BP83" s="364"/>
      <c r="BQ83" s="364"/>
      <c r="BR83" s="364"/>
      <c r="BS83" s="364"/>
      <c r="BT83" s="364"/>
      <c r="BU83" s="364"/>
      <c r="BV83" s="364"/>
    </row>
    <row r="84" spans="3:74" x14ac:dyDescent="0.2">
      <c r="BK84" s="364"/>
      <c r="BL84" s="364"/>
      <c r="BM84" s="364"/>
      <c r="BN84" s="364"/>
      <c r="BO84" s="364"/>
      <c r="BP84" s="364"/>
      <c r="BQ84" s="364"/>
      <c r="BR84" s="364"/>
      <c r="BS84" s="364"/>
      <c r="BT84" s="364"/>
      <c r="BU84" s="364"/>
      <c r="BV84" s="364"/>
    </row>
    <row r="85" spans="3:74" x14ac:dyDescent="0.2">
      <c r="BK85" s="364"/>
      <c r="BL85" s="364"/>
      <c r="BM85" s="364"/>
      <c r="BN85" s="364"/>
      <c r="BO85" s="364"/>
      <c r="BP85" s="364"/>
      <c r="BQ85" s="364"/>
      <c r="BR85" s="364"/>
      <c r="BS85" s="364"/>
      <c r="BT85" s="364"/>
      <c r="BU85" s="364"/>
      <c r="BV85" s="364"/>
    </row>
    <row r="86" spans="3:74" x14ac:dyDescent="0.2">
      <c r="BK86" s="364"/>
      <c r="BL86" s="364"/>
      <c r="BM86" s="364"/>
      <c r="BN86" s="364"/>
      <c r="BO86" s="364"/>
      <c r="BP86" s="364"/>
      <c r="BQ86" s="364"/>
      <c r="BR86" s="364"/>
      <c r="BS86" s="364"/>
      <c r="BT86" s="364"/>
      <c r="BU86" s="364"/>
      <c r="BV86" s="364"/>
    </row>
    <row r="87" spans="3:74" x14ac:dyDescent="0.2">
      <c r="BK87" s="364"/>
      <c r="BL87" s="364"/>
      <c r="BM87" s="364"/>
      <c r="BN87" s="364"/>
      <c r="BO87" s="364"/>
      <c r="BP87" s="364"/>
      <c r="BQ87" s="364"/>
      <c r="BR87" s="364"/>
      <c r="BS87" s="364"/>
      <c r="BT87" s="364"/>
      <c r="BU87" s="364"/>
      <c r="BV87" s="364"/>
    </row>
    <row r="88" spans="3:74" x14ac:dyDescent="0.2">
      <c r="BK88" s="364"/>
      <c r="BL88" s="364"/>
      <c r="BM88" s="364"/>
      <c r="BN88" s="364"/>
      <c r="BO88" s="364"/>
      <c r="BP88" s="364"/>
      <c r="BQ88" s="364"/>
      <c r="BR88" s="364"/>
      <c r="BS88" s="364"/>
      <c r="BT88" s="364"/>
      <c r="BU88" s="364"/>
      <c r="BV88" s="364"/>
    </row>
    <row r="89" spans="3:74" x14ac:dyDescent="0.2">
      <c r="BK89" s="364"/>
      <c r="BL89" s="364"/>
      <c r="BM89" s="364"/>
      <c r="BN89" s="364"/>
      <c r="BO89" s="364"/>
      <c r="BP89" s="364"/>
      <c r="BQ89" s="364"/>
      <c r="BR89" s="364"/>
      <c r="BS89" s="364"/>
      <c r="BT89" s="364"/>
      <c r="BU89" s="364"/>
      <c r="BV89" s="364"/>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66"/>
      <c r="AZ90" s="366"/>
      <c r="BA90" s="366"/>
      <c r="BB90" s="366"/>
      <c r="BC90" s="366"/>
      <c r="BD90" s="673"/>
      <c r="BE90" s="673"/>
      <c r="BF90" s="673"/>
      <c r="BG90" s="366"/>
      <c r="BH90" s="366"/>
      <c r="BI90" s="366"/>
      <c r="BJ90" s="366"/>
      <c r="BK90" s="366"/>
      <c r="BL90" s="366"/>
      <c r="BM90" s="366"/>
      <c r="BN90" s="366"/>
      <c r="BO90" s="366"/>
      <c r="BP90" s="366"/>
      <c r="BQ90" s="366"/>
      <c r="BR90" s="366"/>
      <c r="BS90" s="366"/>
      <c r="BT90" s="366"/>
      <c r="BU90" s="366"/>
      <c r="BV90" s="366"/>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66"/>
      <c r="AZ91" s="366"/>
      <c r="BA91" s="366"/>
      <c r="BB91" s="366"/>
      <c r="BC91" s="366"/>
      <c r="BD91" s="673"/>
      <c r="BE91" s="673"/>
      <c r="BF91" s="673"/>
      <c r="BG91" s="366"/>
      <c r="BH91" s="366"/>
      <c r="BI91" s="366"/>
      <c r="BJ91" s="366"/>
      <c r="BK91" s="366"/>
      <c r="BL91" s="366"/>
      <c r="BM91" s="366"/>
      <c r="BN91" s="366"/>
      <c r="BO91" s="366"/>
      <c r="BP91" s="366"/>
      <c r="BQ91" s="366"/>
      <c r="BR91" s="366"/>
      <c r="BS91" s="366"/>
      <c r="BT91" s="366"/>
      <c r="BU91" s="366"/>
      <c r="BV91" s="366"/>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66"/>
      <c r="AZ92" s="366"/>
      <c r="BA92" s="366"/>
      <c r="BB92" s="366"/>
      <c r="BC92" s="366"/>
      <c r="BD92" s="673"/>
      <c r="BE92" s="673"/>
      <c r="BF92" s="673"/>
      <c r="BG92" s="366"/>
      <c r="BH92" s="366"/>
      <c r="BI92" s="366"/>
      <c r="BJ92" s="366"/>
      <c r="BK92" s="366"/>
      <c r="BL92" s="366"/>
      <c r="BM92" s="366"/>
      <c r="BN92" s="366"/>
      <c r="BO92" s="366"/>
      <c r="BP92" s="366"/>
      <c r="BQ92" s="366"/>
      <c r="BR92" s="366"/>
      <c r="BS92" s="366"/>
      <c r="BT92" s="366"/>
      <c r="BU92" s="366"/>
      <c r="BV92" s="366"/>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66"/>
      <c r="AZ93" s="366"/>
      <c r="BA93" s="366"/>
      <c r="BB93" s="366"/>
      <c r="BC93" s="366"/>
      <c r="BD93" s="673"/>
      <c r="BE93" s="673"/>
      <c r="BF93" s="673"/>
      <c r="BG93" s="366"/>
      <c r="BH93" s="366"/>
      <c r="BI93" s="366"/>
      <c r="BJ93" s="366"/>
      <c r="BK93" s="366"/>
      <c r="BL93" s="366"/>
      <c r="BM93" s="366"/>
      <c r="BN93" s="366"/>
      <c r="BO93" s="366"/>
      <c r="BP93" s="366"/>
      <c r="BQ93" s="366"/>
      <c r="BR93" s="366"/>
      <c r="BS93" s="366"/>
      <c r="BT93" s="366"/>
      <c r="BU93" s="366"/>
      <c r="BV93" s="366"/>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66"/>
      <c r="AZ94" s="366"/>
      <c r="BA94" s="366"/>
      <c r="BB94" s="366"/>
      <c r="BC94" s="366"/>
      <c r="BD94" s="673"/>
      <c r="BE94" s="673"/>
      <c r="BF94" s="673"/>
      <c r="BG94" s="366"/>
      <c r="BH94" s="366"/>
      <c r="BI94" s="366"/>
      <c r="BJ94" s="366"/>
      <c r="BK94" s="366"/>
      <c r="BL94" s="366"/>
      <c r="BM94" s="366"/>
      <c r="BN94" s="366"/>
      <c r="BO94" s="366"/>
      <c r="BP94" s="366"/>
      <c r="BQ94" s="366"/>
      <c r="BR94" s="366"/>
      <c r="BS94" s="366"/>
      <c r="BT94" s="366"/>
      <c r="BU94" s="366"/>
      <c r="BV94" s="366"/>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66"/>
      <c r="AZ95" s="366"/>
      <c r="BA95" s="366"/>
      <c r="BB95" s="366"/>
      <c r="BC95" s="366"/>
      <c r="BD95" s="673"/>
      <c r="BE95" s="673"/>
      <c r="BF95" s="673"/>
      <c r="BG95" s="366"/>
      <c r="BH95" s="366"/>
      <c r="BI95" s="366"/>
      <c r="BJ95" s="366"/>
      <c r="BK95" s="366"/>
      <c r="BL95" s="366"/>
      <c r="BM95" s="366"/>
      <c r="BN95" s="366"/>
      <c r="BO95" s="366"/>
      <c r="BP95" s="366"/>
      <c r="BQ95" s="366"/>
      <c r="BR95" s="366"/>
      <c r="BS95" s="366"/>
      <c r="BT95" s="366"/>
      <c r="BU95" s="366"/>
      <c r="BV95" s="366"/>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66"/>
      <c r="AZ96" s="366"/>
      <c r="BA96" s="366"/>
      <c r="BB96" s="366"/>
      <c r="BC96" s="366"/>
      <c r="BD96" s="673"/>
      <c r="BE96" s="673"/>
      <c r="BF96" s="673"/>
      <c r="BG96" s="366"/>
      <c r="BH96" s="366"/>
      <c r="BI96" s="366"/>
      <c r="BJ96" s="366"/>
      <c r="BK96" s="366"/>
      <c r="BL96" s="366"/>
      <c r="BM96" s="366"/>
      <c r="BN96" s="366"/>
      <c r="BO96" s="366"/>
      <c r="BP96" s="366"/>
      <c r="BQ96" s="366"/>
      <c r="BR96" s="366"/>
      <c r="BS96" s="366"/>
      <c r="BT96" s="366"/>
      <c r="BU96" s="366"/>
      <c r="BV96" s="366"/>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66"/>
      <c r="AZ97" s="366"/>
      <c r="BA97" s="366"/>
      <c r="BB97" s="366"/>
      <c r="BC97" s="366"/>
      <c r="BD97" s="673"/>
      <c r="BE97" s="673"/>
      <c r="BF97" s="673"/>
      <c r="BG97" s="366"/>
      <c r="BH97" s="366"/>
      <c r="BI97" s="366"/>
      <c r="BJ97" s="366"/>
      <c r="BK97" s="366"/>
      <c r="BL97" s="366"/>
      <c r="BM97" s="366"/>
      <c r="BN97" s="366"/>
      <c r="BO97" s="366"/>
      <c r="BP97" s="366"/>
      <c r="BQ97" s="366"/>
      <c r="BR97" s="366"/>
      <c r="BS97" s="366"/>
      <c r="BT97" s="366"/>
      <c r="BU97" s="366"/>
      <c r="BV97" s="366"/>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66"/>
      <c r="AZ98" s="366"/>
      <c r="BA98" s="366"/>
      <c r="BB98" s="366"/>
      <c r="BC98" s="366"/>
      <c r="BD98" s="673"/>
      <c r="BE98" s="673"/>
      <c r="BF98" s="673"/>
      <c r="BG98" s="366"/>
      <c r="BH98" s="366"/>
      <c r="BI98" s="366"/>
      <c r="BJ98" s="366"/>
      <c r="BK98" s="366"/>
      <c r="BL98" s="366"/>
      <c r="BM98" s="366"/>
      <c r="BN98" s="366"/>
      <c r="BO98" s="366"/>
      <c r="BP98" s="366"/>
      <c r="BQ98" s="366"/>
      <c r="BR98" s="366"/>
      <c r="BS98" s="366"/>
      <c r="BT98" s="366"/>
      <c r="BU98" s="366"/>
      <c r="BV98" s="366"/>
    </row>
    <row r="99" spans="3:74" x14ac:dyDescent="0.2">
      <c r="BK99" s="364"/>
      <c r="BL99" s="364"/>
      <c r="BM99" s="364"/>
      <c r="BN99" s="364"/>
      <c r="BO99" s="364"/>
      <c r="BP99" s="364"/>
      <c r="BQ99" s="364"/>
      <c r="BR99" s="364"/>
      <c r="BS99" s="364"/>
      <c r="BT99" s="364"/>
      <c r="BU99" s="364"/>
      <c r="BV99" s="364"/>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67"/>
      <c r="AZ100" s="367"/>
      <c r="BA100" s="367"/>
      <c r="BB100" s="367"/>
      <c r="BC100" s="367"/>
      <c r="BD100" s="674"/>
      <c r="BE100" s="674"/>
      <c r="BF100" s="674"/>
      <c r="BG100" s="367"/>
      <c r="BH100" s="367"/>
      <c r="BI100" s="367"/>
      <c r="BJ100" s="367"/>
      <c r="BK100" s="367"/>
      <c r="BL100" s="367"/>
      <c r="BM100" s="367"/>
      <c r="BN100" s="367"/>
      <c r="BO100" s="367"/>
      <c r="BP100" s="367"/>
      <c r="BQ100" s="367"/>
      <c r="BR100" s="367"/>
      <c r="BS100" s="367"/>
      <c r="BT100" s="367"/>
      <c r="BU100" s="367"/>
      <c r="BV100" s="367"/>
    </row>
    <row r="101" spans="3:74" x14ac:dyDescent="0.2">
      <c r="BK101" s="364"/>
      <c r="BL101" s="364"/>
      <c r="BM101" s="364"/>
      <c r="BN101" s="364"/>
      <c r="BO101" s="364"/>
      <c r="BP101" s="364"/>
      <c r="BQ101" s="364"/>
      <c r="BR101" s="364"/>
      <c r="BS101" s="364"/>
      <c r="BT101" s="364"/>
      <c r="BU101" s="364"/>
      <c r="BV101" s="364"/>
    </row>
    <row r="102" spans="3:74" x14ac:dyDescent="0.2">
      <c r="BK102" s="364"/>
      <c r="BL102" s="364"/>
      <c r="BM102" s="364"/>
      <c r="BN102" s="364"/>
      <c r="BO102" s="364"/>
      <c r="BP102" s="364"/>
      <c r="BQ102" s="364"/>
      <c r="BR102" s="364"/>
      <c r="BS102" s="364"/>
      <c r="BT102" s="364"/>
      <c r="BU102" s="364"/>
      <c r="BV102" s="364"/>
    </row>
    <row r="103" spans="3:74" x14ac:dyDescent="0.2">
      <c r="BK103" s="364"/>
      <c r="BL103" s="364"/>
      <c r="BM103" s="364"/>
      <c r="BN103" s="364"/>
      <c r="BO103" s="364"/>
      <c r="BP103" s="364"/>
      <c r="BQ103" s="364"/>
      <c r="BR103" s="364"/>
      <c r="BS103" s="364"/>
      <c r="BT103" s="364"/>
      <c r="BU103" s="364"/>
      <c r="BV103" s="364"/>
    </row>
    <row r="104" spans="3:74" x14ac:dyDescent="0.2">
      <c r="BK104" s="364"/>
      <c r="BL104" s="364"/>
      <c r="BM104" s="364"/>
      <c r="BN104" s="364"/>
      <c r="BO104" s="364"/>
      <c r="BP104" s="364"/>
      <c r="BQ104" s="364"/>
      <c r="BR104" s="364"/>
      <c r="BS104" s="364"/>
      <c r="BT104" s="364"/>
      <c r="BU104" s="364"/>
      <c r="BV104" s="364"/>
    </row>
    <row r="105" spans="3:74" x14ac:dyDescent="0.2">
      <c r="BK105" s="364"/>
      <c r="BL105" s="364"/>
      <c r="BM105" s="364"/>
      <c r="BN105" s="364"/>
      <c r="BO105" s="364"/>
      <c r="BP105" s="364"/>
      <c r="BQ105" s="364"/>
      <c r="BR105" s="364"/>
      <c r="BS105" s="364"/>
      <c r="BT105" s="364"/>
      <c r="BU105" s="364"/>
      <c r="BV105" s="364"/>
    </row>
    <row r="106" spans="3:74" x14ac:dyDescent="0.2">
      <c r="BK106" s="364"/>
      <c r="BL106" s="364"/>
      <c r="BM106" s="364"/>
      <c r="BN106" s="364"/>
      <c r="BO106" s="364"/>
      <c r="BP106" s="364"/>
      <c r="BQ106" s="364"/>
      <c r="BR106" s="364"/>
      <c r="BS106" s="364"/>
      <c r="BT106" s="364"/>
      <c r="BU106" s="364"/>
      <c r="BV106" s="364"/>
    </row>
    <row r="107" spans="3:74" x14ac:dyDescent="0.2">
      <c r="BK107" s="364"/>
      <c r="BL107" s="364"/>
      <c r="BM107" s="364"/>
      <c r="BN107" s="364"/>
      <c r="BO107" s="364"/>
      <c r="BP107" s="364"/>
      <c r="BQ107" s="364"/>
      <c r="BR107" s="364"/>
      <c r="BS107" s="364"/>
      <c r="BT107" s="364"/>
      <c r="BU107" s="364"/>
      <c r="BV107" s="364"/>
    </row>
    <row r="108" spans="3:74" x14ac:dyDescent="0.2">
      <c r="BK108" s="364"/>
      <c r="BL108" s="364"/>
      <c r="BM108" s="364"/>
      <c r="BN108" s="364"/>
      <c r="BO108" s="364"/>
      <c r="BP108" s="364"/>
      <c r="BQ108" s="364"/>
      <c r="BR108" s="364"/>
      <c r="BS108" s="364"/>
      <c r="BT108" s="364"/>
      <c r="BU108" s="364"/>
      <c r="BV108" s="364"/>
    </row>
    <row r="109" spans="3:74" x14ac:dyDescent="0.2">
      <c r="BK109" s="364"/>
      <c r="BL109" s="364"/>
      <c r="BM109" s="364"/>
      <c r="BN109" s="364"/>
      <c r="BO109" s="364"/>
      <c r="BP109" s="364"/>
      <c r="BQ109" s="364"/>
      <c r="BR109" s="364"/>
      <c r="BS109" s="364"/>
      <c r="BT109" s="364"/>
      <c r="BU109" s="364"/>
      <c r="BV109" s="364"/>
    </row>
    <row r="110" spans="3:74" x14ac:dyDescent="0.2">
      <c r="BK110" s="364"/>
      <c r="BL110" s="364"/>
      <c r="BM110" s="364"/>
      <c r="BN110" s="364"/>
      <c r="BO110" s="364"/>
      <c r="BP110" s="364"/>
      <c r="BQ110" s="364"/>
      <c r="BR110" s="364"/>
      <c r="BS110" s="364"/>
      <c r="BT110" s="364"/>
      <c r="BU110" s="364"/>
      <c r="BV110" s="364"/>
    </row>
    <row r="111" spans="3:74" x14ac:dyDescent="0.2">
      <c r="BK111" s="364"/>
      <c r="BL111" s="364"/>
      <c r="BM111" s="364"/>
      <c r="BN111" s="364"/>
      <c r="BO111" s="364"/>
      <c r="BP111" s="364"/>
      <c r="BQ111" s="364"/>
      <c r="BR111" s="364"/>
      <c r="BS111" s="364"/>
      <c r="BT111" s="364"/>
      <c r="BU111" s="364"/>
      <c r="BV111" s="364"/>
    </row>
    <row r="112" spans="3:74" x14ac:dyDescent="0.2">
      <c r="BK112" s="364"/>
      <c r="BL112" s="364"/>
      <c r="BM112" s="364"/>
      <c r="BN112" s="364"/>
      <c r="BO112" s="364"/>
      <c r="BP112" s="364"/>
      <c r="BQ112" s="364"/>
      <c r="BR112" s="364"/>
      <c r="BS112" s="364"/>
      <c r="BT112" s="364"/>
      <c r="BU112" s="364"/>
      <c r="BV112" s="364"/>
    </row>
    <row r="113" spans="63:74" x14ac:dyDescent="0.2">
      <c r="BK113" s="364"/>
      <c r="BL113" s="364"/>
      <c r="BM113" s="364"/>
      <c r="BN113" s="364"/>
      <c r="BO113" s="364"/>
      <c r="BP113" s="364"/>
      <c r="BQ113" s="364"/>
      <c r="BR113" s="364"/>
      <c r="BS113" s="364"/>
      <c r="BT113" s="364"/>
      <c r="BU113" s="364"/>
      <c r="BV113" s="364"/>
    </row>
    <row r="114" spans="63:74" x14ac:dyDescent="0.2">
      <c r="BK114" s="364"/>
      <c r="BL114" s="364"/>
      <c r="BM114" s="364"/>
      <c r="BN114" s="364"/>
      <c r="BO114" s="364"/>
      <c r="BP114" s="364"/>
      <c r="BQ114" s="364"/>
      <c r="BR114" s="364"/>
      <c r="BS114" s="364"/>
      <c r="BT114" s="364"/>
      <c r="BU114" s="364"/>
      <c r="BV114" s="364"/>
    </row>
    <row r="115" spans="63:74" x14ac:dyDescent="0.2">
      <c r="BK115" s="364"/>
      <c r="BL115" s="364"/>
      <c r="BM115" s="364"/>
      <c r="BN115" s="364"/>
      <c r="BO115" s="364"/>
      <c r="BP115" s="364"/>
      <c r="BQ115" s="364"/>
      <c r="BR115" s="364"/>
      <c r="BS115" s="364"/>
      <c r="BT115" s="364"/>
      <c r="BU115" s="364"/>
      <c r="BV115" s="364"/>
    </row>
    <row r="116" spans="63:74" x14ac:dyDescent="0.2">
      <c r="BK116" s="364"/>
      <c r="BL116" s="364"/>
      <c r="BM116" s="364"/>
      <c r="BN116" s="364"/>
      <c r="BO116" s="364"/>
      <c r="BP116" s="364"/>
      <c r="BQ116" s="364"/>
      <c r="BR116" s="364"/>
      <c r="BS116" s="364"/>
      <c r="BT116" s="364"/>
      <c r="BU116" s="364"/>
      <c r="BV116" s="364"/>
    </row>
    <row r="117" spans="63:74" x14ac:dyDescent="0.2">
      <c r="BK117" s="364"/>
      <c r="BL117" s="364"/>
      <c r="BM117" s="364"/>
      <c r="BN117" s="364"/>
      <c r="BO117" s="364"/>
      <c r="BP117" s="364"/>
      <c r="BQ117" s="364"/>
      <c r="BR117" s="364"/>
      <c r="BS117" s="364"/>
      <c r="BT117" s="364"/>
      <c r="BU117" s="364"/>
      <c r="BV117" s="364"/>
    </row>
    <row r="118" spans="63:74" x14ac:dyDescent="0.2">
      <c r="BK118" s="364"/>
      <c r="BL118" s="364"/>
      <c r="BM118" s="364"/>
      <c r="BN118" s="364"/>
      <c r="BO118" s="364"/>
      <c r="BP118" s="364"/>
      <c r="BQ118" s="364"/>
      <c r="BR118" s="364"/>
      <c r="BS118" s="364"/>
      <c r="BT118" s="364"/>
      <c r="BU118" s="364"/>
      <c r="BV118" s="364"/>
    </row>
    <row r="119" spans="63:74" x14ac:dyDescent="0.2">
      <c r="BK119" s="364"/>
      <c r="BL119" s="364"/>
      <c r="BM119" s="364"/>
      <c r="BN119" s="364"/>
      <c r="BO119" s="364"/>
      <c r="BP119" s="364"/>
      <c r="BQ119" s="364"/>
      <c r="BR119" s="364"/>
      <c r="BS119" s="364"/>
      <c r="BT119" s="364"/>
      <c r="BU119" s="364"/>
      <c r="BV119" s="364"/>
    </row>
    <row r="120" spans="63:74" x14ac:dyDescent="0.2">
      <c r="BK120" s="364"/>
      <c r="BL120" s="364"/>
      <c r="BM120" s="364"/>
      <c r="BN120" s="364"/>
      <c r="BO120" s="364"/>
      <c r="BP120" s="364"/>
      <c r="BQ120" s="364"/>
      <c r="BR120" s="364"/>
      <c r="BS120" s="364"/>
      <c r="BT120" s="364"/>
      <c r="BU120" s="364"/>
      <c r="BV120" s="364"/>
    </row>
    <row r="121" spans="63:74" x14ac:dyDescent="0.2">
      <c r="BK121" s="364"/>
      <c r="BL121" s="364"/>
      <c r="BM121" s="364"/>
      <c r="BN121" s="364"/>
      <c r="BO121" s="364"/>
      <c r="BP121" s="364"/>
      <c r="BQ121" s="364"/>
      <c r="BR121" s="364"/>
      <c r="BS121" s="364"/>
      <c r="BT121" s="364"/>
      <c r="BU121" s="364"/>
      <c r="BV121" s="364"/>
    </row>
    <row r="122" spans="63:74" x14ac:dyDescent="0.2">
      <c r="BK122" s="364"/>
      <c r="BL122" s="364"/>
      <c r="BM122" s="364"/>
      <c r="BN122" s="364"/>
      <c r="BO122" s="364"/>
      <c r="BP122" s="364"/>
      <c r="BQ122" s="364"/>
      <c r="BR122" s="364"/>
      <c r="BS122" s="364"/>
      <c r="BT122" s="364"/>
      <c r="BU122" s="364"/>
      <c r="BV122" s="364"/>
    </row>
    <row r="123" spans="63:74" x14ac:dyDescent="0.2">
      <c r="BK123" s="364"/>
      <c r="BL123" s="364"/>
      <c r="BM123" s="364"/>
      <c r="BN123" s="364"/>
      <c r="BO123" s="364"/>
      <c r="BP123" s="364"/>
      <c r="BQ123" s="364"/>
      <c r="BR123" s="364"/>
      <c r="BS123" s="364"/>
      <c r="BT123" s="364"/>
      <c r="BU123" s="364"/>
      <c r="BV123" s="364"/>
    </row>
    <row r="124" spans="63:74" x14ac:dyDescent="0.2">
      <c r="BK124" s="364"/>
      <c r="BL124" s="364"/>
      <c r="BM124" s="364"/>
      <c r="BN124" s="364"/>
      <c r="BO124" s="364"/>
      <c r="BP124" s="364"/>
      <c r="BQ124" s="364"/>
      <c r="BR124" s="364"/>
      <c r="BS124" s="364"/>
      <c r="BT124" s="364"/>
      <c r="BU124" s="364"/>
      <c r="BV124" s="364"/>
    </row>
    <row r="125" spans="63:74" x14ac:dyDescent="0.2">
      <c r="BK125" s="364"/>
      <c r="BL125" s="364"/>
      <c r="BM125" s="364"/>
      <c r="BN125" s="364"/>
      <c r="BO125" s="364"/>
      <c r="BP125" s="364"/>
      <c r="BQ125" s="364"/>
      <c r="BR125" s="364"/>
      <c r="BS125" s="364"/>
      <c r="BT125" s="364"/>
      <c r="BU125" s="364"/>
      <c r="BV125" s="364"/>
    </row>
    <row r="126" spans="63:74" x14ac:dyDescent="0.2">
      <c r="BK126" s="364"/>
      <c r="BL126" s="364"/>
      <c r="BM126" s="364"/>
      <c r="BN126" s="364"/>
      <c r="BO126" s="364"/>
      <c r="BP126" s="364"/>
      <c r="BQ126" s="364"/>
      <c r="BR126" s="364"/>
      <c r="BS126" s="364"/>
      <c r="BT126" s="364"/>
      <c r="BU126" s="364"/>
      <c r="BV126" s="364"/>
    </row>
    <row r="127" spans="63:74" x14ac:dyDescent="0.2">
      <c r="BK127" s="364"/>
      <c r="BL127" s="364"/>
      <c r="BM127" s="364"/>
      <c r="BN127" s="364"/>
      <c r="BO127" s="364"/>
      <c r="BP127" s="364"/>
      <c r="BQ127" s="364"/>
      <c r="BR127" s="364"/>
      <c r="BS127" s="364"/>
      <c r="BT127" s="364"/>
      <c r="BU127" s="364"/>
      <c r="BV127" s="364"/>
    </row>
    <row r="128" spans="63:74" x14ac:dyDescent="0.2">
      <c r="BK128" s="364"/>
      <c r="BL128" s="364"/>
      <c r="BM128" s="364"/>
      <c r="BN128" s="364"/>
      <c r="BO128" s="364"/>
      <c r="BP128" s="364"/>
      <c r="BQ128" s="364"/>
      <c r="BR128" s="364"/>
      <c r="BS128" s="364"/>
      <c r="BT128" s="364"/>
      <c r="BU128" s="364"/>
      <c r="BV128" s="364"/>
    </row>
    <row r="129" spans="63:74" x14ac:dyDescent="0.2">
      <c r="BK129" s="364"/>
      <c r="BL129" s="364"/>
      <c r="BM129" s="364"/>
      <c r="BN129" s="364"/>
      <c r="BO129" s="364"/>
      <c r="BP129" s="364"/>
      <c r="BQ129" s="364"/>
      <c r="BR129" s="364"/>
      <c r="BS129" s="364"/>
      <c r="BT129" s="364"/>
      <c r="BU129" s="364"/>
      <c r="BV129" s="364"/>
    </row>
    <row r="130" spans="63:74" x14ac:dyDescent="0.2">
      <c r="BK130" s="364"/>
      <c r="BL130" s="364"/>
      <c r="BM130" s="364"/>
      <c r="BN130" s="364"/>
      <c r="BO130" s="364"/>
      <c r="BP130" s="364"/>
      <c r="BQ130" s="364"/>
      <c r="BR130" s="364"/>
      <c r="BS130" s="364"/>
      <c r="BT130" s="364"/>
      <c r="BU130" s="364"/>
      <c r="BV130" s="364"/>
    </row>
    <row r="131" spans="63:74" x14ac:dyDescent="0.2">
      <c r="BK131" s="364"/>
      <c r="BL131" s="364"/>
      <c r="BM131" s="364"/>
      <c r="BN131" s="364"/>
      <c r="BO131" s="364"/>
      <c r="BP131" s="364"/>
      <c r="BQ131" s="364"/>
      <c r="BR131" s="364"/>
      <c r="BS131" s="364"/>
      <c r="BT131" s="364"/>
      <c r="BU131" s="364"/>
      <c r="BV131" s="364"/>
    </row>
    <row r="132" spans="63:74" x14ac:dyDescent="0.2">
      <c r="BK132" s="364"/>
      <c r="BL132" s="364"/>
      <c r="BM132" s="364"/>
      <c r="BN132" s="364"/>
      <c r="BO132" s="364"/>
      <c r="BP132" s="364"/>
      <c r="BQ132" s="364"/>
      <c r="BR132" s="364"/>
      <c r="BS132" s="364"/>
      <c r="BT132" s="364"/>
      <c r="BU132" s="364"/>
      <c r="BV132" s="364"/>
    </row>
    <row r="133" spans="63:74" x14ac:dyDescent="0.2">
      <c r="BK133" s="364"/>
      <c r="BL133" s="364"/>
      <c r="BM133" s="364"/>
      <c r="BN133" s="364"/>
      <c r="BO133" s="364"/>
      <c r="BP133" s="364"/>
      <c r="BQ133" s="364"/>
      <c r="BR133" s="364"/>
      <c r="BS133" s="364"/>
      <c r="BT133" s="364"/>
      <c r="BU133" s="364"/>
      <c r="BV133" s="364"/>
    </row>
    <row r="134" spans="63:74" x14ac:dyDescent="0.2">
      <c r="BK134" s="364"/>
      <c r="BL134" s="364"/>
      <c r="BM134" s="364"/>
      <c r="BN134" s="364"/>
      <c r="BO134" s="364"/>
      <c r="BP134" s="364"/>
      <c r="BQ134" s="364"/>
      <c r="BR134" s="364"/>
      <c r="BS134" s="364"/>
      <c r="BT134" s="364"/>
      <c r="BU134" s="364"/>
      <c r="BV134" s="364"/>
    </row>
    <row r="135" spans="63:74" x14ac:dyDescent="0.2">
      <c r="BK135" s="364"/>
      <c r="BL135" s="364"/>
      <c r="BM135" s="364"/>
      <c r="BN135" s="364"/>
      <c r="BO135" s="364"/>
      <c r="BP135" s="364"/>
      <c r="BQ135" s="364"/>
      <c r="BR135" s="364"/>
      <c r="BS135" s="364"/>
      <c r="BT135" s="364"/>
      <c r="BU135" s="364"/>
      <c r="BV135" s="364"/>
    </row>
    <row r="136" spans="63:74" x14ac:dyDescent="0.2">
      <c r="BK136" s="364"/>
      <c r="BL136" s="364"/>
      <c r="BM136" s="364"/>
      <c r="BN136" s="364"/>
      <c r="BO136" s="364"/>
      <c r="BP136" s="364"/>
      <c r="BQ136" s="364"/>
      <c r="BR136" s="364"/>
      <c r="BS136" s="364"/>
      <c r="BT136" s="364"/>
      <c r="BU136" s="364"/>
      <c r="BV136" s="364"/>
    </row>
    <row r="137" spans="63:74" x14ac:dyDescent="0.2">
      <c r="BK137" s="364"/>
      <c r="BL137" s="364"/>
      <c r="BM137" s="364"/>
      <c r="BN137" s="364"/>
      <c r="BO137" s="364"/>
      <c r="BP137" s="364"/>
      <c r="BQ137" s="364"/>
      <c r="BR137" s="364"/>
      <c r="BS137" s="364"/>
      <c r="BT137" s="364"/>
      <c r="BU137" s="364"/>
      <c r="BV137" s="364"/>
    </row>
    <row r="138" spans="63:74" x14ac:dyDescent="0.2">
      <c r="BK138" s="364"/>
      <c r="BL138" s="364"/>
      <c r="BM138" s="364"/>
      <c r="BN138" s="364"/>
      <c r="BO138" s="364"/>
      <c r="BP138" s="364"/>
      <c r="BQ138" s="364"/>
      <c r="BR138" s="364"/>
      <c r="BS138" s="364"/>
      <c r="BT138" s="364"/>
      <c r="BU138" s="364"/>
      <c r="BV138" s="364"/>
    </row>
    <row r="139" spans="63:74" x14ac:dyDescent="0.2">
      <c r="BK139" s="364"/>
      <c r="BL139" s="364"/>
      <c r="BM139" s="364"/>
      <c r="BN139" s="364"/>
      <c r="BO139" s="364"/>
      <c r="BP139" s="364"/>
      <c r="BQ139" s="364"/>
      <c r="BR139" s="364"/>
      <c r="BS139" s="364"/>
      <c r="BT139" s="364"/>
      <c r="BU139" s="364"/>
      <c r="BV139" s="364"/>
    </row>
    <row r="140" spans="63:74" x14ac:dyDescent="0.2">
      <c r="BK140" s="364"/>
      <c r="BL140" s="364"/>
      <c r="BM140" s="364"/>
      <c r="BN140" s="364"/>
      <c r="BO140" s="364"/>
      <c r="BP140" s="364"/>
      <c r="BQ140" s="364"/>
      <c r="BR140" s="364"/>
      <c r="BS140" s="364"/>
      <c r="BT140" s="364"/>
      <c r="BU140" s="364"/>
      <c r="BV140" s="364"/>
    </row>
    <row r="141" spans="63:74" x14ac:dyDescent="0.2">
      <c r="BK141" s="364"/>
      <c r="BL141" s="364"/>
      <c r="BM141" s="364"/>
      <c r="BN141" s="364"/>
      <c r="BO141" s="364"/>
      <c r="BP141" s="364"/>
      <c r="BQ141" s="364"/>
      <c r="BR141" s="364"/>
      <c r="BS141" s="364"/>
      <c r="BT141" s="364"/>
      <c r="BU141" s="364"/>
      <c r="BV141" s="364"/>
    </row>
    <row r="142" spans="63:74" x14ac:dyDescent="0.2">
      <c r="BK142" s="364"/>
      <c r="BL142" s="364"/>
      <c r="BM142" s="364"/>
      <c r="BN142" s="364"/>
      <c r="BO142" s="364"/>
      <c r="BP142" s="364"/>
      <c r="BQ142" s="364"/>
      <c r="BR142" s="364"/>
      <c r="BS142" s="364"/>
      <c r="BT142" s="364"/>
      <c r="BU142" s="364"/>
      <c r="BV142" s="364"/>
    </row>
    <row r="143" spans="63:74" x14ac:dyDescent="0.2">
      <c r="BK143" s="364"/>
      <c r="BL143" s="364"/>
      <c r="BM143" s="364"/>
      <c r="BN143" s="364"/>
      <c r="BO143" s="364"/>
      <c r="BP143" s="364"/>
      <c r="BQ143" s="364"/>
      <c r="BR143" s="364"/>
      <c r="BS143" s="364"/>
      <c r="BT143" s="364"/>
      <c r="BU143" s="364"/>
      <c r="BV143" s="364"/>
    </row>
    <row r="144" spans="63:74" x14ac:dyDescent="0.2">
      <c r="BK144" s="364"/>
      <c r="BL144" s="364"/>
      <c r="BM144" s="364"/>
      <c r="BN144" s="364"/>
      <c r="BO144" s="364"/>
      <c r="BP144" s="364"/>
      <c r="BQ144" s="364"/>
      <c r="BR144" s="364"/>
      <c r="BS144" s="364"/>
      <c r="BT144" s="364"/>
      <c r="BU144" s="364"/>
      <c r="BV144" s="364"/>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8"/>
  <sheetViews>
    <sheetView showGridLines="0" workbookViewId="0">
      <pane xSplit="2" ySplit="4" topLeftCell="BC5" activePane="bottomRight" state="frozen"/>
      <selection activeCell="BF63" sqref="BF63"/>
      <selection pane="topRight" activeCell="BF63" sqref="BF63"/>
      <selection pane="bottomLeft" activeCell="BF63" sqref="BF63"/>
      <selection pane="bottomRight" activeCell="B2" sqref="B2"/>
    </sheetView>
  </sheetViews>
  <sheetFormatPr defaultColWidth="11" defaultRowHeight="11.25" x14ac:dyDescent="0.2"/>
  <cols>
    <col min="1" max="1" width="10.5703125" style="537" customWidth="1"/>
    <col min="2" max="2" width="27" style="537" customWidth="1"/>
    <col min="3" max="55" width="6.5703125" style="537" customWidth="1"/>
    <col min="56" max="58" width="6.5703125" style="683" customWidth="1"/>
    <col min="59" max="74" width="6.5703125" style="537" customWidth="1"/>
    <col min="75" max="238" width="11" style="537"/>
    <col min="239" max="239" width="1.5703125" style="537" customWidth="1"/>
    <col min="240" max="16384" width="11" style="537"/>
  </cols>
  <sheetData>
    <row r="1" spans="1:74" ht="12.75" customHeight="1" x14ac:dyDescent="0.2">
      <c r="A1" s="797" t="s">
        <v>809</v>
      </c>
      <c r="B1" s="536" t="s">
        <v>1379</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
      <c r="A2" s="798"/>
      <c r="B2" s="532" t="str">
        <f>"U.S. Energy Information Administration  |  Short-Term Energy Outlook  - "&amp;Dates!D1</f>
        <v>U.S. Energy Information Administration  |  Short-Term Energy Outlook  - November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39"/>
      <c r="B3" s="540"/>
      <c r="C3" s="806">
        <f>Dates!D3</f>
        <v>2016</v>
      </c>
      <c r="D3" s="807"/>
      <c r="E3" s="807"/>
      <c r="F3" s="807"/>
      <c r="G3" s="807"/>
      <c r="H3" s="807"/>
      <c r="I3" s="807"/>
      <c r="J3" s="807"/>
      <c r="K3" s="807"/>
      <c r="L3" s="807"/>
      <c r="M3" s="807"/>
      <c r="N3" s="858"/>
      <c r="O3" s="806">
        <f>C3+1</f>
        <v>2017</v>
      </c>
      <c r="P3" s="807"/>
      <c r="Q3" s="807"/>
      <c r="R3" s="807"/>
      <c r="S3" s="807"/>
      <c r="T3" s="807"/>
      <c r="U3" s="807"/>
      <c r="V3" s="807"/>
      <c r="W3" s="807"/>
      <c r="X3" s="807"/>
      <c r="Y3" s="807"/>
      <c r="Z3" s="858"/>
      <c r="AA3" s="806">
        <f>O3+1</f>
        <v>2018</v>
      </c>
      <c r="AB3" s="807"/>
      <c r="AC3" s="807"/>
      <c r="AD3" s="807"/>
      <c r="AE3" s="807"/>
      <c r="AF3" s="807"/>
      <c r="AG3" s="807"/>
      <c r="AH3" s="807"/>
      <c r="AI3" s="807"/>
      <c r="AJ3" s="807"/>
      <c r="AK3" s="807"/>
      <c r="AL3" s="858"/>
      <c r="AM3" s="806">
        <f>AA3+1</f>
        <v>2019</v>
      </c>
      <c r="AN3" s="807"/>
      <c r="AO3" s="807"/>
      <c r="AP3" s="807"/>
      <c r="AQ3" s="807"/>
      <c r="AR3" s="807"/>
      <c r="AS3" s="807"/>
      <c r="AT3" s="807"/>
      <c r="AU3" s="807"/>
      <c r="AV3" s="807"/>
      <c r="AW3" s="807"/>
      <c r="AX3" s="858"/>
      <c r="AY3" s="806">
        <f>AM3+1</f>
        <v>2020</v>
      </c>
      <c r="AZ3" s="807"/>
      <c r="BA3" s="807"/>
      <c r="BB3" s="807"/>
      <c r="BC3" s="807"/>
      <c r="BD3" s="807"/>
      <c r="BE3" s="807"/>
      <c r="BF3" s="807"/>
      <c r="BG3" s="807"/>
      <c r="BH3" s="807"/>
      <c r="BI3" s="807"/>
      <c r="BJ3" s="858"/>
      <c r="BK3" s="806">
        <f>AY3+1</f>
        <v>2021</v>
      </c>
      <c r="BL3" s="807"/>
      <c r="BM3" s="807"/>
      <c r="BN3" s="807"/>
      <c r="BO3" s="807"/>
      <c r="BP3" s="807"/>
      <c r="BQ3" s="807"/>
      <c r="BR3" s="807"/>
      <c r="BS3" s="807"/>
      <c r="BT3" s="807"/>
      <c r="BU3" s="807"/>
      <c r="BV3" s="858"/>
    </row>
    <row r="4" spans="1:74" ht="12.75" customHeight="1" x14ac:dyDescent="0.2">
      <c r="A4" s="539"/>
      <c r="B4" s="541"/>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539"/>
      <c r="B5" s="129" t="s">
        <v>347</v>
      </c>
      <c r="C5" s="542"/>
      <c r="D5" s="543"/>
      <c r="E5" s="543"/>
      <c r="F5" s="543"/>
      <c r="G5" s="543"/>
      <c r="H5" s="543"/>
      <c r="I5" s="543"/>
      <c r="J5" s="543"/>
      <c r="K5" s="543"/>
      <c r="L5" s="543"/>
      <c r="M5" s="543"/>
      <c r="N5" s="544"/>
      <c r="O5" s="542"/>
      <c r="P5" s="543"/>
      <c r="Q5" s="543"/>
      <c r="R5" s="543"/>
      <c r="S5" s="543"/>
      <c r="T5" s="543"/>
      <c r="U5" s="543"/>
      <c r="V5" s="543"/>
      <c r="W5" s="543"/>
      <c r="X5" s="543"/>
      <c r="Y5" s="543"/>
      <c r="Z5" s="544"/>
      <c r="AA5" s="542"/>
      <c r="AB5" s="543"/>
      <c r="AC5" s="543"/>
      <c r="AD5" s="543"/>
      <c r="AE5" s="543"/>
      <c r="AF5" s="543"/>
      <c r="AG5" s="543"/>
      <c r="AH5" s="543"/>
      <c r="AI5" s="543"/>
      <c r="AJ5" s="543"/>
      <c r="AK5" s="543"/>
      <c r="AL5" s="544"/>
      <c r="AM5" s="542"/>
      <c r="AN5" s="543"/>
      <c r="AO5" s="543"/>
      <c r="AP5" s="543"/>
      <c r="AQ5" s="543"/>
      <c r="AR5" s="543"/>
      <c r="AS5" s="543"/>
      <c r="AT5" s="543"/>
      <c r="AU5" s="543"/>
      <c r="AV5" s="543"/>
      <c r="AW5" s="543"/>
      <c r="AX5" s="544"/>
      <c r="AY5" s="542"/>
      <c r="AZ5" s="543"/>
      <c r="BA5" s="543"/>
      <c r="BB5" s="543"/>
      <c r="BC5" s="543"/>
      <c r="BD5" s="543"/>
      <c r="BE5" s="543"/>
      <c r="BF5" s="543"/>
      <c r="BG5" s="543"/>
      <c r="BH5" s="543"/>
      <c r="BI5" s="543"/>
      <c r="BJ5" s="544"/>
      <c r="BK5" s="542"/>
      <c r="BL5" s="543"/>
      <c r="BM5" s="543"/>
      <c r="BN5" s="543"/>
      <c r="BO5" s="543"/>
      <c r="BP5" s="543"/>
      <c r="BQ5" s="543"/>
      <c r="BR5" s="543"/>
      <c r="BS5" s="543"/>
      <c r="BT5" s="543"/>
      <c r="BU5" s="543"/>
      <c r="BV5" s="544"/>
    </row>
    <row r="6" spans="1:74" ht="11.1" customHeight="1" x14ac:dyDescent="0.2">
      <c r="A6" s="545" t="s">
        <v>1242</v>
      </c>
      <c r="B6" s="546" t="s">
        <v>86</v>
      </c>
      <c r="C6" s="766">
        <v>101.78621810999999</v>
      </c>
      <c r="D6" s="766">
        <v>90.849429986999994</v>
      </c>
      <c r="E6" s="766">
        <v>95.848736540999994</v>
      </c>
      <c r="F6" s="766">
        <v>91.257347851999995</v>
      </c>
      <c r="G6" s="766">
        <v>102.48190123000001</v>
      </c>
      <c r="H6" s="766">
        <v>123.0428462</v>
      </c>
      <c r="I6" s="766">
        <v>142.55799622000001</v>
      </c>
      <c r="J6" s="766">
        <v>145.61009215000001</v>
      </c>
      <c r="K6" s="766">
        <v>117.19673568</v>
      </c>
      <c r="L6" s="766">
        <v>94.754139782999999</v>
      </c>
      <c r="M6" s="766">
        <v>85.906780767000001</v>
      </c>
      <c r="N6" s="766">
        <v>88.087607046000002</v>
      </c>
      <c r="O6" s="766">
        <v>86.884892949000005</v>
      </c>
      <c r="P6" s="766">
        <v>75.044604918000005</v>
      </c>
      <c r="Q6" s="766">
        <v>86.855434853999995</v>
      </c>
      <c r="R6" s="766">
        <v>80.578371313000005</v>
      </c>
      <c r="S6" s="766">
        <v>90.020665503999993</v>
      </c>
      <c r="T6" s="766">
        <v>108.83270628</v>
      </c>
      <c r="U6" s="766">
        <v>137.84065752000001</v>
      </c>
      <c r="V6" s="766">
        <v>132.37582732999999</v>
      </c>
      <c r="W6" s="766">
        <v>110.21913673</v>
      </c>
      <c r="X6" s="766">
        <v>98.825691329999998</v>
      </c>
      <c r="Y6" s="766">
        <v>86.819182471999994</v>
      </c>
      <c r="Z6" s="766">
        <v>102.45678891999999</v>
      </c>
      <c r="AA6" s="766">
        <v>101.45269809</v>
      </c>
      <c r="AB6" s="766">
        <v>90.687817972000005</v>
      </c>
      <c r="AC6" s="766">
        <v>98.582020503999999</v>
      </c>
      <c r="AD6" s="766">
        <v>90.603311826999999</v>
      </c>
      <c r="AE6" s="766">
        <v>107.00344994</v>
      </c>
      <c r="AF6" s="766">
        <v>122.15805177999999</v>
      </c>
      <c r="AG6" s="766">
        <v>155.24033147</v>
      </c>
      <c r="AH6" s="766">
        <v>152.12811206999999</v>
      </c>
      <c r="AI6" s="766">
        <v>132.97419302</v>
      </c>
      <c r="AJ6" s="766">
        <v>114.51262717</v>
      </c>
      <c r="AK6" s="766">
        <v>99.400980072999999</v>
      </c>
      <c r="AL6" s="766">
        <v>100.74160071</v>
      </c>
      <c r="AM6" s="766">
        <v>112.13672304000001</v>
      </c>
      <c r="AN6" s="766">
        <v>103.94288573999999</v>
      </c>
      <c r="AO6" s="766">
        <v>107.11735619</v>
      </c>
      <c r="AP6" s="766">
        <v>95.855119406</v>
      </c>
      <c r="AQ6" s="766">
        <v>108.43862125</v>
      </c>
      <c r="AR6" s="766">
        <v>128.92125419000001</v>
      </c>
      <c r="AS6" s="766">
        <v>162.23675847000001</v>
      </c>
      <c r="AT6" s="766">
        <v>165.12748547000001</v>
      </c>
      <c r="AU6" s="766">
        <v>140.47316222000001</v>
      </c>
      <c r="AV6" s="766">
        <v>121.92707005</v>
      </c>
      <c r="AW6" s="766">
        <v>108.67648632</v>
      </c>
      <c r="AX6" s="766">
        <v>122.18892114000001</v>
      </c>
      <c r="AY6" s="766">
        <v>123.29040653</v>
      </c>
      <c r="AZ6" s="766">
        <v>116.64524018</v>
      </c>
      <c r="BA6" s="766">
        <v>114.75630925999999</v>
      </c>
      <c r="BB6" s="766">
        <v>100.04517281</v>
      </c>
      <c r="BC6" s="766">
        <v>107.83261631000001</v>
      </c>
      <c r="BD6" s="766">
        <v>134.63692137999999</v>
      </c>
      <c r="BE6" s="766">
        <v>176.30255951999999</v>
      </c>
      <c r="BF6" s="766">
        <v>164.98252704000001</v>
      </c>
      <c r="BG6" s="766">
        <v>135.5941</v>
      </c>
      <c r="BH6" s="766">
        <v>124.2521</v>
      </c>
      <c r="BI6" s="767">
        <v>98.617289999999997</v>
      </c>
      <c r="BJ6" s="767">
        <v>103.31399999999999</v>
      </c>
      <c r="BK6" s="767">
        <v>96.243660000000006</v>
      </c>
      <c r="BL6" s="767">
        <v>83.254090000000005</v>
      </c>
      <c r="BM6" s="767">
        <v>87.677520000000001</v>
      </c>
      <c r="BN6" s="767">
        <v>81.850160000000002</v>
      </c>
      <c r="BO6" s="767">
        <v>86.148809999999997</v>
      </c>
      <c r="BP6" s="767">
        <v>115.1669</v>
      </c>
      <c r="BQ6" s="767">
        <v>146.6044</v>
      </c>
      <c r="BR6" s="767">
        <v>144.47190000000001</v>
      </c>
      <c r="BS6" s="767">
        <v>119.23990000000001</v>
      </c>
      <c r="BT6" s="767">
        <v>108.0697</v>
      </c>
      <c r="BU6" s="767">
        <v>102.4783</v>
      </c>
      <c r="BV6" s="767">
        <v>102.7085</v>
      </c>
    </row>
    <row r="7" spans="1:74" ht="11.1" customHeight="1" x14ac:dyDescent="0.2">
      <c r="A7" s="545" t="s">
        <v>1243</v>
      </c>
      <c r="B7" s="546" t="s">
        <v>85</v>
      </c>
      <c r="C7" s="766">
        <v>112.62395984</v>
      </c>
      <c r="D7" s="766">
        <v>91.909152414000005</v>
      </c>
      <c r="E7" s="766">
        <v>71.34575384</v>
      </c>
      <c r="F7" s="766">
        <v>71.419129603000002</v>
      </c>
      <c r="G7" s="766">
        <v>80.934704605999997</v>
      </c>
      <c r="H7" s="766">
        <v>115.19669630999999</v>
      </c>
      <c r="I7" s="766">
        <v>135.42005348999999</v>
      </c>
      <c r="J7" s="766">
        <v>134.76242851000001</v>
      </c>
      <c r="K7" s="766">
        <v>113.34696816</v>
      </c>
      <c r="L7" s="766">
        <v>98.473771095000004</v>
      </c>
      <c r="M7" s="766">
        <v>86.275309512000007</v>
      </c>
      <c r="N7" s="766">
        <v>117.95477271999999</v>
      </c>
      <c r="O7" s="766">
        <v>114.5720208</v>
      </c>
      <c r="P7" s="766">
        <v>86.157863132000003</v>
      </c>
      <c r="Q7" s="766">
        <v>88.687575275</v>
      </c>
      <c r="R7" s="766">
        <v>80.742742492999994</v>
      </c>
      <c r="S7" s="766">
        <v>92.141447729000006</v>
      </c>
      <c r="T7" s="766">
        <v>106.82531116</v>
      </c>
      <c r="U7" s="766">
        <v>127.01872788</v>
      </c>
      <c r="V7" s="766">
        <v>118.80997743</v>
      </c>
      <c r="W7" s="766">
        <v>97.560379135000005</v>
      </c>
      <c r="X7" s="766">
        <v>89.114280660000006</v>
      </c>
      <c r="Y7" s="766">
        <v>90.347259949000005</v>
      </c>
      <c r="Z7" s="766">
        <v>105.86034569</v>
      </c>
      <c r="AA7" s="766">
        <v>118.55718843</v>
      </c>
      <c r="AB7" s="766">
        <v>81.399063032000001</v>
      </c>
      <c r="AC7" s="766">
        <v>79.982640982000007</v>
      </c>
      <c r="AD7" s="766">
        <v>72.787438082999998</v>
      </c>
      <c r="AE7" s="766">
        <v>84.633934732</v>
      </c>
      <c r="AF7" s="766">
        <v>100.89371229</v>
      </c>
      <c r="AG7" s="766">
        <v>114.74880582</v>
      </c>
      <c r="AH7" s="766">
        <v>114.51628681</v>
      </c>
      <c r="AI7" s="766">
        <v>95.961853060999999</v>
      </c>
      <c r="AJ7" s="766">
        <v>86.736176536000002</v>
      </c>
      <c r="AK7" s="766">
        <v>92.257715325000007</v>
      </c>
      <c r="AL7" s="766">
        <v>96.173048452000003</v>
      </c>
      <c r="AM7" s="766">
        <v>100.29441031</v>
      </c>
      <c r="AN7" s="766">
        <v>79.381749474000003</v>
      </c>
      <c r="AO7" s="766">
        <v>77.819300607000002</v>
      </c>
      <c r="AP7" s="766">
        <v>59.426201405</v>
      </c>
      <c r="AQ7" s="766">
        <v>71.387602418</v>
      </c>
      <c r="AR7" s="766">
        <v>78.042789851999999</v>
      </c>
      <c r="AS7" s="766">
        <v>100.22471278</v>
      </c>
      <c r="AT7" s="766">
        <v>93.516598297000002</v>
      </c>
      <c r="AU7" s="766">
        <v>85.215955984999994</v>
      </c>
      <c r="AV7" s="766">
        <v>66.311208856999997</v>
      </c>
      <c r="AW7" s="766">
        <v>75.046173651999993</v>
      </c>
      <c r="AX7" s="766">
        <v>72.065240094000004</v>
      </c>
      <c r="AY7" s="766">
        <v>64.547397555000003</v>
      </c>
      <c r="AZ7" s="766">
        <v>55.576676824000003</v>
      </c>
      <c r="BA7" s="766">
        <v>50.143302884000001</v>
      </c>
      <c r="BB7" s="766">
        <v>40.158415155</v>
      </c>
      <c r="BC7" s="766">
        <v>46.093767511000003</v>
      </c>
      <c r="BD7" s="766">
        <v>64.859698812000005</v>
      </c>
      <c r="BE7" s="766">
        <v>89.381589387999995</v>
      </c>
      <c r="BF7" s="766">
        <v>90.726830859000003</v>
      </c>
      <c r="BG7" s="766">
        <v>72.252200000000002</v>
      </c>
      <c r="BH7" s="766">
        <v>60.200200000000002</v>
      </c>
      <c r="BI7" s="767">
        <v>67.125</v>
      </c>
      <c r="BJ7" s="767">
        <v>79.350040000000007</v>
      </c>
      <c r="BK7" s="767">
        <v>88.904759999999996</v>
      </c>
      <c r="BL7" s="767">
        <v>70.699209999999994</v>
      </c>
      <c r="BM7" s="767">
        <v>70.819680000000005</v>
      </c>
      <c r="BN7" s="767">
        <v>63.014589999999998</v>
      </c>
      <c r="BO7" s="767">
        <v>75.392489999999995</v>
      </c>
      <c r="BP7" s="767">
        <v>87.967640000000003</v>
      </c>
      <c r="BQ7" s="767">
        <v>110.251</v>
      </c>
      <c r="BR7" s="767">
        <v>96.755499999999998</v>
      </c>
      <c r="BS7" s="767">
        <v>76.559420000000003</v>
      </c>
      <c r="BT7" s="767">
        <v>71.32405</v>
      </c>
      <c r="BU7" s="767">
        <v>67.062730000000002</v>
      </c>
      <c r="BV7" s="767">
        <v>83.954340000000002</v>
      </c>
    </row>
    <row r="8" spans="1:74" ht="11.1" customHeight="1" x14ac:dyDescent="0.2">
      <c r="A8" s="547" t="s">
        <v>1244</v>
      </c>
      <c r="B8" s="548" t="s">
        <v>88</v>
      </c>
      <c r="C8" s="766">
        <v>72.524775000000005</v>
      </c>
      <c r="D8" s="766">
        <v>65.638141000000005</v>
      </c>
      <c r="E8" s="766">
        <v>66.148893999999999</v>
      </c>
      <c r="F8" s="766">
        <v>62.731845</v>
      </c>
      <c r="G8" s="766">
        <v>66.576492999999999</v>
      </c>
      <c r="H8" s="766">
        <v>67.175324000000003</v>
      </c>
      <c r="I8" s="766">
        <v>70.349346999999995</v>
      </c>
      <c r="J8" s="766">
        <v>71.526404999999997</v>
      </c>
      <c r="K8" s="766">
        <v>65.448176000000004</v>
      </c>
      <c r="L8" s="766">
        <v>60.733342999999998</v>
      </c>
      <c r="M8" s="766">
        <v>65.178775999999999</v>
      </c>
      <c r="N8" s="766">
        <v>71.662429000000003</v>
      </c>
      <c r="O8" s="766">
        <v>73.120611999999994</v>
      </c>
      <c r="P8" s="766">
        <v>63.560371000000004</v>
      </c>
      <c r="Q8" s="766">
        <v>65.093199999999996</v>
      </c>
      <c r="R8" s="766">
        <v>56.743352000000002</v>
      </c>
      <c r="S8" s="766">
        <v>61.312753000000001</v>
      </c>
      <c r="T8" s="766">
        <v>67.010782000000006</v>
      </c>
      <c r="U8" s="766">
        <v>71.314218999999994</v>
      </c>
      <c r="V8" s="766">
        <v>72.384218000000004</v>
      </c>
      <c r="W8" s="766">
        <v>68.097918000000007</v>
      </c>
      <c r="X8" s="766">
        <v>65.994784999999993</v>
      </c>
      <c r="Y8" s="766">
        <v>66.617852999999997</v>
      </c>
      <c r="Z8" s="766">
        <v>73.699572000000003</v>
      </c>
      <c r="AA8" s="766">
        <v>74.649039999999999</v>
      </c>
      <c r="AB8" s="766">
        <v>64.790030000000002</v>
      </c>
      <c r="AC8" s="766">
        <v>67.032656000000003</v>
      </c>
      <c r="AD8" s="766">
        <v>59.133155000000002</v>
      </c>
      <c r="AE8" s="766">
        <v>67.320248000000007</v>
      </c>
      <c r="AF8" s="766">
        <v>69.687556000000001</v>
      </c>
      <c r="AG8" s="766">
        <v>72.456008999999995</v>
      </c>
      <c r="AH8" s="766">
        <v>72.282466999999997</v>
      </c>
      <c r="AI8" s="766">
        <v>64.724753000000007</v>
      </c>
      <c r="AJ8" s="766">
        <v>59.396904999999997</v>
      </c>
      <c r="AK8" s="766">
        <v>63.954369999999997</v>
      </c>
      <c r="AL8" s="766">
        <v>71.657287999999994</v>
      </c>
      <c r="AM8" s="766">
        <v>73.700844000000004</v>
      </c>
      <c r="AN8" s="766">
        <v>64.714894000000001</v>
      </c>
      <c r="AO8" s="766">
        <v>65.079690999999997</v>
      </c>
      <c r="AP8" s="766">
        <v>60.580927000000003</v>
      </c>
      <c r="AQ8" s="766">
        <v>67.123546000000005</v>
      </c>
      <c r="AR8" s="766">
        <v>68.804879</v>
      </c>
      <c r="AS8" s="766">
        <v>72.198594999999997</v>
      </c>
      <c r="AT8" s="766">
        <v>71.910684000000003</v>
      </c>
      <c r="AU8" s="766">
        <v>66.063580000000002</v>
      </c>
      <c r="AV8" s="766">
        <v>62.032622000000003</v>
      </c>
      <c r="AW8" s="766">
        <v>64.125425000000007</v>
      </c>
      <c r="AX8" s="766">
        <v>73.073575000000005</v>
      </c>
      <c r="AY8" s="766">
        <v>74.169646</v>
      </c>
      <c r="AZ8" s="766">
        <v>65.950342000000006</v>
      </c>
      <c r="BA8" s="766">
        <v>63.997210000000003</v>
      </c>
      <c r="BB8" s="766">
        <v>59.170015999999997</v>
      </c>
      <c r="BC8" s="766">
        <v>64.337969999999999</v>
      </c>
      <c r="BD8" s="766">
        <v>67.205083000000002</v>
      </c>
      <c r="BE8" s="766">
        <v>69.385440000000003</v>
      </c>
      <c r="BF8" s="766">
        <v>68.982186999999996</v>
      </c>
      <c r="BG8" s="766">
        <v>65.7393</v>
      </c>
      <c r="BH8" s="766">
        <v>59.436210000000003</v>
      </c>
      <c r="BI8" s="767">
        <v>65.73218</v>
      </c>
      <c r="BJ8" s="767">
        <v>70.272069999999999</v>
      </c>
      <c r="BK8" s="767">
        <v>70.808480000000003</v>
      </c>
      <c r="BL8" s="767">
        <v>62.795740000000002</v>
      </c>
      <c r="BM8" s="767">
        <v>64.29083</v>
      </c>
      <c r="BN8" s="767">
        <v>56.459589999999999</v>
      </c>
      <c r="BO8" s="767">
        <v>64.968710000000002</v>
      </c>
      <c r="BP8" s="767">
        <v>67.23563</v>
      </c>
      <c r="BQ8" s="767">
        <v>70.059309999999996</v>
      </c>
      <c r="BR8" s="767">
        <v>70.06832</v>
      </c>
      <c r="BS8" s="767">
        <v>65.030559999999994</v>
      </c>
      <c r="BT8" s="767">
        <v>58.483580000000003</v>
      </c>
      <c r="BU8" s="767">
        <v>62.190849999999998</v>
      </c>
      <c r="BV8" s="767">
        <v>67.296859999999995</v>
      </c>
    </row>
    <row r="9" spans="1:74" ht="11.1" customHeight="1" x14ac:dyDescent="0.2">
      <c r="A9" s="547" t="s">
        <v>1245</v>
      </c>
      <c r="B9" s="548" t="s">
        <v>356</v>
      </c>
      <c r="C9" s="766">
        <v>49.393245626999999</v>
      </c>
      <c r="D9" s="766">
        <v>50.175562739999997</v>
      </c>
      <c r="E9" s="766">
        <v>55.656582100999998</v>
      </c>
      <c r="F9" s="766">
        <v>52.940287806999997</v>
      </c>
      <c r="G9" s="766">
        <v>51.436648888000001</v>
      </c>
      <c r="H9" s="766">
        <v>46.69449513</v>
      </c>
      <c r="I9" s="766">
        <v>46.916148022000002</v>
      </c>
      <c r="J9" s="766">
        <v>41.139268322</v>
      </c>
      <c r="K9" s="766">
        <v>40.222791387999997</v>
      </c>
      <c r="L9" s="766">
        <v>44.404282754</v>
      </c>
      <c r="M9" s="766">
        <v>44.845843811999998</v>
      </c>
      <c r="N9" s="766">
        <v>52.217269334000001</v>
      </c>
      <c r="O9" s="766">
        <v>52.685745074000003</v>
      </c>
      <c r="P9" s="766">
        <v>50.940782634999998</v>
      </c>
      <c r="Q9" s="766">
        <v>62.438727810000003</v>
      </c>
      <c r="R9" s="766">
        <v>62.234409186000001</v>
      </c>
      <c r="S9" s="766">
        <v>64.054712199999997</v>
      </c>
      <c r="T9" s="766">
        <v>59.805675319999999</v>
      </c>
      <c r="U9" s="766">
        <v>52.108089708000001</v>
      </c>
      <c r="V9" s="766">
        <v>44.850165660999998</v>
      </c>
      <c r="W9" s="766">
        <v>45.682873333000003</v>
      </c>
      <c r="X9" s="766">
        <v>51.972973644</v>
      </c>
      <c r="Y9" s="766">
        <v>51.799634058000002</v>
      </c>
      <c r="Z9" s="766">
        <v>54.585746520000001</v>
      </c>
      <c r="AA9" s="766">
        <v>58.012037161999999</v>
      </c>
      <c r="AB9" s="766">
        <v>55.686703473000001</v>
      </c>
      <c r="AC9" s="766">
        <v>61.295087457000001</v>
      </c>
      <c r="AD9" s="766">
        <v>63.982888600000003</v>
      </c>
      <c r="AE9" s="766">
        <v>64.912357377000006</v>
      </c>
      <c r="AF9" s="766">
        <v>63.459220406</v>
      </c>
      <c r="AG9" s="766">
        <v>52.245230278000001</v>
      </c>
      <c r="AH9" s="766">
        <v>52.437641915</v>
      </c>
      <c r="AI9" s="766">
        <v>47.184504113999999</v>
      </c>
      <c r="AJ9" s="766">
        <v>49.248200251999997</v>
      </c>
      <c r="AK9" s="766">
        <v>51.295664385999999</v>
      </c>
      <c r="AL9" s="766">
        <v>53.961393332999997</v>
      </c>
      <c r="AM9" s="766">
        <v>56.323984983999999</v>
      </c>
      <c r="AN9" s="766">
        <v>52.556326689999999</v>
      </c>
      <c r="AO9" s="766">
        <v>61.381046541000003</v>
      </c>
      <c r="AP9" s="766">
        <v>66.484057910000004</v>
      </c>
      <c r="AQ9" s="766">
        <v>68.240103873999999</v>
      </c>
      <c r="AR9" s="766">
        <v>61.843442992</v>
      </c>
      <c r="AS9" s="766">
        <v>58.743339691999999</v>
      </c>
      <c r="AT9" s="766">
        <v>54.171033215999998</v>
      </c>
      <c r="AU9" s="766">
        <v>53.329978965000002</v>
      </c>
      <c r="AV9" s="766">
        <v>55.103356542</v>
      </c>
      <c r="AW9" s="766">
        <v>52.665127859999998</v>
      </c>
      <c r="AX9" s="766">
        <v>54.845534249000004</v>
      </c>
      <c r="AY9" s="766">
        <v>61.791579552000002</v>
      </c>
      <c r="AZ9" s="766">
        <v>64.534933437999996</v>
      </c>
      <c r="BA9" s="766">
        <v>62.724637755000003</v>
      </c>
      <c r="BB9" s="766">
        <v>62.729451740999998</v>
      </c>
      <c r="BC9" s="766">
        <v>71.967047605000005</v>
      </c>
      <c r="BD9" s="766">
        <v>71.763129750000004</v>
      </c>
      <c r="BE9" s="766">
        <v>64.168714933999993</v>
      </c>
      <c r="BF9" s="766">
        <v>59.840054705</v>
      </c>
      <c r="BG9" s="766">
        <v>55.808259999999997</v>
      </c>
      <c r="BH9" s="766">
        <v>61.705019999999998</v>
      </c>
      <c r="BI9" s="767">
        <v>58.113529999999997</v>
      </c>
      <c r="BJ9" s="767">
        <v>67.741569999999996</v>
      </c>
      <c r="BK9" s="767">
        <v>71.209100000000007</v>
      </c>
      <c r="BL9" s="767">
        <v>68.496210000000005</v>
      </c>
      <c r="BM9" s="767">
        <v>74.127459999999999</v>
      </c>
      <c r="BN9" s="767">
        <v>73.384450000000001</v>
      </c>
      <c r="BO9" s="767">
        <v>77.131339999999994</v>
      </c>
      <c r="BP9" s="767">
        <v>77.198449999999994</v>
      </c>
      <c r="BQ9" s="767">
        <v>68.484899999999996</v>
      </c>
      <c r="BR9" s="767">
        <v>65.230819999999994</v>
      </c>
      <c r="BS9" s="767">
        <v>63.239310000000003</v>
      </c>
      <c r="BT9" s="767">
        <v>67.947599999999994</v>
      </c>
      <c r="BU9" s="767">
        <v>62.248779999999996</v>
      </c>
      <c r="BV9" s="767">
        <v>70.754779999999997</v>
      </c>
    </row>
    <row r="10" spans="1:74" ht="11.1" customHeight="1" x14ac:dyDescent="0.2">
      <c r="A10" s="547" t="s">
        <v>1246</v>
      </c>
      <c r="B10" s="548" t="s">
        <v>358</v>
      </c>
      <c r="C10" s="766">
        <v>25.463883343999999</v>
      </c>
      <c r="D10" s="766">
        <v>24.005828575999999</v>
      </c>
      <c r="E10" s="766">
        <v>27.225644544000001</v>
      </c>
      <c r="F10" s="766">
        <v>25.734887539999999</v>
      </c>
      <c r="G10" s="766">
        <v>25.355410851999999</v>
      </c>
      <c r="H10" s="766">
        <v>23.125486846000001</v>
      </c>
      <c r="I10" s="766">
        <v>21.336666547</v>
      </c>
      <c r="J10" s="766">
        <v>19.458009986</v>
      </c>
      <c r="K10" s="766">
        <v>16.278917528000001</v>
      </c>
      <c r="L10" s="766">
        <v>17.229361544</v>
      </c>
      <c r="M10" s="766">
        <v>18.721487344</v>
      </c>
      <c r="N10" s="766">
        <v>22.390337258999999</v>
      </c>
      <c r="O10" s="766">
        <v>26.635124529999999</v>
      </c>
      <c r="P10" s="766">
        <v>23.512950132</v>
      </c>
      <c r="Q10" s="766">
        <v>29.12596426</v>
      </c>
      <c r="R10" s="766">
        <v>29.221115293</v>
      </c>
      <c r="S10" s="766">
        <v>32.205104990999999</v>
      </c>
      <c r="T10" s="766">
        <v>30.082813378000001</v>
      </c>
      <c r="U10" s="766">
        <v>26.362805812000001</v>
      </c>
      <c r="V10" s="766">
        <v>21.740628482999998</v>
      </c>
      <c r="W10" s="766">
        <v>18.977782783999999</v>
      </c>
      <c r="X10" s="766">
        <v>18.170779733</v>
      </c>
      <c r="Y10" s="766">
        <v>20.420851729999999</v>
      </c>
      <c r="Z10" s="766">
        <v>22.254988574999999</v>
      </c>
      <c r="AA10" s="766">
        <v>24.96201993</v>
      </c>
      <c r="AB10" s="766">
        <v>24.793710240999999</v>
      </c>
      <c r="AC10" s="766">
        <v>25.752148085000002</v>
      </c>
      <c r="AD10" s="766">
        <v>27.989979192</v>
      </c>
      <c r="AE10" s="766">
        <v>30.318598342000001</v>
      </c>
      <c r="AF10" s="766">
        <v>27.502186480999999</v>
      </c>
      <c r="AG10" s="766">
        <v>25.002925764</v>
      </c>
      <c r="AH10" s="766">
        <v>21.908293526000001</v>
      </c>
      <c r="AI10" s="766">
        <v>19.059726191999999</v>
      </c>
      <c r="AJ10" s="766">
        <v>19.426419968000001</v>
      </c>
      <c r="AK10" s="766">
        <v>21.780770564000001</v>
      </c>
      <c r="AL10" s="766">
        <v>22.650886192000002</v>
      </c>
      <c r="AM10" s="766">
        <v>24.657851542</v>
      </c>
      <c r="AN10" s="766">
        <v>22.772000198000001</v>
      </c>
      <c r="AO10" s="766">
        <v>26.207664605000002</v>
      </c>
      <c r="AP10" s="766">
        <v>27.695002240000001</v>
      </c>
      <c r="AQ10" s="766">
        <v>31.856523539000001</v>
      </c>
      <c r="AR10" s="766">
        <v>27.964864186</v>
      </c>
      <c r="AS10" s="766">
        <v>24.787959910000001</v>
      </c>
      <c r="AT10" s="766">
        <v>22.504343480999999</v>
      </c>
      <c r="AU10" s="766">
        <v>18.461390473000002</v>
      </c>
      <c r="AV10" s="766">
        <v>18.232079965</v>
      </c>
      <c r="AW10" s="766">
        <v>20.138658313000001</v>
      </c>
      <c r="AX10" s="766">
        <v>21.373703252999999</v>
      </c>
      <c r="AY10" s="766">
        <v>25.314747464</v>
      </c>
      <c r="AZ10" s="766">
        <v>26.282259262</v>
      </c>
      <c r="BA10" s="766">
        <v>23.311392686000001</v>
      </c>
      <c r="BB10" s="766">
        <v>21.847075731</v>
      </c>
      <c r="BC10" s="766">
        <v>30.441343603</v>
      </c>
      <c r="BD10" s="766">
        <v>29.029143299000001</v>
      </c>
      <c r="BE10" s="766">
        <v>27.648553156999998</v>
      </c>
      <c r="BF10" s="766">
        <v>24.130766855000001</v>
      </c>
      <c r="BG10" s="766">
        <v>18.193249999999999</v>
      </c>
      <c r="BH10" s="766">
        <v>17.608709999999999</v>
      </c>
      <c r="BI10" s="767">
        <v>20.957920000000001</v>
      </c>
      <c r="BJ10" s="767">
        <v>24.57912</v>
      </c>
      <c r="BK10" s="767">
        <v>25.27919</v>
      </c>
      <c r="BL10" s="767">
        <v>23.46359</v>
      </c>
      <c r="BM10" s="767">
        <v>25.343129999999999</v>
      </c>
      <c r="BN10" s="767">
        <v>23.55425</v>
      </c>
      <c r="BO10" s="767">
        <v>27.373729999999998</v>
      </c>
      <c r="BP10" s="767">
        <v>26.133959999999998</v>
      </c>
      <c r="BQ10" s="767">
        <v>23.73798</v>
      </c>
      <c r="BR10" s="767">
        <v>22.64096</v>
      </c>
      <c r="BS10" s="767">
        <v>18.513000000000002</v>
      </c>
      <c r="BT10" s="767">
        <v>17.25834</v>
      </c>
      <c r="BU10" s="767">
        <v>19.364280000000001</v>
      </c>
      <c r="BV10" s="767">
        <v>24.066379999999999</v>
      </c>
    </row>
    <row r="11" spans="1:74" ht="11.1" customHeight="1" x14ac:dyDescent="0.2">
      <c r="A11" s="545" t="s">
        <v>1247</v>
      </c>
      <c r="B11" s="549" t="s">
        <v>90</v>
      </c>
      <c r="C11" s="766">
        <v>18.446884036</v>
      </c>
      <c r="D11" s="766">
        <v>20.118434685</v>
      </c>
      <c r="E11" s="766">
        <v>21.919792248</v>
      </c>
      <c r="F11" s="766">
        <v>20.780961161</v>
      </c>
      <c r="G11" s="766">
        <v>18.831989532000001</v>
      </c>
      <c r="H11" s="766">
        <v>16.289831368000002</v>
      </c>
      <c r="I11" s="766">
        <v>17.605110055000001</v>
      </c>
      <c r="J11" s="766">
        <v>13.578829418</v>
      </c>
      <c r="K11" s="766">
        <v>16.390679785</v>
      </c>
      <c r="L11" s="766">
        <v>20.317940924999998</v>
      </c>
      <c r="M11" s="766">
        <v>19.387820299000001</v>
      </c>
      <c r="N11" s="766">
        <v>23.122019547000001</v>
      </c>
      <c r="O11" s="766">
        <v>19.821557472999999</v>
      </c>
      <c r="P11" s="766">
        <v>21.178905960000002</v>
      </c>
      <c r="Q11" s="766">
        <v>24.967858157999999</v>
      </c>
      <c r="R11" s="766">
        <v>24.59097852</v>
      </c>
      <c r="S11" s="766">
        <v>22.429443505999998</v>
      </c>
      <c r="T11" s="766">
        <v>19.791476312</v>
      </c>
      <c r="U11" s="766">
        <v>15.948165603</v>
      </c>
      <c r="V11" s="766">
        <v>13.611459654000001</v>
      </c>
      <c r="W11" s="766">
        <v>17.83981854</v>
      </c>
      <c r="X11" s="766">
        <v>25.282942181999999</v>
      </c>
      <c r="Y11" s="766">
        <v>24.058954143000001</v>
      </c>
      <c r="Z11" s="766">
        <v>24.552425012</v>
      </c>
      <c r="AA11" s="766">
        <v>25.568495308999999</v>
      </c>
      <c r="AB11" s="766">
        <v>23.163573897999999</v>
      </c>
      <c r="AC11" s="766">
        <v>26.433195717</v>
      </c>
      <c r="AD11" s="766">
        <v>26.404351177999999</v>
      </c>
      <c r="AE11" s="766">
        <v>23.930206885</v>
      </c>
      <c r="AF11" s="766">
        <v>24.681250038000002</v>
      </c>
      <c r="AG11" s="766">
        <v>16.430433538999999</v>
      </c>
      <c r="AH11" s="766">
        <v>19.828948305000001</v>
      </c>
      <c r="AI11" s="766">
        <v>18.500520235</v>
      </c>
      <c r="AJ11" s="766">
        <v>21.168288813</v>
      </c>
      <c r="AK11" s="766">
        <v>21.989541356</v>
      </c>
      <c r="AL11" s="766">
        <v>24.279958934</v>
      </c>
      <c r="AM11" s="766">
        <v>24.219942930999999</v>
      </c>
      <c r="AN11" s="766">
        <v>22.522067075999999</v>
      </c>
      <c r="AO11" s="766">
        <v>25.650692161999999</v>
      </c>
      <c r="AP11" s="766">
        <v>28.826220567</v>
      </c>
      <c r="AQ11" s="766">
        <v>25.672473100000001</v>
      </c>
      <c r="AR11" s="766">
        <v>22.365161028999999</v>
      </c>
      <c r="AS11" s="766">
        <v>22.026566095</v>
      </c>
      <c r="AT11" s="766">
        <v>19.936468853000001</v>
      </c>
      <c r="AU11" s="766">
        <v>24.428333130999999</v>
      </c>
      <c r="AV11" s="766">
        <v>27.494916937999999</v>
      </c>
      <c r="AW11" s="766">
        <v>25.017231533</v>
      </c>
      <c r="AX11" s="766">
        <v>26.46778772</v>
      </c>
      <c r="AY11" s="766">
        <v>28.124143859</v>
      </c>
      <c r="AZ11" s="766">
        <v>29.064610728000002</v>
      </c>
      <c r="BA11" s="766">
        <v>29.176580405999999</v>
      </c>
      <c r="BB11" s="766">
        <v>29.307641065999999</v>
      </c>
      <c r="BC11" s="766">
        <v>28.138017132000002</v>
      </c>
      <c r="BD11" s="766">
        <v>29.794878473000001</v>
      </c>
      <c r="BE11" s="766">
        <v>22.49635919</v>
      </c>
      <c r="BF11" s="766">
        <v>22.499124288000001</v>
      </c>
      <c r="BG11" s="766">
        <v>25.2775</v>
      </c>
      <c r="BH11" s="766">
        <v>32.97231</v>
      </c>
      <c r="BI11" s="767">
        <v>28.327220000000001</v>
      </c>
      <c r="BJ11" s="767">
        <v>34.209870000000002</v>
      </c>
      <c r="BK11" s="767">
        <v>35.510460000000002</v>
      </c>
      <c r="BL11" s="767">
        <v>34.066760000000002</v>
      </c>
      <c r="BM11" s="767">
        <v>36.246580000000002</v>
      </c>
      <c r="BN11" s="767">
        <v>35.526580000000003</v>
      </c>
      <c r="BO11" s="767">
        <v>33.027450000000002</v>
      </c>
      <c r="BP11" s="767">
        <v>35.079340000000002</v>
      </c>
      <c r="BQ11" s="767">
        <v>27.389849999999999</v>
      </c>
      <c r="BR11" s="767">
        <v>26.26887</v>
      </c>
      <c r="BS11" s="767">
        <v>29.82518</v>
      </c>
      <c r="BT11" s="767">
        <v>37.309699999999999</v>
      </c>
      <c r="BU11" s="767">
        <v>32.224379999999996</v>
      </c>
      <c r="BV11" s="767">
        <v>36.323279999999997</v>
      </c>
    </row>
    <row r="12" spans="1:74" ht="11.1" customHeight="1" x14ac:dyDescent="0.2">
      <c r="A12" s="545" t="s">
        <v>1248</v>
      </c>
      <c r="B12" s="546" t="s">
        <v>1358</v>
      </c>
      <c r="C12" s="766">
        <v>1.4581818280000001</v>
      </c>
      <c r="D12" s="766">
        <v>2.2005458170000001</v>
      </c>
      <c r="E12" s="766">
        <v>2.5707716139999999</v>
      </c>
      <c r="F12" s="766">
        <v>2.8311145660000001</v>
      </c>
      <c r="G12" s="766">
        <v>3.3750025219999999</v>
      </c>
      <c r="H12" s="766">
        <v>3.4177261799999998</v>
      </c>
      <c r="I12" s="766">
        <v>3.8864771469999999</v>
      </c>
      <c r="J12" s="766">
        <v>3.9084050939999999</v>
      </c>
      <c r="K12" s="766">
        <v>3.5841792450000001</v>
      </c>
      <c r="L12" s="766">
        <v>3.1466032849999999</v>
      </c>
      <c r="M12" s="766">
        <v>2.7294060500000001</v>
      </c>
      <c r="N12" s="766">
        <v>2.3889669429999998</v>
      </c>
      <c r="O12" s="766">
        <v>2.0113707110000001</v>
      </c>
      <c r="P12" s="766">
        <v>2.5263937589999999</v>
      </c>
      <c r="Q12" s="766">
        <v>4.2001654549999996</v>
      </c>
      <c r="R12" s="766">
        <v>4.6461027880000003</v>
      </c>
      <c r="S12" s="766">
        <v>5.6054859800000001</v>
      </c>
      <c r="T12" s="766">
        <v>6.1094939119999996</v>
      </c>
      <c r="U12" s="766">
        <v>5.6898626930000002</v>
      </c>
      <c r="V12" s="766">
        <v>5.374119394</v>
      </c>
      <c r="W12" s="766">
        <v>5.0589946619999999</v>
      </c>
      <c r="X12" s="766">
        <v>4.7709950760000002</v>
      </c>
      <c r="Y12" s="766">
        <v>3.3723608999999999</v>
      </c>
      <c r="Z12" s="766">
        <v>3.3575164989999999</v>
      </c>
      <c r="AA12" s="766">
        <v>3.2878421100000002</v>
      </c>
      <c r="AB12" s="766">
        <v>3.862710603</v>
      </c>
      <c r="AC12" s="766">
        <v>5.0091143149999997</v>
      </c>
      <c r="AD12" s="766">
        <v>6.0023999479999999</v>
      </c>
      <c r="AE12" s="766">
        <v>6.7877244069999998</v>
      </c>
      <c r="AF12" s="766">
        <v>7.3474862559999998</v>
      </c>
      <c r="AG12" s="766">
        <v>6.6913073829999998</v>
      </c>
      <c r="AH12" s="766">
        <v>6.6335520260000003</v>
      </c>
      <c r="AI12" s="766">
        <v>5.9109033249999996</v>
      </c>
      <c r="AJ12" s="766">
        <v>4.9262676990000003</v>
      </c>
      <c r="AK12" s="766">
        <v>3.711003957</v>
      </c>
      <c r="AL12" s="766">
        <v>3.082523423</v>
      </c>
      <c r="AM12" s="766">
        <v>3.5460793819999998</v>
      </c>
      <c r="AN12" s="766">
        <v>3.7976078690000001</v>
      </c>
      <c r="AO12" s="766">
        <v>5.8412723309999999</v>
      </c>
      <c r="AP12" s="766">
        <v>6.6901811899999997</v>
      </c>
      <c r="AQ12" s="766">
        <v>7.0954023929999996</v>
      </c>
      <c r="AR12" s="766">
        <v>7.8981032239999998</v>
      </c>
      <c r="AS12" s="766">
        <v>8.0531010710000004</v>
      </c>
      <c r="AT12" s="766">
        <v>7.8027319049999999</v>
      </c>
      <c r="AU12" s="766">
        <v>6.7537196369999997</v>
      </c>
      <c r="AV12" s="766">
        <v>6.0401778430000004</v>
      </c>
      <c r="AW12" s="766">
        <v>4.3229624820000003</v>
      </c>
      <c r="AX12" s="766">
        <v>3.4234071180000001</v>
      </c>
      <c r="AY12" s="766">
        <v>4.6476435340000002</v>
      </c>
      <c r="AZ12" s="766">
        <v>5.6665875210000003</v>
      </c>
      <c r="BA12" s="766">
        <v>6.3740009039999999</v>
      </c>
      <c r="BB12" s="766">
        <v>7.9746007319999999</v>
      </c>
      <c r="BC12" s="766">
        <v>9.6463747929999997</v>
      </c>
      <c r="BD12" s="766">
        <v>9.4442520729999995</v>
      </c>
      <c r="BE12" s="766">
        <v>10.287353626</v>
      </c>
      <c r="BF12" s="766">
        <v>9.2900247650000001</v>
      </c>
      <c r="BG12" s="766">
        <v>8.6845409999999994</v>
      </c>
      <c r="BH12" s="766">
        <v>7.6571980000000002</v>
      </c>
      <c r="BI12" s="767">
        <v>5.5844860000000001</v>
      </c>
      <c r="BJ12" s="767">
        <v>4.9541209999999998</v>
      </c>
      <c r="BK12" s="767">
        <v>6.1138709999999996</v>
      </c>
      <c r="BL12" s="767">
        <v>7.1046610000000001</v>
      </c>
      <c r="BM12" s="767">
        <v>8.5666639999999994</v>
      </c>
      <c r="BN12" s="767">
        <v>10.453950000000001</v>
      </c>
      <c r="BO12" s="767">
        <v>12.526</v>
      </c>
      <c r="BP12" s="767">
        <v>12.20401</v>
      </c>
      <c r="BQ12" s="767">
        <v>13.23704</v>
      </c>
      <c r="BR12" s="767">
        <v>12.21388</v>
      </c>
      <c r="BS12" s="767">
        <v>11.097519999999999</v>
      </c>
      <c r="BT12" s="767">
        <v>9.8302840000000007</v>
      </c>
      <c r="BU12" s="767">
        <v>7.3521349999999996</v>
      </c>
      <c r="BV12" s="767">
        <v>6.2383629999999997</v>
      </c>
    </row>
    <row r="13" spans="1:74" ht="11.1" customHeight="1" x14ac:dyDescent="0.2">
      <c r="A13" s="545" t="s">
        <v>1249</v>
      </c>
      <c r="B13" s="546" t="s">
        <v>1086</v>
      </c>
      <c r="C13" s="766">
        <v>2.6922903260000002</v>
      </c>
      <c r="D13" s="766">
        <v>2.607369856</v>
      </c>
      <c r="E13" s="766">
        <v>2.6252150329999999</v>
      </c>
      <c r="F13" s="766">
        <v>2.3843547049999998</v>
      </c>
      <c r="G13" s="766">
        <v>2.5324055649999999</v>
      </c>
      <c r="H13" s="766">
        <v>2.6100580770000001</v>
      </c>
      <c r="I13" s="766">
        <v>2.7766789749999998</v>
      </c>
      <c r="J13" s="766">
        <v>2.8697601810000002</v>
      </c>
      <c r="K13" s="766">
        <v>2.6423389799999999</v>
      </c>
      <c r="L13" s="766">
        <v>2.3572095829999999</v>
      </c>
      <c r="M13" s="766">
        <v>2.6432804320000001</v>
      </c>
      <c r="N13" s="766">
        <v>2.8620619519999999</v>
      </c>
      <c r="O13" s="766">
        <v>2.83509272</v>
      </c>
      <c r="P13" s="766">
        <v>2.483653565</v>
      </c>
      <c r="Q13" s="766">
        <v>2.7602272750000001</v>
      </c>
      <c r="R13" s="766">
        <v>2.4394207520000002</v>
      </c>
      <c r="S13" s="766">
        <v>2.5312207039999999</v>
      </c>
      <c r="T13" s="766">
        <v>2.60795449</v>
      </c>
      <c r="U13" s="766">
        <v>2.7518554740000001</v>
      </c>
      <c r="V13" s="766">
        <v>2.7789265900000002</v>
      </c>
      <c r="W13" s="766">
        <v>2.5093160669999999</v>
      </c>
      <c r="X13" s="766">
        <v>2.5192473770000001</v>
      </c>
      <c r="Y13" s="766">
        <v>2.6582102710000002</v>
      </c>
      <c r="Z13" s="766">
        <v>2.8498886159999999</v>
      </c>
      <c r="AA13" s="766">
        <v>2.8523723890000001</v>
      </c>
      <c r="AB13" s="766">
        <v>2.592616155</v>
      </c>
      <c r="AC13" s="766">
        <v>2.733876312</v>
      </c>
      <c r="AD13" s="766">
        <v>2.3982216460000001</v>
      </c>
      <c r="AE13" s="766">
        <v>2.4932074929999999</v>
      </c>
      <c r="AF13" s="766">
        <v>2.6284628489999999</v>
      </c>
      <c r="AG13" s="766">
        <v>2.750952297</v>
      </c>
      <c r="AH13" s="766">
        <v>2.6997930210000001</v>
      </c>
      <c r="AI13" s="766">
        <v>2.385446671</v>
      </c>
      <c r="AJ13" s="766">
        <v>2.4541334849999998</v>
      </c>
      <c r="AK13" s="766">
        <v>2.483504881</v>
      </c>
      <c r="AL13" s="766">
        <v>2.5353854180000002</v>
      </c>
      <c r="AM13" s="766">
        <v>2.5522215799999999</v>
      </c>
      <c r="AN13" s="766">
        <v>2.2127163950000002</v>
      </c>
      <c r="AO13" s="766">
        <v>2.3030809250000002</v>
      </c>
      <c r="AP13" s="766">
        <v>2.0456035400000001</v>
      </c>
      <c r="AQ13" s="766">
        <v>2.3112592250000001</v>
      </c>
      <c r="AR13" s="766">
        <v>2.3209862870000002</v>
      </c>
      <c r="AS13" s="766">
        <v>2.5337459560000002</v>
      </c>
      <c r="AT13" s="766">
        <v>2.5650765739999999</v>
      </c>
      <c r="AU13" s="766">
        <v>2.3484427440000002</v>
      </c>
      <c r="AV13" s="766">
        <v>2.2332982010000002</v>
      </c>
      <c r="AW13" s="766">
        <v>2.2448919159999998</v>
      </c>
      <c r="AX13" s="766">
        <v>2.4403968869999999</v>
      </c>
      <c r="AY13" s="766">
        <v>2.4756550860000002</v>
      </c>
      <c r="AZ13" s="766">
        <v>2.2884252269999998</v>
      </c>
      <c r="BA13" s="766">
        <v>2.389182232</v>
      </c>
      <c r="BB13" s="766">
        <v>2.1899878949999998</v>
      </c>
      <c r="BC13" s="766">
        <v>2.3311638870000002</v>
      </c>
      <c r="BD13" s="766">
        <v>2.1590474209999999</v>
      </c>
      <c r="BE13" s="766">
        <v>2.3359284150000001</v>
      </c>
      <c r="BF13" s="766">
        <v>2.5241615569999998</v>
      </c>
      <c r="BG13" s="766">
        <v>2.240961</v>
      </c>
      <c r="BH13" s="766">
        <v>2.2752889999999999</v>
      </c>
      <c r="BI13" s="767">
        <v>2.2815099999999999</v>
      </c>
      <c r="BJ13" s="767">
        <v>2.716132</v>
      </c>
      <c r="BK13" s="767">
        <v>3.0964209999999999</v>
      </c>
      <c r="BL13" s="767">
        <v>2.7658909999999999</v>
      </c>
      <c r="BM13" s="767">
        <v>2.577772</v>
      </c>
      <c r="BN13" s="767">
        <v>2.4573339999999999</v>
      </c>
      <c r="BO13" s="767">
        <v>2.756316</v>
      </c>
      <c r="BP13" s="767">
        <v>2.4313479999999998</v>
      </c>
      <c r="BQ13" s="767">
        <v>2.7090649999999998</v>
      </c>
      <c r="BR13" s="767">
        <v>2.6760359999999999</v>
      </c>
      <c r="BS13" s="767">
        <v>2.39256</v>
      </c>
      <c r="BT13" s="767">
        <v>2.4000949999999999</v>
      </c>
      <c r="BU13" s="767">
        <v>2.3525849999999999</v>
      </c>
      <c r="BV13" s="767">
        <v>2.805415</v>
      </c>
    </row>
    <row r="14" spans="1:74" ht="11.1" customHeight="1" x14ac:dyDescent="0.2">
      <c r="A14" s="545" t="s">
        <v>1250</v>
      </c>
      <c r="B14" s="546" t="s">
        <v>89</v>
      </c>
      <c r="C14" s="766">
        <v>1.3320060929999999</v>
      </c>
      <c r="D14" s="766">
        <v>1.243383806</v>
      </c>
      <c r="E14" s="766">
        <v>1.315158662</v>
      </c>
      <c r="F14" s="766">
        <v>1.208969835</v>
      </c>
      <c r="G14" s="766">
        <v>1.341840417</v>
      </c>
      <c r="H14" s="766">
        <v>1.251392659</v>
      </c>
      <c r="I14" s="766">
        <v>1.311215298</v>
      </c>
      <c r="J14" s="766">
        <v>1.3242636430000001</v>
      </c>
      <c r="K14" s="766">
        <v>1.32667585</v>
      </c>
      <c r="L14" s="766">
        <v>1.3531674170000001</v>
      </c>
      <c r="M14" s="766">
        <v>1.3638496870000001</v>
      </c>
      <c r="N14" s="766">
        <v>1.453883633</v>
      </c>
      <c r="O14" s="766">
        <v>1.38259964</v>
      </c>
      <c r="P14" s="766">
        <v>1.238879219</v>
      </c>
      <c r="Q14" s="766">
        <v>1.3845126619999999</v>
      </c>
      <c r="R14" s="766">
        <v>1.3367918329999999</v>
      </c>
      <c r="S14" s="766">
        <v>1.2834570190000001</v>
      </c>
      <c r="T14" s="766">
        <v>1.213937228</v>
      </c>
      <c r="U14" s="766">
        <v>1.3554001259999999</v>
      </c>
      <c r="V14" s="766">
        <v>1.3450315399999999</v>
      </c>
      <c r="W14" s="766">
        <v>1.2969612800000001</v>
      </c>
      <c r="X14" s="766">
        <v>1.229009276</v>
      </c>
      <c r="Y14" s="766">
        <v>1.2892570139999999</v>
      </c>
      <c r="Z14" s="766">
        <v>1.5709278179999999</v>
      </c>
      <c r="AA14" s="766">
        <v>1.341307424</v>
      </c>
      <c r="AB14" s="766">
        <v>1.2740925759999999</v>
      </c>
      <c r="AC14" s="766">
        <v>1.366753028</v>
      </c>
      <c r="AD14" s="766">
        <v>1.1879366360000001</v>
      </c>
      <c r="AE14" s="766">
        <v>1.38262025</v>
      </c>
      <c r="AF14" s="766">
        <v>1.299834782</v>
      </c>
      <c r="AG14" s="766">
        <v>1.3696112949999999</v>
      </c>
      <c r="AH14" s="766">
        <v>1.3670550370000001</v>
      </c>
      <c r="AI14" s="766">
        <v>1.3279076910000001</v>
      </c>
      <c r="AJ14" s="766">
        <v>1.273090287</v>
      </c>
      <c r="AK14" s="766">
        <v>1.330843628</v>
      </c>
      <c r="AL14" s="766">
        <v>1.4126393660000001</v>
      </c>
      <c r="AM14" s="766">
        <v>1.347889549</v>
      </c>
      <c r="AN14" s="766">
        <v>1.2519351519999999</v>
      </c>
      <c r="AO14" s="766">
        <v>1.378336518</v>
      </c>
      <c r="AP14" s="766">
        <v>1.227050373</v>
      </c>
      <c r="AQ14" s="766">
        <v>1.3044456170000001</v>
      </c>
      <c r="AR14" s="766">
        <v>1.2943282659999999</v>
      </c>
      <c r="AS14" s="766">
        <v>1.34196666</v>
      </c>
      <c r="AT14" s="766">
        <v>1.362412403</v>
      </c>
      <c r="AU14" s="766">
        <v>1.3380929800000001</v>
      </c>
      <c r="AV14" s="766">
        <v>1.102883595</v>
      </c>
      <c r="AW14" s="766">
        <v>0.94138361599999998</v>
      </c>
      <c r="AX14" s="766">
        <v>1.140239271</v>
      </c>
      <c r="AY14" s="766">
        <v>1.229389609</v>
      </c>
      <c r="AZ14" s="766">
        <v>1.2330506999999999</v>
      </c>
      <c r="BA14" s="766">
        <v>1.4734815269999999</v>
      </c>
      <c r="BB14" s="766">
        <v>1.4101463169999999</v>
      </c>
      <c r="BC14" s="766">
        <v>1.4101481899999999</v>
      </c>
      <c r="BD14" s="766">
        <v>1.335808484</v>
      </c>
      <c r="BE14" s="766">
        <v>1.4005205460000001</v>
      </c>
      <c r="BF14" s="766">
        <v>1.3959772399999999</v>
      </c>
      <c r="BG14" s="766">
        <v>1.4120140000000001</v>
      </c>
      <c r="BH14" s="766">
        <v>1.1915169999999999</v>
      </c>
      <c r="BI14" s="767">
        <v>0.96240360000000003</v>
      </c>
      <c r="BJ14" s="767">
        <v>1.282321</v>
      </c>
      <c r="BK14" s="767">
        <v>1.209157</v>
      </c>
      <c r="BL14" s="767">
        <v>1.095313</v>
      </c>
      <c r="BM14" s="767">
        <v>1.3933199999999999</v>
      </c>
      <c r="BN14" s="767">
        <v>1.3923380000000001</v>
      </c>
      <c r="BO14" s="767">
        <v>1.447845</v>
      </c>
      <c r="BP14" s="767">
        <v>1.3497920000000001</v>
      </c>
      <c r="BQ14" s="767">
        <v>1.410962</v>
      </c>
      <c r="BR14" s="767">
        <v>1.431073</v>
      </c>
      <c r="BS14" s="767">
        <v>1.4110549999999999</v>
      </c>
      <c r="BT14" s="767">
        <v>1.149181</v>
      </c>
      <c r="BU14" s="767">
        <v>0.95539359999999995</v>
      </c>
      <c r="BV14" s="767">
        <v>1.321331</v>
      </c>
    </row>
    <row r="15" spans="1:74" ht="11.1" customHeight="1" x14ac:dyDescent="0.2">
      <c r="A15" s="545" t="s">
        <v>1251</v>
      </c>
      <c r="B15" s="546" t="s">
        <v>359</v>
      </c>
      <c r="C15" s="766">
        <v>-0.31175799999999998</v>
      </c>
      <c r="D15" s="766">
        <v>-0.39855800000000002</v>
      </c>
      <c r="E15" s="766">
        <v>-0.38406699999999999</v>
      </c>
      <c r="F15" s="766">
        <v>-0.451878</v>
      </c>
      <c r="G15" s="766">
        <v>-0.32071699999999997</v>
      </c>
      <c r="H15" s="766">
        <v>-0.497303</v>
      </c>
      <c r="I15" s="766">
        <v>-0.78389399999999998</v>
      </c>
      <c r="J15" s="766">
        <v>-0.90206799999999998</v>
      </c>
      <c r="K15" s="766">
        <v>-0.71535000000000004</v>
      </c>
      <c r="L15" s="766">
        <v>-0.56076999999999999</v>
      </c>
      <c r="M15" s="766">
        <v>-0.60689499999999996</v>
      </c>
      <c r="N15" s="766">
        <v>-0.75286900000000001</v>
      </c>
      <c r="O15" s="766">
        <v>-0.43536599999999998</v>
      </c>
      <c r="P15" s="766">
        <v>-0.507911</v>
      </c>
      <c r="Q15" s="766">
        <v>-0.52103500000000003</v>
      </c>
      <c r="R15" s="766">
        <v>-0.43872899999999998</v>
      </c>
      <c r="S15" s="766">
        <v>-0.42316799999999999</v>
      </c>
      <c r="T15" s="766">
        <v>-0.56751600000000002</v>
      </c>
      <c r="U15" s="766">
        <v>-0.759494</v>
      </c>
      <c r="V15" s="766">
        <v>-0.63823399999999997</v>
      </c>
      <c r="W15" s="766">
        <v>-0.60608099999999998</v>
      </c>
      <c r="X15" s="766">
        <v>-0.462982</v>
      </c>
      <c r="Y15" s="766">
        <v>-0.478107</v>
      </c>
      <c r="Z15" s="766">
        <v>-0.65592499999999998</v>
      </c>
      <c r="AA15" s="766">
        <v>-0.54733100000000001</v>
      </c>
      <c r="AB15" s="766">
        <v>-0.31514399999999998</v>
      </c>
      <c r="AC15" s="766">
        <v>-0.48996200000000001</v>
      </c>
      <c r="AD15" s="766">
        <v>-0.37689800000000001</v>
      </c>
      <c r="AE15" s="766">
        <v>-0.39008300000000001</v>
      </c>
      <c r="AF15" s="766">
        <v>-0.43332399999999999</v>
      </c>
      <c r="AG15" s="766">
        <v>-0.64446899999999996</v>
      </c>
      <c r="AH15" s="766">
        <v>-0.74723499999999998</v>
      </c>
      <c r="AI15" s="766">
        <v>-0.60311300000000001</v>
      </c>
      <c r="AJ15" s="766">
        <v>-0.49220199999999997</v>
      </c>
      <c r="AK15" s="766">
        <v>-0.34270699999999998</v>
      </c>
      <c r="AL15" s="766">
        <v>-0.52207099999999995</v>
      </c>
      <c r="AM15" s="766">
        <v>-0.32300899999999999</v>
      </c>
      <c r="AN15" s="766">
        <v>-0.38871899999999998</v>
      </c>
      <c r="AO15" s="766">
        <v>-0.40894200000000003</v>
      </c>
      <c r="AP15" s="766">
        <v>-0.10322099999999999</v>
      </c>
      <c r="AQ15" s="766">
        <v>-0.36828100000000003</v>
      </c>
      <c r="AR15" s="766">
        <v>-0.38529600000000003</v>
      </c>
      <c r="AS15" s="766">
        <v>-0.62234699999999998</v>
      </c>
      <c r="AT15" s="766">
        <v>-0.57901199999999997</v>
      </c>
      <c r="AU15" s="766">
        <v>-0.67121399999999998</v>
      </c>
      <c r="AV15" s="766">
        <v>-0.372614</v>
      </c>
      <c r="AW15" s="766">
        <v>-0.50877499999999998</v>
      </c>
      <c r="AX15" s="766">
        <v>-0.52931399999999995</v>
      </c>
      <c r="AY15" s="766">
        <v>-0.37679099999999999</v>
      </c>
      <c r="AZ15" s="766">
        <v>-0.24667700000000001</v>
      </c>
      <c r="BA15" s="766">
        <v>-0.35306399999999999</v>
      </c>
      <c r="BB15" s="766">
        <v>-0.32502999999999999</v>
      </c>
      <c r="BC15" s="766">
        <v>-0.36673299999999998</v>
      </c>
      <c r="BD15" s="766">
        <v>-0.49893100000000001</v>
      </c>
      <c r="BE15" s="766">
        <v>-0.68562599999999996</v>
      </c>
      <c r="BF15" s="766">
        <v>-0.78363799999999995</v>
      </c>
      <c r="BG15" s="766">
        <v>-0.61696459999999997</v>
      </c>
      <c r="BH15" s="766">
        <v>-0.35101179999999998</v>
      </c>
      <c r="BI15" s="767">
        <v>-0.48368410000000001</v>
      </c>
      <c r="BJ15" s="767">
        <v>-0.52066730000000006</v>
      </c>
      <c r="BK15" s="767">
        <v>-0.385494</v>
      </c>
      <c r="BL15" s="767">
        <v>-0.29333740000000003</v>
      </c>
      <c r="BM15" s="767">
        <v>-0.36489080000000002</v>
      </c>
      <c r="BN15" s="767">
        <v>-0.27015620000000001</v>
      </c>
      <c r="BO15" s="767">
        <v>-0.3763843</v>
      </c>
      <c r="BP15" s="767">
        <v>-0.56812399999999996</v>
      </c>
      <c r="BQ15" s="767">
        <v>-0.72777619999999998</v>
      </c>
      <c r="BR15" s="767">
        <v>-0.81747550000000002</v>
      </c>
      <c r="BS15" s="767">
        <v>-0.68246870000000004</v>
      </c>
      <c r="BT15" s="767">
        <v>-0.36789250000000001</v>
      </c>
      <c r="BU15" s="767">
        <v>-0.4918344</v>
      </c>
      <c r="BV15" s="767">
        <v>-0.50929040000000003</v>
      </c>
    </row>
    <row r="16" spans="1:74" ht="11.1" customHeight="1" x14ac:dyDescent="0.2">
      <c r="A16" s="545" t="s">
        <v>1252</v>
      </c>
      <c r="B16" s="546" t="s">
        <v>1359</v>
      </c>
      <c r="C16" s="766">
        <v>2.2170706080000002</v>
      </c>
      <c r="D16" s="766">
        <v>2.0790208059999999</v>
      </c>
      <c r="E16" s="766">
        <v>1.69520859</v>
      </c>
      <c r="F16" s="766">
        <v>1.7452095080000001</v>
      </c>
      <c r="G16" s="766">
        <v>1.8142723030000001</v>
      </c>
      <c r="H16" s="766">
        <v>1.8472260170000001</v>
      </c>
      <c r="I16" s="766">
        <v>2.1857175550000001</v>
      </c>
      <c r="J16" s="766">
        <v>2.2102827550000002</v>
      </c>
      <c r="K16" s="766">
        <v>1.821748546</v>
      </c>
      <c r="L16" s="766">
        <v>1.4496163129999999</v>
      </c>
      <c r="M16" s="766">
        <v>1.736662591</v>
      </c>
      <c r="N16" s="766">
        <v>1.908433912</v>
      </c>
      <c r="O16" s="766">
        <v>1.946636397</v>
      </c>
      <c r="P16" s="766">
        <v>1.4910144759999999</v>
      </c>
      <c r="Q16" s="766">
        <v>1.5189163990000001</v>
      </c>
      <c r="R16" s="766">
        <v>1.1790280710000001</v>
      </c>
      <c r="S16" s="766">
        <v>1.720070352</v>
      </c>
      <c r="T16" s="766">
        <v>1.792790211</v>
      </c>
      <c r="U16" s="766">
        <v>1.68688623</v>
      </c>
      <c r="V16" s="766">
        <v>1.6096509560000001</v>
      </c>
      <c r="W16" s="766">
        <v>1.542843639</v>
      </c>
      <c r="X16" s="766">
        <v>1.427025609</v>
      </c>
      <c r="Y16" s="766">
        <v>1.542535607</v>
      </c>
      <c r="Z16" s="766">
        <v>2.582004886</v>
      </c>
      <c r="AA16" s="766">
        <v>6.3480329119999999</v>
      </c>
      <c r="AB16" s="766">
        <v>1.4507500259999999</v>
      </c>
      <c r="AC16" s="766">
        <v>1.3684119720000001</v>
      </c>
      <c r="AD16" s="766">
        <v>1.4462489270000001</v>
      </c>
      <c r="AE16" s="766">
        <v>1.4528924409999999</v>
      </c>
      <c r="AF16" s="766">
        <v>1.795021902</v>
      </c>
      <c r="AG16" s="766">
        <v>1.7836900849999999</v>
      </c>
      <c r="AH16" s="766">
        <v>1.828892162</v>
      </c>
      <c r="AI16" s="766">
        <v>1.7615771179999999</v>
      </c>
      <c r="AJ16" s="766">
        <v>1.4725601479999999</v>
      </c>
      <c r="AK16" s="766">
        <v>1.564907265</v>
      </c>
      <c r="AL16" s="766">
        <v>1.655502035</v>
      </c>
      <c r="AM16" s="766">
        <v>2.1120584660000001</v>
      </c>
      <c r="AN16" s="766">
        <v>1.4271732020000001</v>
      </c>
      <c r="AO16" s="766">
        <v>1.3175465749999999</v>
      </c>
      <c r="AP16" s="766">
        <v>1.095543497</v>
      </c>
      <c r="AQ16" s="766">
        <v>1.607432333</v>
      </c>
      <c r="AR16" s="766">
        <v>1.443888944</v>
      </c>
      <c r="AS16" s="766">
        <v>1.6578299670000001</v>
      </c>
      <c r="AT16" s="766">
        <v>1.6435796110000001</v>
      </c>
      <c r="AU16" s="766">
        <v>1.424849324</v>
      </c>
      <c r="AV16" s="766">
        <v>1.0652351879999999</v>
      </c>
      <c r="AW16" s="766">
        <v>1.1534826819999999</v>
      </c>
      <c r="AX16" s="766">
        <v>1.3689651300000001</v>
      </c>
      <c r="AY16" s="766">
        <v>1.527537387</v>
      </c>
      <c r="AZ16" s="766">
        <v>1.186653336</v>
      </c>
      <c r="BA16" s="766">
        <v>1.31500646</v>
      </c>
      <c r="BB16" s="766">
        <v>1.1642739799999999</v>
      </c>
      <c r="BC16" s="766">
        <v>1.2170574949999999</v>
      </c>
      <c r="BD16" s="766">
        <v>1.5827437639999999</v>
      </c>
      <c r="BE16" s="766">
        <v>1.772192523</v>
      </c>
      <c r="BF16" s="766">
        <v>1.6420809649999999</v>
      </c>
      <c r="BG16" s="766">
        <v>1.2570570000000001</v>
      </c>
      <c r="BH16" s="766">
        <v>1.0010779999999999</v>
      </c>
      <c r="BI16" s="767">
        <v>1.122339</v>
      </c>
      <c r="BJ16" s="767">
        <v>1.399205</v>
      </c>
      <c r="BK16" s="767">
        <v>2.4423750000000002</v>
      </c>
      <c r="BL16" s="767">
        <v>1.5296860000000001</v>
      </c>
      <c r="BM16" s="767">
        <v>1.4197</v>
      </c>
      <c r="BN16" s="767">
        <v>1.096427</v>
      </c>
      <c r="BO16" s="767">
        <v>1.2353339999999999</v>
      </c>
      <c r="BP16" s="767">
        <v>1.493072</v>
      </c>
      <c r="BQ16" s="767">
        <v>1.729973</v>
      </c>
      <c r="BR16" s="767">
        <v>1.6125229999999999</v>
      </c>
      <c r="BS16" s="767">
        <v>1.282581</v>
      </c>
      <c r="BT16" s="767">
        <v>0.93874659999999999</v>
      </c>
      <c r="BU16" s="767">
        <v>0.64084260000000004</v>
      </c>
      <c r="BV16" s="767">
        <v>1.2759739999999999</v>
      </c>
    </row>
    <row r="17" spans="1:74" ht="11.1" customHeight="1" x14ac:dyDescent="0.2">
      <c r="A17" s="545" t="s">
        <v>1253</v>
      </c>
      <c r="B17" s="546" t="s">
        <v>87</v>
      </c>
      <c r="C17" s="766">
        <v>0.34422168600000003</v>
      </c>
      <c r="D17" s="766">
        <v>0.29895469699999999</v>
      </c>
      <c r="E17" s="766">
        <v>0.36008592900000003</v>
      </c>
      <c r="F17" s="766">
        <v>0.31743617499999999</v>
      </c>
      <c r="G17" s="766">
        <v>0.31331114599999998</v>
      </c>
      <c r="H17" s="766">
        <v>0.35087475699999998</v>
      </c>
      <c r="I17" s="766">
        <v>0.34550497200000002</v>
      </c>
      <c r="J17" s="766">
        <v>0.33193571500000002</v>
      </c>
      <c r="K17" s="766">
        <v>0.34648552599999999</v>
      </c>
      <c r="L17" s="766">
        <v>0.234491639</v>
      </c>
      <c r="M17" s="766">
        <v>0.35130445700000001</v>
      </c>
      <c r="N17" s="766">
        <v>0.31782509399999997</v>
      </c>
      <c r="O17" s="766">
        <v>0.34936725800000001</v>
      </c>
      <c r="P17" s="766">
        <v>0.308383348</v>
      </c>
      <c r="Q17" s="766">
        <v>0.35808757299999999</v>
      </c>
      <c r="R17" s="766">
        <v>0.29996994900000001</v>
      </c>
      <c r="S17" s="766">
        <v>0.35029007200000001</v>
      </c>
      <c r="T17" s="766">
        <v>0.32378658100000002</v>
      </c>
      <c r="U17" s="766">
        <v>0.36901887</v>
      </c>
      <c r="V17" s="766">
        <v>0.35979762599999998</v>
      </c>
      <c r="W17" s="766">
        <v>0.345600827</v>
      </c>
      <c r="X17" s="766">
        <v>0.326487794</v>
      </c>
      <c r="Y17" s="766">
        <v>0.35229122699999998</v>
      </c>
      <c r="Z17" s="766">
        <v>0.38335661199999999</v>
      </c>
      <c r="AA17" s="766">
        <v>0.34419586099999999</v>
      </c>
      <c r="AB17" s="766">
        <v>0.33699916099999999</v>
      </c>
      <c r="AC17" s="766">
        <v>0.34759251099999999</v>
      </c>
      <c r="AD17" s="766">
        <v>0.35411205099999998</v>
      </c>
      <c r="AE17" s="766">
        <v>0.38927535899999999</v>
      </c>
      <c r="AF17" s="766">
        <v>0.31618175599999998</v>
      </c>
      <c r="AG17" s="766">
        <v>0.35894971599999997</v>
      </c>
      <c r="AH17" s="766">
        <v>0.39247206699999998</v>
      </c>
      <c r="AI17" s="766">
        <v>0.33171762999999999</v>
      </c>
      <c r="AJ17" s="766">
        <v>0.25432616299999999</v>
      </c>
      <c r="AK17" s="766">
        <v>0.31103460199999999</v>
      </c>
      <c r="AL17" s="766">
        <v>0.34920659599999998</v>
      </c>
      <c r="AM17" s="766">
        <v>0.360177366</v>
      </c>
      <c r="AN17" s="766">
        <v>0.35055665200000002</v>
      </c>
      <c r="AO17" s="766">
        <v>0.38328604500000002</v>
      </c>
      <c r="AP17" s="766">
        <v>0.32851513799999998</v>
      </c>
      <c r="AQ17" s="766">
        <v>0.32437474999999999</v>
      </c>
      <c r="AR17" s="766">
        <v>0.32890024299999998</v>
      </c>
      <c r="AS17" s="766">
        <v>0.37243416800000001</v>
      </c>
      <c r="AT17" s="766">
        <v>0.37724755199999999</v>
      </c>
      <c r="AU17" s="766">
        <v>0.341987294</v>
      </c>
      <c r="AV17" s="766">
        <v>0.189449443</v>
      </c>
      <c r="AW17" s="766">
        <v>0.32581763899999999</v>
      </c>
      <c r="AX17" s="766">
        <v>0.35392033699999997</v>
      </c>
      <c r="AY17" s="766">
        <v>0.35370122300000001</v>
      </c>
      <c r="AZ17" s="766">
        <v>0.369529622</v>
      </c>
      <c r="BA17" s="766">
        <v>0.28762928300000001</v>
      </c>
      <c r="BB17" s="766">
        <v>0.15005468</v>
      </c>
      <c r="BC17" s="766">
        <v>0.16055824699999999</v>
      </c>
      <c r="BD17" s="766">
        <v>0.13321082000000001</v>
      </c>
      <c r="BE17" s="766">
        <v>0.161638534</v>
      </c>
      <c r="BF17" s="766">
        <v>0.303348016</v>
      </c>
      <c r="BG17" s="766">
        <v>0.17001330000000001</v>
      </c>
      <c r="BH17" s="766">
        <v>0.2015372</v>
      </c>
      <c r="BI17" s="767">
        <v>0.32043949999999999</v>
      </c>
      <c r="BJ17" s="767">
        <v>0.3200038</v>
      </c>
      <c r="BK17" s="767">
        <v>0.33297490000000002</v>
      </c>
      <c r="BL17" s="767">
        <v>0.29770950000000002</v>
      </c>
      <c r="BM17" s="767">
        <v>0.2399588</v>
      </c>
      <c r="BN17" s="767">
        <v>0.1247598</v>
      </c>
      <c r="BO17" s="767">
        <v>0.1167145</v>
      </c>
      <c r="BP17" s="767">
        <v>0.12930120000000001</v>
      </c>
      <c r="BQ17" s="767">
        <v>0.1188178</v>
      </c>
      <c r="BR17" s="767">
        <v>0.27440399999999998</v>
      </c>
      <c r="BS17" s="767">
        <v>0.26466469999999997</v>
      </c>
      <c r="BT17" s="767">
        <v>0.1249772</v>
      </c>
      <c r="BU17" s="767">
        <v>0.28645029999999999</v>
      </c>
      <c r="BV17" s="767">
        <v>0.31987870000000002</v>
      </c>
    </row>
    <row r="18" spans="1:74" ht="11.1" customHeight="1" x14ac:dyDescent="0.2">
      <c r="A18" s="545" t="s">
        <v>1382</v>
      </c>
      <c r="B18" s="548" t="s">
        <v>1360</v>
      </c>
      <c r="C18" s="766">
        <v>0.62232043699999995</v>
      </c>
      <c r="D18" s="766">
        <v>0.56990154800000004</v>
      </c>
      <c r="E18" s="766">
        <v>0.590493936</v>
      </c>
      <c r="F18" s="766">
        <v>0.58813014200000002</v>
      </c>
      <c r="G18" s="766">
        <v>0.64265161400000004</v>
      </c>
      <c r="H18" s="766">
        <v>0.63482119599999998</v>
      </c>
      <c r="I18" s="766">
        <v>0.64383362099999997</v>
      </c>
      <c r="J18" s="766">
        <v>0.65015300200000004</v>
      </c>
      <c r="K18" s="766">
        <v>0.59232463099999999</v>
      </c>
      <c r="L18" s="766">
        <v>0.58449504100000005</v>
      </c>
      <c r="M18" s="766">
        <v>0.59466803999999995</v>
      </c>
      <c r="N18" s="766">
        <v>0.64892688600000004</v>
      </c>
      <c r="O18" s="766">
        <v>0.62735458700000002</v>
      </c>
      <c r="P18" s="766">
        <v>0.55293731300000004</v>
      </c>
      <c r="Q18" s="766">
        <v>0.56537406599999995</v>
      </c>
      <c r="R18" s="766">
        <v>0.55312734100000005</v>
      </c>
      <c r="S18" s="766">
        <v>0.58556693800000004</v>
      </c>
      <c r="T18" s="766">
        <v>0.593987971</v>
      </c>
      <c r="U18" s="766">
        <v>0.62572821599999995</v>
      </c>
      <c r="V18" s="766">
        <v>0.63578308699999997</v>
      </c>
      <c r="W18" s="766">
        <v>0.55764277200000001</v>
      </c>
      <c r="X18" s="766">
        <v>0.56203412900000005</v>
      </c>
      <c r="Y18" s="766">
        <v>0.58472024600000005</v>
      </c>
      <c r="Z18" s="766">
        <v>0.63587112499999998</v>
      </c>
      <c r="AA18" s="766">
        <v>0.61521048099999998</v>
      </c>
      <c r="AB18" s="766">
        <v>0.58157888400000002</v>
      </c>
      <c r="AC18" s="766">
        <v>0.61166877399999997</v>
      </c>
      <c r="AD18" s="766">
        <v>0.56632562600000003</v>
      </c>
      <c r="AE18" s="766">
        <v>0.57109849099999999</v>
      </c>
      <c r="AF18" s="766">
        <v>0.631504073</v>
      </c>
      <c r="AG18" s="766">
        <v>0.64017125200000002</v>
      </c>
      <c r="AH18" s="766">
        <v>0.63509555299999998</v>
      </c>
      <c r="AI18" s="766">
        <v>0.56221997300000004</v>
      </c>
      <c r="AJ18" s="766">
        <v>0.59973774899999999</v>
      </c>
      <c r="AK18" s="766">
        <v>0.60104939400000001</v>
      </c>
      <c r="AL18" s="766">
        <v>0.62275288100000004</v>
      </c>
      <c r="AM18" s="766">
        <v>0.66630013399999999</v>
      </c>
      <c r="AN18" s="766">
        <v>0.57452535800000004</v>
      </c>
      <c r="AO18" s="766">
        <v>0.60712690700000005</v>
      </c>
      <c r="AP18" s="766">
        <v>0.58054524900000004</v>
      </c>
      <c r="AQ18" s="766">
        <v>0.66446807900000004</v>
      </c>
      <c r="AR18" s="766">
        <v>0.648695735</v>
      </c>
      <c r="AS18" s="766">
        <v>0.67071051500000001</v>
      </c>
      <c r="AT18" s="766">
        <v>0.70391893999999999</v>
      </c>
      <c r="AU18" s="766">
        <v>0.64926110699999995</v>
      </c>
      <c r="AV18" s="766">
        <v>0.64054287899999995</v>
      </c>
      <c r="AW18" s="766">
        <v>0.62768582900000003</v>
      </c>
      <c r="AX18" s="766">
        <v>0.65812174400000001</v>
      </c>
      <c r="AY18" s="766">
        <v>0.65041446999999997</v>
      </c>
      <c r="AZ18" s="766">
        <v>0.58469365500000003</v>
      </c>
      <c r="BA18" s="766">
        <v>0.66138178999999997</v>
      </c>
      <c r="BB18" s="766">
        <v>0.62789419400000002</v>
      </c>
      <c r="BC18" s="766">
        <v>0.62602976799999999</v>
      </c>
      <c r="BD18" s="766">
        <v>0.57215832499999997</v>
      </c>
      <c r="BE18" s="766">
        <v>0.64657802499999995</v>
      </c>
      <c r="BF18" s="766">
        <v>0.65381450900000004</v>
      </c>
      <c r="BG18" s="766">
        <v>0.66866360000000002</v>
      </c>
      <c r="BH18" s="766">
        <v>0.63922020000000002</v>
      </c>
      <c r="BI18" s="767">
        <v>0.62402020000000002</v>
      </c>
      <c r="BJ18" s="767">
        <v>0.60970789999999997</v>
      </c>
      <c r="BK18" s="767">
        <v>0.60417399999999999</v>
      </c>
      <c r="BL18" s="767">
        <v>0.51685389999999998</v>
      </c>
      <c r="BM18" s="767">
        <v>0.61248400000000003</v>
      </c>
      <c r="BN18" s="767">
        <v>0.63116090000000002</v>
      </c>
      <c r="BO18" s="767">
        <v>0.63418030000000003</v>
      </c>
      <c r="BP18" s="767">
        <v>0.5372287</v>
      </c>
      <c r="BQ18" s="767">
        <v>0.55295859999999997</v>
      </c>
      <c r="BR18" s="767">
        <v>0.59738950000000002</v>
      </c>
      <c r="BS18" s="767">
        <v>0.59935830000000001</v>
      </c>
      <c r="BT18" s="767">
        <v>0.61855570000000004</v>
      </c>
      <c r="BU18" s="767">
        <v>0.64326399999999995</v>
      </c>
      <c r="BV18" s="767">
        <v>0.60965630000000004</v>
      </c>
    </row>
    <row r="19" spans="1:74" ht="11.1" customHeight="1" x14ac:dyDescent="0.2">
      <c r="A19" s="545" t="s">
        <v>1254</v>
      </c>
      <c r="B19" s="546" t="s">
        <v>357</v>
      </c>
      <c r="C19" s="766">
        <v>339.20005329999998</v>
      </c>
      <c r="D19" s="766">
        <v>301.12160519000003</v>
      </c>
      <c r="E19" s="766">
        <v>291.26168794</v>
      </c>
      <c r="F19" s="766">
        <v>280.54750809000001</v>
      </c>
      <c r="G19" s="766">
        <v>303.87926578000003</v>
      </c>
      <c r="H19" s="766">
        <v>354.44498061000002</v>
      </c>
      <c r="I19" s="766">
        <v>397.63470688000001</v>
      </c>
      <c r="J19" s="766">
        <v>395.32849744999999</v>
      </c>
      <c r="K19" s="766">
        <v>338.25987993000001</v>
      </c>
      <c r="L19" s="766">
        <v>300.07336963</v>
      </c>
      <c r="M19" s="766">
        <v>284.28245018000001</v>
      </c>
      <c r="N19" s="766">
        <v>332.04439499</v>
      </c>
      <c r="O19" s="766">
        <v>329.75126305999999</v>
      </c>
      <c r="P19" s="766">
        <v>277.54804582000003</v>
      </c>
      <c r="Q19" s="766">
        <v>304.99628097999999</v>
      </c>
      <c r="R19" s="766">
        <v>281.89227134999999</v>
      </c>
      <c r="S19" s="766">
        <v>309.76233780000001</v>
      </c>
      <c r="T19" s="766">
        <v>344.61752353000003</v>
      </c>
      <c r="U19" s="766">
        <v>390.20383342999997</v>
      </c>
      <c r="V19" s="766">
        <v>370.38718609</v>
      </c>
      <c r="W19" s="766">
        <v>323.40031343999999</v>
      </c>
      <c r="X19" s="766">
        <v>307.76029617</v>
      </c>
      <c r="Y19" s="766">
        <v>297.58536956</v>
      </c>
      <c r="Z19" s="766">
        <v>339.54776076000002</v>
      </c>
      <c r="AA19" s="766">
        <v>359.43107192999997</v>
      </c>
      <c r="AB19" s="766">
        <v>294.61779854999997</v>
      </c>
      <c r="AC19" s="766">
        <v>308.7301162</v>
      </c>
      <c r="AD19" s="766">
        <v>288.49658211000002</v>
      </c>
      <c r="AE19" s="766">
        <v>325.89317333999998</v>
      </c>
      <c r="AF19" s="766">
        <v>358.50792419999999</v>
      </c>
      <c r="AG19" s="766">
        <v>396.82871862000002</v>
      </c>
      <c r="AH19" s="766">
        <v>393.47373257999999</v>
      </c>
      <c r="AI19" s="766">
        <v>342.89770491000002</v>
      </c>
      <c r="AJ19" s="766">
        <v>311.72833101999998</v>
      </c>
      <c r="AK19" s="766">
        <v>309.04301405000001</v>
      </c>
      <c r="AL19" s="766">
        <v>324.63872100999998</v>
      </c>
      <c r="AM19" s="766">
        <v>345.31489615999999</v>
      </c>
      <c r="AN19" s="766">
        <v>302.59834892999999</v>
      </c>
      <c r="AO19" s="766">
        <v>313.34006556999998</v>
      </c>
      <c r="AP19" s="766">
        <v>284.28984360999999</v>
      </c>
      <c r="AQ19" s="766">
        <v>317.46129970999999</v>
      </c>
      <c r="AR19" s="766">
        <v>339.67700070000001</v>
      </c>
      <c r="AS19" s="766">
        <v>395.52272087</v>
      </c>
      <c r="AT19" s="766">
        <v>386.91176435</v>
      </c>
      <c r="AU19" s="766">
        <v>346.86301329999998</v>
      </c>
      <c r="AV19" s="766">
        <v>306.90613588000002</v>
      </c>
      <c r="AW19" s="766">
        <v>302.15256822999999</v>
      </c>
      <c r="AX19" s="766">
        <v>324.06861391000001</v>
      </c>
      <c r="AY19" s="766">
        <v>325.95389172</v>
      </c>
      <c r="AZ19" s="766">
        <v>304.60139206000002</v>
      </c>
      <c r="BA19" s="766">
        <v>293.53241343000002</v>
      </c>
      <c r="BB19" s="766">
        <v>263.72024856000002</v>
      </c>
      <c r="BC19" s="766">
        <v>291.86831394000001</v>
      </c>
      <c r="BD19" s="766">
        <v>340.25401484999998</v>
      </c>
      <c r="BE19" s="766">
        <v>401.13308691999998</v>
      </c>
      <c r="BF19" s="766">
        <v>386.34720508999999</v>
      </c>
      <c r="BG19" s="766">
        <v>330.87270000000001</v>
      </c>
      <c r="BH19" s="766">
        <v>307.08440000000002</v>
      </c>
      <c r="BI19" s="767">
        <v>291.17110000000002</v>
      </c>
      <c r="BJ19" s="767">
        <v>322.48590000000002</v>
      </c>
      <c r="BK19" s="767">
        <v>330.16</v>
      </c>
      <c r="BL19" s="767">
        <v>287.2962</v>
      </c>
      <c r="BM19" s="767">
        <v>298.8227</v>
      </c>
      <c r="BN19" s="767">
        <v>276.291</v>
      </c>
      <c r="BO19" s="767">
        <v>305.25119999999998</v>
      </c>
      <c r="BP19" s="767">
        <v>349.1601</v>
      </c>
      <c r="BQ19" s="767">
        <v>397.0736</v>
      </c>
      <c r="BR19" s="767">
        <v>378.1934</v>
      </c>
      <c r="BS19" s="767">
        <v>325.5333</v>
      </c>
      <c r="BT19" s="767">
        <v>307.13940000000002</v>
      </c>
      <c r="BU19" s="767">
        <v>295.05939999999998</v>
      </c>
      <c r="BV19" s="767">
        <v>326.41070000000002</v>
      </c>
    </row>
    <row r="20" spans="1:74" ht="11.1" customHeight="1" x14ac:dyDescent="0.2">
      <c r="A20" s="539"/>
      <c r="B20" s="131" t="s">
        <v>1361</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49"/>
      <c r="BF20" s="249"/>
      <c r="BG20" s="249"/>
      <c r="BH20" s="249"/>
      <c r="BI20" s="360"/>
      <c r="BJ20" s="360"/>
      <c r="BK20" s="360"/>
      <c r="BL20" s="360"/>
      <c r="BM20" s="360"/>
      <c r="BN20" s="360"/>
      <c r="BO20" s="360"/>
      <c r="BP20" s="360"/>
      <c r="BQ20" s="360"/>
      <c r="BR20" s="360"/>
      <c r="BS20" s="360"/>
      <c r="BT20" s="360"/>
      <c r="BU20" s="360"/>
      <c r="BV20" s="360"/>
    </row>
    <row r="21" spans="1:74" ht="11.1" customHeight="1" x14ac:dyDescent="0.2">
      <c r="A21" s="545" t="s">
        <v>1255</v>
      </c>
      <c r="B21" s="546" t="s">
        <v>86</v>
      </c>
      <c r="C21" s="766">
        <v>3.6718270199999998</v>
      </c>
      <c r="D21" s="766">
        <v>3.3918084300000002</v>
      </c>
      <c r="E21" s="766">
        <v>3.4055397649999999</v>
      </c>
      <c r="F21" s="766">
        <v>4.1859936360000001</v>
      </c>
      <c r="G21" s="766">
        <v>4.7674767569999998</v>
      </c>
      <c r="H21" s="766">
        <v>4.8132898050000001</v>
      </c>
      <c r="I21" s="766">
        <v>6.1326772610000004</v>
      </c>
      <c r="J21" s="766">
        <v>6.3257996590000003</v>
      </c>
      <c r="K21" s="766">
        <v>4.5914638959999996</v>
      </c>
      <c r="L21" s="766">
        <v>3.5097472920000001</v>
      </c>
      <c r="M21" s="766">
        <v>3.273486492</v>
      </c>
      <c r="N21" s="766">
        <v>3.5285712290000002</v>
      </c>
      <c r="O21" s="766">
        <v>3.6627383729999998</v>
      </c>
      <c r="P21" s="766">
        <v>3.0874994299999998</v>
      </c>
      <c r="Q21" s="766">
        <v>3.3569812369999998</v>
      </c>
      <c r="R21" s="766">
        <v>4.3675868329999998</v>
      </c>
      <c r="S21" s="766">
        <v>3.4921429220000002</v>
      </c>
      <c r="T21" s="766">
        <v>4.2137166800000001</v>
      </c>
      <c r="U21" s="766">
        <v>5.3214756850000002</v>
      </c>
      <c r="V21" s="766">
        <v>5.3625131079999999</v>
      </c>
      <c r="W21" s="766">
        <v>4.3599465449999997</v>
      </c>
      <c r="X21" s="766">
        <v>4.2274064940000002</v>
      </c>
      <c r="Y21" s="766">
        <v>3.687038689</v>
      </c>
      <c r="Z21" s="766">
        <v>3.6640285440000002</v>
      </c>
      <c r="AA21" s="766">
        <v>3.2698505230000001</v>
      </c>
      <c r="AB21" s="766">
        <v>3.1358915839999999</v>
      </c>
      <c r="AC21" s="766">
        <v>3.6535869810000001</v>
      </c>
      <c r="AD21" s="766">
        <v>2.8681700459999999</v>
      </c>
      <c r="AE21" s="766">
        <v>2.9350994300000002</v>
      </c>
      <c r="AF21" s="766">
        <v>4.0441142619999999</v>
      </c>
      <c r="AG21" s="766">
        <v>6.0469096609999999</v>
      </c>
      <c r="AH21" s="766">
        <v>6.5923124160000004</v>
      </c>
      <c r="AI21" s="766">
        <v>4.7342538269999999</v>
      </c>
      <c r="AJ21" s="766">
        <v>4.630660217</v>
      </c>
      <c r="AK21" s="766">
        <v>3.5570944020000002</v>
      </c>
      <c r="AL21" s="766">
        <v>3.5544060690000001</v>
      </c>
      <c r="AM21" s="766">
        <v>3.6804454099999999</v>
      </c>
      <c r="AN21" s="766">
        <v>3.1469889279999999</v>
      </c>
      <c r="AO21" s="766">
        <v>3.4340791400000001</v>
      </c>
      <c r="AP21" s="766">
        <v>3.2540318099999999</v>
      </c>
      <c r="AQ21" s="766">
        <v>2.909958332</v>
      </c>
      <c r="AR21" s="766">
        <v>3.6252321219999999</v>
      </c>
      <c r="AS21" s="766">
        <v>6.350583018</v>
      </c>
      <c r="AT21" s="766">
        <v>5.3193565720000002</v>
      </c>
      <c r="AU21" s="766">
        <v>3.610639833</v>
      </c>
      <c r="AV21" s="766">
        <v>3.6915430310000001</v>
      </c>
      <c r="AW21" s="766">
        <v>3.4386043449999999</v>
      </c>
      <c r="AX21" s="766">
        <v>4.193226299</v>
      </c>
      <c r="AY21" s="766">
        <v>4.2593994420000003</v>
      </c>
      <c r="AZ21" s="766">
        <v>3.6637918370000002</v>
      </c>
      <c r="BA21" s="766">
        <v>2.8439827379999998</v>
      </c>
      <c r="BB21" s="766">
        <v>2.966060438</v>
      </c>
      <c r="BC21" s="766">
        <v>2.638340677</v>
      </c>
      <c r="BD21" s="766">
        <v>4.4431619429999998</v>
      </c>
      <c r="BE21" s="766">
        <v>6.5515895420000003</v>
      </c>
      <c r="BF21" s="766">
        <v>5.389232196</v>
      </c>
      <c r="BG21" s="766">
        <v>4.436032</v>
      </c>
      <c r="BH21" s="766">
        <v>4.8935950000000004</v>
      </c>
      <c r="BI21" s="767">
        <v>4.3744149999999999</v>
      </c>
      <c r="BJ21" s="767">
        <v>3.622045</v>
      </c>
      <c r="BK21" s="767">
        <v>2.614935</v>
      </c>
      <c r="BL21" s="767">
        <v>3.2428669999999999</v>
      </c>
      <c r="BM21" s="767">
        <v>2.2196539999999998</v>
      </c>
      <c r="BN21" s="767">
        <v>2.2223850000000001</v>
      </c>
      <c r="BO21" s="767">
        <v>2.3990900000000002</v>
      </c>
      <c r="BP21" s="767">
        <v>4.4177549999999997</v>
      </c>
      <c r="BQ21" s="767">
        <v>6.7167009999999996</v>
      </c>
      <c r="BR21" s="767">
        <v>5.4067959999999999</v>
      </c>
      <c r="BS21" s="767">
        <v>4.0770739999999996</v>
      </c>
      <c r="BT21" s="767">
        <v>4.9476019999999998</v>
      </c>
      <c r="BU21" s="767">
        <v>5.7825300000000004</v>
      </c>
      <c r="BV21" s="767">
        <v>3.786651</v>
      </c>
    </row>
    <row r="22" spans="1:74" ht="11.1" customHeight="1" x14ac:dyDescent="0.2">
      <c r="A22" s="545" t="s">
        <v>1256</v>
      </c>
      <c r="B22" s="546" t="s">
        <v>85</v>
      </c>
      <c r="C22" s="766">
        <v>0.518191242</v>
      </c>
      <c r="D22" s="766">
        <v>0.36515394400000001</v>
      </c>
      <c r="E22" s="766">
        <v>0.13018576900000001</v>
      </c>
      <c r="F22" s="766">
        <v>0.12688192400000001</v>
      </c>
      <c r="G22" s="766">
        <v>2.7934523999999999E-2</v>
      </c>
      <c r="H22" s="766">
        <v>0.11951836</v>
      </c>
      <c r="I22" s="766">
        <v>0.21884480100000001</v>
      </c>
      <c r="J22" s="766">
        <v>0.21126883199999999</v>
      </c>
      <c r="K22" s="766">
        <v>0.131418962</v>
      </c>
      <c r="L22" s="766">
        <v>6.4100227999999995E-2</v>
      </c>
      <c r="M22" s="766">
        <v>5.6556209000000003E-2</v>
      </c>
      <c r="N22" s="766">
        <v>0.56457607899999995</v>
      </c>
      <c r="O22" s="766">
        <v>0.32195080500000001</v>
      </c>
      <c r="P22" s="766">
        <v>0.404809584</v>
      </c>
      <c r="Q22" s="766">
        <v>0.50763756400000004</v>
      </c>
      <c r="R22" s="766">
        <v>5.3821347999999998E-2</v>
      </c>
      <c r="S22" s="766">
        <v>6.1368404000000001E-2</v>
      </c>
      <c r="T22" s="766">
        <v>4.2288371999999998E-2</v>
      </c>
      <c r="U22" s="766">
        <v>3.5584677000000002E-2</v>
      </c>
      <c r="V22" s="766">
        <v>3.0459520000000002E-3</v>
      </c>
      <c r="W22" s="766">
        <v>8.9253189999999993E-3</v>
      </c>
      <c r="X22" s="766">
        <v>5.9691240000000001E-3</v>
      </c>
      <c r="Y22" s="766">
        <v>1.4434842999999999E-2</v>
      </c>
      <c r="Z22" s="766">
        <v>0.21958818599999999</v>
      </c>
      <c r="AA22" s="766">
        <v>0.411736404</v>
      </c>
      <c r="AB22" s="766">
        <v>0.114478596</v>
      </c>
      <c r="AC22" s="766">
        <v>4.0078091000000003E-2</v>
      </c>
      <c r="AD22" s="766">
        <v>0.13414657899999999</v>
      </c>
      <c r="AE22" s="766">
        <v>2.982831E-3</v>
      </c>
      <c r="AF22" s="766">
        <v>1.6183525000000001E-2</v>
      </c>
      <c r="AG22" s="766">
        <v>5.4801917999999998E-2</v>
      </c>
      <c r="AH22" s="766">
        <v>3.9129690000000002E-2</v>
      </c>
      <c r="AI22" s="766">
        <v>2.4889398E-2</v>
      </c>
      <c r="AJ22" s="766">
        <v>7.0670100000000001E-4</v>
      </c>
      <c r="AK22" s="766">
        <v>7.0091991000000006E-2</v>
      </c>
      <c r="AL22" s="766">
        <v>0.13706673</v>
      </c>
      <c r="AM22" s="766">
        <v>0.17624726700000001</v>
      </c>
      <c r="AN22" s="766">
        <v>3.1579263000000003E-2</v>
      </c>
      <c r="AO22" s="766">
        <v>4.8330579999999998E-2</v>
      </c>
      <c r="AP22" s="766">
        <v>2.8616700000000002E-3</v>
      </c>
      <c r="AQ22" s="766">
        <v>1.6658930000000001E-3</v>
      </c>
      <c r="AR22" s="766">
        <v>3.6460326000000001E-2</v>
      </c>
      <c r="AS22" s="766">
        <v>3.7802548999999998E-2</v>
      </c>
      <c r="AT22" s="766">
        <v>2.0012615000000001E-2</v>
      </c>
      <c r="AU22" s="766">
        <v>1.5698549999999999E-2</v>
      </c>
      <c r="AV22" s="766">
        <v>1.1486727E-2</v>
      </c>
      <c r="AW22" s="766">
        <v>2.4133214E-2</v>
      </c>
      <c r="AX22" s="766">
        <v>5.0313710999999997E-2</v>
      </c>
      <c r="AY22" s="766">
        <v>2.8377423999999998E-2</v>
      </c>
      <c r="AZ22" s="766">
        <v>2.9363568E-2</v>
      </c>
      <c r="BA22" s="766">
        <v>1.2913689999999999E-3</v>
      </c>
      <c r="BB22" s="766">
        <v>6.8995899999999997E-4</v>
      </c>
      <c r="BC22" s="766">
        <v>1.391623E-3</v>
      </c>
      <c r="BD22" s="766">
        <v>6.2023770000000002E-3</v>
      </c>
      <c r="BE22" s="766">
        <v>3.1684679999999998E-3</v>
      </c>
      <c r="BF22" s="766">
        <v>2.1349979999999999E-3</v>
      </c>
      <c r="BG22" s="766">
        <v>1.56986E-2</v>
      </c>
      <c r="BH22" s="766">
        <v>1.1486700000000001E-2</v>
      </c>
      <c r="BI22" s="767">
        <v>2.41332E-2</v>
      </c>
      <c r="BJ22" s="767">
        <v>8.0837099999999992E-3</v>
      </c>
      <c r="BK22" s="767">
        <v>0.26101740000000001</v>
      </c>
      <c r="BL22" s="767">
        <v>2.93636E-2</v>
      </c>
      <c r="BM22" s="767">
        <v>1.29137E-3</v>
      </c>
      <c r="BN22" s="767">
        <v>6.8995899999999997E-4</v>
      </c>
      <c r="BO22" s="767">
        <v>1.3916200000000001E-3</v>
      </c>
      <c r="BP22" s="767">
        <v>6.2023800000000004E-3</v>
      </c>
      <c r="BQ22" s="767">
        <v>3.1684700000000001E-3</v>
      </c>
      <c r="BR22" s="767">
        <v>2.1350000000000002E-3</v>
      </c>
      <c r="BS22" s="767">
        <v>1.56986E-2</v>
      </c>
      <c r="BT22" s="767">
        <v>1.1486700000000001E-2</v>
      </c>
      <c r="BU22" s="767">
        <v>2.41332E-2</v>
      </c>
      <c r="BV22" s="767">
        <v>8.0837099999999992E-3</v>
      </c>
    </row>
    <row r="23" spans="1:74" ht="11.1" customHeight="1" x14ac:dyDescent="0.2">
      <c r="A23" s="545" t="s">
        <v>1257</v>
      </c>
      <c r="B23" s="548" t="s">
        <v>88</v>
      </c>
      <c r="C23" s="766">
        <v>2.7777400000000001</v>
      </c>
      <c r="D23" s="766">
        <v>2.7266409999999999</v>
      </c>
      <c r="E23" s="766">
        <v>2.8259310000000002</v>
      </c>
      <c r="F23" s="766">
        <v>2.2613620000000001</v>
      </c>
      <c r="G23" s="766">
        <v>2.4684430000000002</v>
      </c>
      <c r="H23" s="766">
        <v>2.5283850000000001</v>
      </c>
      <c r="I23" s="766">
        <v>2.9755349999999998</v>
      </c>
      <c r="J23" s="766">
        <v>2.7893620000000001</v>
      </c>
      <c r="K23" s="766">
        <v>2.6869239999999999</v>
      </c>
      <c r="L23" s="766">
        <v>2.960496</v>
      </c>
      <c r="M23" s="766">
        <v>2.8916240000000002</v>
      </c>
      <c r="N23" s="766">
        <v>2.85853</v>
      </c>
      <c r="O23" s="766">
        <v>2.9884590000000002</v>
      </c>
      <c r="P23" s="766">
        <v>2.5898300000000001</v>
      </c>
      <c r="Q23" s="766">
        <v>2.9711249999999998</v>
      </c>
      <c r="R23" s="766">
        <v>1.0229509999999999</v>
      </c>
      <c r="S23" s="766">
        <v>2.4410699999999999</v>
      </c>
      <c r="T23" s="766">
        <v>2.8830040000000001</v>
      </c>
      <c r="U23" s="766">
        <v>2.972254</v>
      </c>
      <c r="V23" s="766">
        <v>2.9570050000000001</v>
      </c>
      <c r="W23" s="766">
        <v>2.8625310000000002</v>
      </c>
      <c r="X23" s="766">
        <v>2.3944529999999999</v>
      </c>
      <c r="Y23" s="766">
        <v>2.4603739999999998</v>
      </c>
      <c r="Z23" s="766">
        <v>2.9944389999999999</v>
      </c>
      <c r="AA23" s="766">
        <v>2.8859530000000002</v>
      </c>
      <c r="AB23" s="766">
        <v>2.7043279999999998</v>
      </c>
      <c r="AC23" s="766">
        <v>2.5698279999999998</v>
      </c>
      <c r="AD23" s="766">
        <v>2.5188130000000002</v>
      </c>
      <c r="AE23" s="766">
        <v>2.9253170000000002</v>
      </c>
      <c r="AF23" s="766">
        <v>2.8376739999999998</v>
      </c>
      <c r="AG23" s="766">
        <v>2.958923</v>
      </c>
      <c r="AH23" s="766">
        <v>2.847172</v>
      </c>
      <c r="AI23" s="766">
        <v>2.5871469999999999</v>
      </c>
      <c r="AJ23" s="766">
        <v>1.3420240000000001</v>
      </c>
      <c r="AK23" s="766">
        <v>2.235544</v>
      </c>
      <c r="AL23" s="766">
        <v>2.9720279999999999</v>
      </c>
      <c r="AM23" s="766">
        <v>2.9352330000000002</v>
      </c>
      <c r="AN23" s="766">
        <v>2.7001740000000001</v>
      </c>
      <c r="AO23" s="766">
        <v>2.968493</v>
      </c>
      <c r="AP23" s="766">
        <v>2.1317759999999999</v>
      </c>
      <c r="AQ23" s="766">
        <v>2.2666149999999998</v>
      </c>
      <c r="AR23" s="766">
        <v>2.4008630000000002</v>
      </c>
      <c r="AS23" s="766">
        <v>2.464915</v>
      </c>
      <c r="AT23" s="766">
        <v>2.4621689999999998</v>
      </c>
      <c r="AU23" s="766">
        <v>2.38035</v>
      </c>
      <c r="AV23" s="766">
        <v>2.4668909999999999</v>
      </c>
      <c r="AW23" s="766">
        <v>2.3858109999999999</v>
      </c>
      <c r="AX23" s="766">
        <v>2.254235</v>
      </c>
      <c r="AY23" s="766">
        <v>2.4839150000000001</v>
      </c>
      <c r="AZ23" s="766">
        <v>2.3291620000000002</v>
      </c>
      <c r="BA23" s="766">
        <v>2.4775450000000001</v>
      </c>
      <c r="BB23" s="766">
        <v>1.041372</v>
      </c>
      <c r="BC23" s="766">
        <v>1.76756</v>
      </c>
      <c r="BD23" s="766">
        <v>2.113524</v>
      </c>
      <c r="BE23" s="766">
        <v>2.4715370000000001</v>
      </c>
      <c r="BF23" s="766">
        <v>2.4385620000000001</v>
      </c>
      <c r="BG23" s="766">
        <v>2.4054199999999999</v>
      </c>
      <c r="BH23" s="766">
        <v>1.61869</v>
      </c>
      <c r="BI23" s="767">
        <v>2.3491900000000001</v>
      </c>
      <c r="BJ23" s="767">
        <v>2.4275000000000002</v>
      </c>
      <c r="BK23" s="767">
        <v>2.4275000000000002</v>
      </c>
      <c r="BL23" s="767">
        <v>2.19258</v>
      </c>
      <c r="BM23" s="767">
        <v>2.4275000000000002</v>
      </c>
      <c r="BN23" s="767">
        <v>2.3491900000000001</v>
      </c>
      <c r="BO23" s="767">
        <v>2.4275000000000002</v>
      </c>
      <c r="BP23" s="767">
        <v>2.3491900000000001</v>
      </c>
      <c r="BQ23" s="767">
        <v>2.4275000000000002</v>
      </c>
      <c r="BR23" s="767">
        <v>2.4275000000000002</v>
      </c>
      <c r="BS23" s="767">
        <v>2.3491900000000001</v>
      </c>
      <c r="BT23" s="767">
        <v>1.3645799999999999</v>
      </c>
      <c r="BU23" s="767">
        <v>1.7964899999999999</v>
      </c>
      <c r="BV23" s="767">
        <v>2.4275000000000002</v>
      </c>
    </row>
    <row r="24" spans="1:74" ht="11.1" customHeight="1" x14ac:dyDescent="0.2">
      <c r="A24" s="545" t="s">
        <v>1258</v>
      </c>
      <c r="B24" s="548" t="s">
        <v>1259</v>
      </c>
      <c r="C24" s="766">
        <v>0.66684694</v>
      </c>
      <c r="D24" s="766">
        <v>0.67925614899999998</v>
      </c>
      <c r="E24" s="766">
        <v>0.82771687699999996</v>
      </c>
      <c r="F24" s="766">
        <v>0.80636753800000005</v>
      </c>
      <c r="G24" s="766">
        <v>0.52146935400000005</v>
      </c>
      <c r="H24" s="766">
        <v>0.35316013899999998</v>
      </c>
      <c r="I24" s="766">
        <v>0.350846677</v>
      </c>
      <c r="J24" s="766">
        <v>0.29782973299999999</v>
      </c>
      <c r="K24" s="766">
        <v>0.242910405</v>
      </c>
      <c r="L24" s="766">
        <v>0.242325499</v>
      </c>
      <c r="M24" s="766">
        <v>0.32890898200000002</v>
      </c>
      <c r="N24" s="766">
        <v>0.52299263699999998</v>
      </c>
      <c r="O24" s="766">
        <v>0.563488286</v>
      </c>
      <c r="P24" s="766">
        <v>0.55067841200000001</v>
      </c>
      <c r="Q24" s="766">
        <v>0.67570320699999997</v>
      </c>
      <c r="R24" s="766">
        <v>0.88209228299999998</v>
      </c>
      <c r="S24" s="766">
        <v>0.94575753500000004</v>
      </c>
      <c r="T24" s="766">
        <v>0.72206322700000003</v>
      </c>
      <c r="U24" s="766">
        <v>0.59818165000000001</v>
      </c>
      <c r="V24" s="766">
        <v>0.379244525</v>
      </c>
      <c r="W24" s="766">
        <v>0.29010159899999999</v>
      </c>
      <c r="X24" s="766">
        <v>0.29383779799999998</v>
      </c>
      <c r="Y24" s="766">
        <v>0.67355076899999999</v>
      </c>
      <c r="Z24" s="766">
        <v>0.51163405900000003</v>
      </c>
      <c r="AA24" s="766">
        <v>0.64713758499999996</v>
      </c>
      <c r="AB24" s="766">
        <v>0.69247122000000005</v>
      </c>
      <c r="AC24" s="766">
        <v>0.76747903699999998</v>
      </c>
      <c r="AD24" s="766">
        <v>0.919852844</v>
      </c>
      <c r="AE24" s="766">
        <v>0.75106772200000005</v>
      </c>
      <c r="AF24" s="766">
        <v>0.34313967499999998</v>
      </c>
      <c r="AG24" s="766">
        <v>0.29663284099999998</v>
      </c>
      <c r="AH24" s="766">
        <v>0.40846261900000003</v>
      </c>
      <c r="AI24" s="766">
        <v>0.39179349499999999</v>
      </c>
      <c r="AJ24" s="766">
        <v>0.58365508700000002</v>
      </c>
      <c r="AK24" s="766">
        <v>0.80321369600000003</v>
      </c>
      <c r="AL24" s="766">
        <v>0.860234956</v>
      </c>
      <c r="AM24" s="766">
        <v>0.84618852200000005</v>
      </c>
      <c r="AN24" s="766">
        <v>0.78578130300000004</v>
      </c>
      <c r="AO24" s="766">
        <v>0.82941081800000005</v>
      </c>
      <c r="AP24" s="766">
        <v>0.89930413399999998</v>
      </c>
      <c r="AQ24" s="766">
        <v>0.95542758900000002</v>
      </c>
      <c r="AR24" s="766">
        <v>0.68034820900000004</v>
      </c>
      <c r="AS24" s="766">
        <v>0.41323180500000001</v>
      </c>
      <c r="AT24" s="766">
        <v>0.23285988399999999</v>
      </c>
      <c r="AU24" s="766">
        <v>0.20686868999999999</v>
      </c>
      <c r="AV24" s="766">
        <v>0.450806602</v>
      </c>
      <c r="AW24" s="766">
        <v>0.54965013399999996</v>
      </c>
      <c r="AX24" s="766">
        <v>0.74538159000000004</v>
      </c>
      <c r="AY24" s="766">
        <v>0.71571125999999996</v>
      </c>
      <c r="AZ24" s="766">
        <v>0.70656151499999997</v>
      </c>
      <c r="BA24" s="766">
        <v>0.74390545500000005</v>
      </c>
      <c r="BB24" s="766">
        <v>0.71609322399999997</v>
      </c>
      <c r="BC24" s="766">
        <v>0.71790302500000003</v>
      </c>
      <c r="BD24" s="766">
        <v>0.61808391600000001</v>
      </c>
      <c r="BE24" s="766">
        <v>0.62834930300000003</v>
      </c>
      <c r="BF24" s="766">
        <v>0.62151460199999997</v>
      </c>
      <c r="BG24" s="766">
        <v>0.39787739999999999</v>
      </c>
      <c r="BH24" s="766">
        <v>0.42095500000000002</v>
      </c>
      <c r="BI24" s="767">
        <v>0.54341079999999997</v>
      </c>
      <c r="BJ24" s="767">
        <v>0.64578829999999998</v>
      </c>
      <c r="BK24" s="767">
        <v>0.69806509999999999</v>
      </c>
      <c r="BL24" s="767">
        <v>0.65460799999999997</v>
      </c>
      <c r="BM24" s="767">
        <v>0.7537469</v>
      </c>
      <c r="BN24" s="767">
        <v>0.76307539999999996</v>
      </c>
      <c r="BO24" s="767">
        <v>0.70679959999999997</v>
      </c>
      <c r="BP24" s="767">
        <v>0.60996229999999996</v>
      </c>
      <c r="BQ24" s="767">
        <v>0.552674</v>
      </c>
      <c r="BR24" s="767">
        <v>0.57282829999999996</v>
      </c>
      <c r="BS24" s="767">
        <v>0.3749538</v>
      </c>
      <c r="BT24" s="767">
        <v>0.40780460000000002</v>
      </c>
      <c r="BU24" s="767">
        <v>0.52048539999999999</v>
      </c>
      <c r="BV24" s="767">
        <v>0.63383440000000002</v>
      </c>
    </row>
    <row r="25" spans="1:74" ht="11.1" customHeight="1" x14ac:dyDescent="0.2">
      <c r="A25" s="545" t="s">
        <v>1260</v>
      </c>
      <c r="B25" s="548" t="s">
        <v>1362</v>
      </c>
      <c r="C25" s="766">
        <v>0.84197469199999997</v>
      </c>
      <c r="D25" s="766">
        <v>0.82942986299999999</v>
      </c>
      <c r="E25" s="766">
        <v>0.79932718400000002</v>
      </c>
      <c r="F25" s="766">
        <v>0.64692524500000004</v>
      </c>
      <c r="G25" s="766">
        <v>0.71553699599999998</v>
      </c>
      <c r="H25" s="766">
        <v>0.75973110300000002</v>
      </c>
      <c r="I25" s="766">
        <v>0.77333472199999997</v>
      </c>
      <c r="J25" s="766">
        <v>0.77364973800000003</v>
      </c>
      <c r="K25" s="766">
        <v>0.74664819000000004</v>
      </c>
      <c r="L25" s="766">
        <v>0.73166106399999997</v>
      </c>
      <c r="M25" s="766">
        <v>0.77273345699999996</v>
      </c>
      <c r="N25" s="766">
        <v>0.91848215200000005</v>
      </c>
      <c r="O25" s="766">
        <v>0.88267381099999997</v>
      </c>
      <c r="P25" s="766">
        <v>0.86228242300000002</v>
      </c>
      <c r="Q25" s="766">
        <v>0.94023059499999995</v>
      </c>
      <c r="R25" s="766">
        <v>0.757464837</v>
      </c>
      <c r="S25" s="766">
        <v>0.76160984499999995</v>
      </c>
      <c r="T25" s="766">
        <v>0.83154742100000001</v>
      </c>
      <c r="U25" s="766">
        <v>0.79998726200000003</v>
      </c>
      <c r="V25" s="766">
        <v>0.82571450599999996</v>
      </c>
      <c r="W25" s="766">
        <v>0.77180008499999997</v>
      </c>
      <c r="X25" s="766">
        <v>0.80848160700000005</v>
      </c>
      <c r="Y25" s="766">
        <v>0.87206736799999995</v>
      </c>
      <c r="Z25" s="766">
        <v>0.95992564499999999</v>
      </c>
      <c r="AA25" s="766">
        <v>0.987216973</v>
      </c>
      <c r="AB25" s="766">
        <v>0.86522941600000003</v>
      </c>
      <c r="AC25" s="766">
        <v>1.0056773729999999</v>
      </c>
      <c r="AD25" s="766">
        <v>0.79277868699999998</v>
      </c>
      <c r="AE25" s="766">
        <v>0.75743109799999997</v>
      </c>
      <c r="AF25" s="766">
        <v>0.817951333</v>
      </c>
      <c r="AG25" s="766">
        <v>0.84423677200000002</v>
      </c>
      <c r="AH25" s="766">
        <v>0.75528784699999996</v>
      </c>
      <c r="AI25" s="766">
        <v>0.71876098300000002</v>
      </c>
      <c r="AJ25" s="766">
        <v>0.85677953399999995</v>
      </c>
      <c r="AK25" s="766">
        <v>0.80250420899999997</v>
      </c>
      <c r="AL25" s="766">
        <v>0.91204478300000003</v>
      </c>
      <c r="AM25" s="766">
        <v>0.907905552</v>
      </c>
      <c r="AN25" s="766">
        <v>0.88901158199999997</v>
      </c>
      <c r="AO25" s="766">
        <v>0.93889913899999999</v>
      </c>
      <c r="AP25" s="766">
        <v>0.83095936599999998</v>
      </c>
      <c r="AQ25" s="766">
        <v>0.73309111100000002</v>
      </c>
      <c r="AR25" s="766">
        <v>0.71151302900000002</v>
      </c>
      <c r="AS25" s="766">
        <v>0.76712556499999995</v>
      </c>
      <c r="AT25" s="766">
        <v>0.73680377600000002</v>
      </c>
      <c r="AU25" s="766">
        <v>0.74472988399999995</v>
      </c>
      <c r="AV25" s="766">
        <v>0.73170508899999998</v>
      </c>
      <c r="AW25" s="766">
        <v>0.86242028199999998</v>
      </c>
      <c r="AX25" s="766">
        <v>0.920231205</v>
      </c>
      <c r="AY25" s="766">
        <v>0.85774770199999995</v>
      </c>
      <c r="AZ25" s="766">
        <v>0.871763234</v>
      </c>
      <c r="BA25" s="766">
        <v>0.91498084400000002</v>
      </c>
      <c r="BB25" s="766">
        <v>0.90186479399999997</v>
      </c>
      <c r="BC25" s="766">
        <v>0.931915453</v>
      </c>
      <c r="BD25" s="766">
        <v>0.85060308799999995</v>
      </c>
      <c r="BE25" s="766">
        <v>0.82490881699999996</v>
      </c>
      <c r="BF25" s="766">
        <v>0.84398680800000003</v>
      </c>
      <c r="BG25" s="766">
        <v>0.83438250000000003</v>
      </c>
      <c r="BH25" s="766">
        <v>0.81088210000000005</v>
      </c>
      <c r="BI25" s="767">
        <v>0.91251610000000005</v>
      </c>
      <c r="BJ25" s="767">
        <v>1.1863950000000001</v>
      </c>
      <c r="BK25" s="767">
        <v>1.2375879999999999</v>
      </c>
      <c r="BL25" s="767">
        <v>1.286835</v>
      </c>
      <c r="BM25" s="767">
        <v>0.95981640000000001</v>
      </c>
      <c r="BN25" s="767">
        <v>1.013873</v>
      </c>
      <c r="BO25" s="767">
        <v>1.0152639999999999</v>
      </c>
      <c r="BP25" s="767">
        <v>0.92374829999999997</v>
      </c>
      <c r="BQ25" s="767">
        <v>0.88708339999999997</v>
      </c>
      <c r="BR25" s="767">
        <v>0.87983929999999999</v>
      </c>
      <c r="BS25" s="767">
        <v>0.88070470000000001</v>
      </c>
      <c r="BT25" s="767">
        <v>0.84114460000000002</v>
      </c>
      <c r="BU25" s="767">
        <v>0.99327529999999997</v>
      </c>
      <c r="BV25" s="767">
        <v>1.1266769999999999</v>
      </c>
    </row>
    <row r="26" spans="1:74" ht="11.1" customHeight="1" x14ac:dyDescent="0.2">
      <c r="A26" s="545" t="s">
        <v>1261</v>
      </c>
      <c r="B26" s="546" t="s">
        <v>1363</v>
      </c>
      <c r="C26" s="766">
        <v>0.144775125</v>
      </c>
      <c r="D26" s="766">
        <v>0.19704918199999999</v>
      </c>
      <c r="E26" s="766">
        <v>8.0523470999999999E-2</v>
      </c>
      <c r="F26" s="766">
        <v>9.6673593000000002E-2</v>
      </c>
      <c r="G26" s="766">
        <v>0.129445848</v>
      </c>
      <c r="H26" s="766">
        <v>0.114625196</v>
      </c>
      <c r="I26" s="766">
        <v>0.148889981</v>
      </c>
      <c r="J26" s="766">
        <v>0.151438137</v>
      </c>
      <c r="K26" s="766">
        <v>0.144145668</v>
      </c>
      <c r="L26" s="766">
        <v>0.14930169500000001</v>
      </c>
      <c r="M26" s="766">
        <v>0.27003950599999998</v>
      </c>
      <c r="N26" s="766">
        <v>0.17560541900000001</v>
      </c>
      <c r="O26" s="766">
        <v>0.124876475</v>
      </c>
      <c r="P26" s="766">
        <v>0.11111929500000001</v>
      </c>
      <c r="Q26" s="766">
        <v>9.6135021000000001E-2</v>
      </c>
      <c r="R26" s="766">
        <v>0.109646302</v>
      </c>
      <c r="S26" s="766">
        <v>0.143596155</v>
      </c>
      <c r="T26" s="766">
        <v>0.13260412799999999</v>
      </c>
      <c r="U26" s="766">
        <v>0.108940491</v>
      </c>
      <c r="V26" s="766">
        <v>0.117699423</v>
      </c>
      <c r="W26" s="766">
        <v>0.11466974200000001</v>
      </c>
      <c r="X26" s="766">
        <v>0.10104014</v>
      </c>
      <c r="Y26" s="766">
        <v>0.113335846</v>
      </c>
      <c r="Z26" s="766">
        <v>0.57352437300000003</v>
      </c>
      <c r="AA26" s="766">
        <v>1.125006167</v>
      </c>
      <c r="AB26" s="766">
        <v>8.3801035999999995E-2</v>
      </c>
      <c r="AC26" s="766">
        <v>0.10314862399999999</v>
      </c>
      <c r="AD26" s="766">
        <v>9.7523054999999997E-2</v>
      </c>
      <c r="AE26" s="766">
        <v>8.8131561999999997E-2</v>
      </c>
      <c r="AF26" s="766">
        <v>0.138824843</v>
      </c>
      <c r="AG26" s="766">
        <v>0.11532582500000001</v>
      </c>
      <c r="AH26" s="766">
        <v>0.112596034</v>
      </c>
      <c r="AI26" s="766">
        <v>9.4359643000000007E-2</v>
      </c>
      <c r="AJ26" s="766">
        <v>9.3389121000000005E-2</v>
      </c>
      <c r="AK26" s="766">
        <v>0.10923197</v>
      </c>
      <c r="AL26" s="766">
        <v>9.8497785000000004E-2</v>
      </c>
      <c r="AM26" s="766">
        <v>0.152991667</v>
      </c>
      <c r="AN26" s="766">
        <v>9.5792741000000001E-2</v>
      </c>
      <c r="AO26" s="766">
        <v>9.8677666999999997E-2</v>
      </c>
      <c r="AP26" s="766">
        <v>0.106436633</v>
      </c>
      <c r="AQ26" s="766">
        <v>0.11520148199999999</v>
      </c>
      <c r="AR26" s="766">
        <v>0.10977368699999999</v>
      </c>
      <c r="AS26" s="766">
        <v>0.12260478599999999</v>
      </c>
      <c r="AT26" s="766">
        <v>0.116889381</v>
      </c>
      <c r="AU26" s="766">
        <v>0.105015231</v>
      </c>
      <c r="AV26" s="766">
        <v>0.12230234600000001</v>
      </c>
      <c r="AW26" s="766">
        <v>0.12336768400000001</v>
      </c>
      <c r="AX26" s="766">
        <v>0.141478459</v>
      </c>
      <c r="AY26" s="766">
        <v>0.138617352</v>
      </c>
      <c r="AZ26" s="766">
        <v>0.104213791</v>
      </c>
      <c r="BA26" s="766">
        <v>0.104527922</v>
      </c>
      <c r="BB26" s="766">
        <v>0.118681616</v>
      </c>
      <c r="BC26" s="766">
        <v>0.11400761</v>
      </c>
      <c r="BD26" s="766">
        <v>0.103998813</v>
      </c>
      <c r="BE26" s="766">
        <v>0.129185518</v>
      </c>
      <c r="BF26" s="766">
        <v>0.104147555</v>
      </c>
      <c r="BG26" s="766">
        <v>0.11949990000000001</v>
      </c>
      <c r="BH26" s="766">
        <v>0.1292373</v>
      </c>
      <c r="BI26" s="767">
        <v>0.13975129999999999</v>
      </c>
      <c r="BJ26" s="767">
        <v>0.14822479999999999</v>
      </c>
      <c r="BK26" s="767">
        <v>0.92049899999999996</v>
      </c>
      <c r="BL26" s="767">
        <v>0.1008855</v>
      </c>
      <c r="BM26" s="767">
        <v>9.37727E-2</v>
      </c>
      <c r="BN26" s="767">
        <v>0.1368296</v>
      </c>
      <c r="BO26" s="767">
        <v>0.12675020000000001</v>
      </c>
      <c r="BP26" s="767">
        <v>0.10699699999999999</v>
      </c>
      <c r="BQ26" s="767">
        <v>0.1212804</v>
      </c>
      <c r="BR26" s="767">
        <v>0.1032893</v>
      </c>
      <c r="BS26" s="767">
        <v>0.1123229</v>
      </c>
      <c r="BT26" s="767">
        <v>0.1246738</v>
      </c>
      <c r="BU26" s="767">
        <v>0.15496119999999999</v>
      </c>
      <c r="BV26" s="767">
        <v>0.1366155</v>
      </c>
    </row>
    <row r="27" spans="1:74" ht="11.1" customHeight="1" x14ac:dyDescent="0.2">
      <c r="A27" s="545" t="s">
        <v>1262</v>
      </c>
      <c r="B27" s="548" t="s">
        <v>1263</v>
      </c>
      <c r="C27" s="766">
        <v>8.6213550189999992</v>
      </c>
      <c r="D27" s="766">
        <v>8.1893385680000002</v>
      </c>
      <c r="E27" s="766">
        <v>8.0692240660000003</v>
      </c>
      <c r="F27" s="766">
        <v>8.1242039360000007</v>
      </c>
      <c r="G27" s="766">
        <v>8.6303064789999997</v>
      </c>
      <c r="H27" s="766">
        <v>8.6887096029999995</v>
      </c>
      <c r="I27" s="766">
        <v>10.600128442000001</v>
      </c>
      <c r="J27" s="766">
        <v>10.549348098999999</v>
      </c>
      <c r="K27" s="766">
        <v>8.5435111209999999</v>
      </c>
      <c r="L27" s="766">
        <v>7.6576317779999998</v>
      </c>
      <c r="M27" s="766">
        <v>7.5933486459999999</v>
      </c>
      <c r="N27" s="766">
        <v>8.5687575159999998</v>
      </c>
      <c r="O27" s="766">
        <v>8.5441867499999997</v>
      </c>
      <c r="P27" s="766">
        <v>7.6062191439999998</v>
      </c>
      <c r="Q27" s="766">
        <v>8.5478126240000005</v>
      </c>
      <c r="R27" s="766">
        <v>7.1935626030000002</v>
      </c>
      <c r="S27" s="766">
        <v>7.8455448609999996</v>
      </c>
      <c r="T27" s="766">
        <v>8.8252238280000004</v>
      </c>
      <c r="U27" s="766">
        <v>9.8364237649999993</v>
      </c>
      <c r="V27" s="766">
        <v>9.6452225140000003</v>
      </c>
      <c r="W27" s="766">
        <v>8.4079742900000003</v>
      </c>
      <c r="X27" s="766">
        <v>7.8311881630000002</v>
      </c>
      <c r="Y27" s="766">
        <v>7.8208015150000003</v>
      </c>
      <c r="Z27" s="766">
        <v>8.9231398070000001</v>
      </c>
      <c r="AA27" s="766">
        <v>9.3269006520000008</v>
      </c>
      <c r="AB27" s="766">
        <v>7.5961998519999998</v>
      </c>
      <c r="AC27" s="766">
        <v>8.1397981060000006</v>
      </c>
      <c r="AD27" s="766">
        <v>7.3312842109999998</v>
      </c>
      <c r="AE27" s="766">
        <v>7.4600296430000004</v>
      </c>
      <c r="AF27" s="766">
        <v>8.1978876379999992</v>
      </c>
      <c r="AG27" s="766">
        <v>10.316830016999999</v>
      </c>
      <c r="AH27" s="766">
        <v>10.754960605999999</v>
      </c>
      <c r="AI27" s="766">
        <v>8.5512043460000005</v>
      </c>
      <c r="AJ27" s="766">
        <v>7.5072146599999998</v>
      </c>
      <c r="AK27" s="766">
        <v>7.5776802679999999</v>
      </c>
      <c r="AL27" s="766">
        <v>8.5342783230000006</v>
      </c>
      <c r="AM27" s="766">
        <v>8.6990114179999996</v>
      </c>
      <c r="AN27" s="766">
        <v>7.6493278169999996</v>
      </c>
      <c r="AO27" s="766">
        <v>8.3178903440000003</v>
      </c>
      <c r="AP27" s="766">
        <v>7.2253696129999998</v>
      </c>
      <c r="AQ27" s="766">
        <v>6.9819594069999997</v>
      </c>
      <c r="AR27" s="766">
        <v>7.5641903729999997</v>
      </c>
      <c r="AS27" s="766">
        <v>10.156262722999999</v>
      </c>
      <c r="AT27" s="766">
        <v>8.8880912280000004</v>
      </c>
      <c r="AU27" s="766">
        <v>7.0633021879999998</v>
      </c>
      <c r="AV27" s="766">
        <v>7.4747347949999998</v>
      </c>
      <c r="AW27" s="766">
        <v>7.3839866589999996</v>
      </c>
      <c r="AX27" s="766">
        <v>8.3048662639999993</v>
      </c>
      <c r="AY27" s="766">
        <v>8.4837681800000002</v>
      </c>
      <c r="AZ27" s="766">
        <v>7.7048559450000003</v>
      </c>
      <c r="BA27" s="766">
        <v>7.0862333279999996</v>
      </c>
      <c r="BB27" s="766">
        <v>5.7447620309999996</v>
      </c>
      <c r="BC27" s="766">
        <v>6.171118388</v>
      </c>
      <c r="BD27" s="766">
        <v>8.1355741370000008</v>
      </c>
      <c r="BE27" s="766">
        <v>10.608738647999999</v>
      </c>
      <c r="BF27" s="766">
        <v>9.3995781590000007</v>
      </c>
      <c r="BG27" s="766">
        <v>8.2089099999999995</v>
      </c>
      <c r="BH27" s="766">
        <v>7.8848469999999997</v>
      </c>
      <c r="BI27" s="767">
        <v>8.3434159999999995</v>
      </c>
      <c r="BJ27" s="767">
        <v>8.038036</v>
      </c>
      <c r="BK27" s="767">
        <v>8.1596050000000009</v>
      </c>
      <c r="BL27" s="767">
        <v>7.5071389999999996</v>
      </c>
      <c r="BM27" s="767">
        <v>6.4557820000000001</v>
      </c>
      <c r="BN27" s="767">
        <v>6.4860429999999996</v>
      </c>
      <c r="BO27" s="767">
        <v>6.6767950000000003</v>
      </c>
      <c r="BP27" s="767">
        <v>8.4138549999999999</v>
      </c>
      <c r="BQ27" s="767">
        <v>10.708410000000001</v>
      </c>
      <c r="BR27" s="767">
        <v>9.3923880000000004</v>
      </c>
      <c r="BS27" s="767">
        <v>7.8099439999999998</v>
      </c>
      <c r="BT27" s="767">
        <v>7.697292</v>
      </c>
      <c r="BU27" s="767">
        <v>9.2718749999999996</v>
      </c>
      <c r="BV27" s="767">
        <v>8.1193620000000006</v>
      </c>
    </row>
    <row r="28" spans="1:74" ht="11.1" customHeight="1" x14ac:dyDescent="0.2">
      <c r="A28" s="545" t="s">
        <v>1264</v>
      </c>
      <c r="B28" s="546" t="s">
        <v>1364</v>
      </c>
      <c r="C28" s="766">
        <v>10.684339674</v>
      </c>
      <c r="D28" s="766">
        <v>9.7526378142999999</v>
      </c>
      <c r="E28" s="766">
        <v>9.5051056076999991</v>
      </c>
      <c r="F28" s="766">
        <v>8.6991754029999999</v>
      </c>
      <c r="G28" s="766">
        <v>9.0697574399000001</v>
      </c>
      <c r="H28" s="766">
        <v>9.8902011571999999</v>
      </c>
      <c r="I28" s="766">
        <v>12.024085233999999</v>
      </c>
      <c r="J28" s="766">
        <v>12.277749478</v>
      </c>
      <c r="K28" s="766">
        <v>9.8491005429000005</v>
      </c>
      <c r="L28" s="766">
        <v>8.9748524648999997</v>
      </c>
      <c r="M28" s="766">
        <v>9.0224877158000005</v>
      </c>
      <c r="N28" s="766">
        <v>10.524881229</v>
      </c>
      <c r="O28" s="766">
        <v>10.32571725</v>
      </c>
      <c r="P28" s="766">
        <v>9.0661744543000005</v>
      </c>
      <c r="Q28" s="766">
        <v>9.9515788729000008</v>
      </c>
      <c r="R28" s="766">
        <v>8.4631912800000002</v>
      </c>
      <c r="S28" s="766">
        <v>8.8638489212000007</v>
      </c>
      <c r="T28" s="766">
        <v>9.9433023702999996</v>
      </c>
      <c r="U28" s="766">
        <v>11.06428753</v>
      </c>
      <c r="V28" s="766">
        <v>10.723412921</v>
      </c>
      <c r="W28" s="766">
        <v>9.4209169509000006</v>
      </c>
      <c r="X28" s="766">
        <v>9.0408965971999997</v>
      </c>
      <c r="Y28" s="766">
        <v>9.3192506885000004</v>
      </c>
      <c r="Z28" s="766">
        <v>10.95743072</v>
      </c>
      <c r="AA28" s="766">
        <v>11.262160226000001</v>
      </c>
      <c r="AB28" s="766">
        <v>9.1244376705000008</v>
      </c>
      <c r="AC28" s="766">
        <v>9.5823495853999994</v>
      </c>
      <c r="AD28" s="766">
        <v>8.6224540243999996</v>
      </c>
      <c r="AE28" s="766">
        <v>8.7180282725999998</v>
      </c>
      <c r="AF28" s="766">
        <v>9.5010875350999999</v>
      </c>
      <c r="AG28" s="766">
        <v>11.937121532999999</v>
      </c>
      <c r="AH28" s="766">
        <v>12.232217576</v>
      </c>
      <c r="AI28" s="766">
        <v>9.7327950134000005</v>
      </c>
      <c r="AJ28" s="766">
        <v>9.1629937463999998</v>
      </c>
      <c r="AK28" s="766">
        <v>9.4478128859999995</v>
      </c>
      <c r="AL28" s="766">
        <v>9.9771454063</v>
      </c>
      <c r="AM28" s="766">
        <v>10.765368802999999</v>
      </c>
      <c r="AN28" s="766">
        <v>9.3975200490000006</v>
      </c>
      <c r="AO28" s="766">
        <v>9.5306828875999994</v>
      </c>
      <c r="AP28" s="766">
        <v>8.3022362118000004</v>
      </c>
      <c r="AQ28" s="766">
        <v>8.4469094085999998</v>
      </c>
      <c r="AR28" s="766">
        <v>9.1427652439999996</v>
      </c>
      <c r="AS28" s="766">
        <v>11.883598946999999</v>
      </c>
      <c r="AT28" s="766">
        <v>10.841498656000001</v>
      </c>
      <c r="AU28" s="766">
        <v>8.8295019861000004</v>
      </c>
      <c r="AV28" s="766">
        <v>8.6733301893999997</v>
      </c>
      <c r="AW28" s="766">
        <v>9.0919014656999995</v>
      </c>
      <c r="AX28" s="766">
        <v>10.342752795999999</v>
      </c>
      <c r="AY28" s="766">
        <v>10.005204075</v>
      </c>
      <c r="AZ28" s="766">
        <v>9.1036560378000004</v>
      </c>
      <c r="BA28" s="766">
        <v>8.7359862381000006</v>
      </c>
      <c r="BB28" s="766">
        <v>7.7977356220000003</v>
      </c>
      <c r="BC28" s="766">
        <v>7.9625334520999997</v>
      </c>
      <c r="BD28" s="766">
        <v>9.5421719679999999</v>
      </c>
      <c r="BE28" s="766">
        <v>12.045019100999999</v>
      </c>
      <c r="BF28" s="766">
        <v>11.186000172</v>
      </c>
      <c r="BG28" s="766">
        <v>9.3452350000000006</v>
      </c>
      <c r="BH28" s="766">
        <v>9.1581080000000004</v>
      </c>
      <c r="BI28" s="767">
        <v>9.0917960000000004</v>
      </c>
      <c r="BJ28" s="767">
        <v>10.137639999999999</v>
      </c>
      <c r="BK28" s="767">
        <v>10.4389</v>
      </c>
      <c r="BL28" s="767">
        <v>9.0301729999999996</v>
      </c>
      <c r="BM28" s="767">
        <v>9.5592129999999997</v>
      </c>
      <c r="BN28" s="767">
        <v>8.3424049999999994</v>
      </c>
      <c r="BO28" s="767">
        <v>8.7595189999999992</v>
      </c>
      <c r="BP28" s="767">
        <v>9.8178040000000006</v>
      </c>
      <c r="BQ28" s="767">
        <v>11.666119999999999</v>
      </c>
      <c r="BR28" s="767">
        <v>11.089169999999999</v>
      </c>
      <c r="BS28" s="767">
        <v>9.1067750000000007</v>
      </c>
      <c r="BT28" s="767">
        <v>9.1891719999999992</v>
      </c>
      <c r="BU28" s="767">
        <v>9.1950000000000003</v>
      </c>
      <c r="BV28" s="767">
        <v>10.15692</v>
      </c>
    </row>
    <row r="29" spans="1:74" ht="11.1" customHeight="1" x14ac:dyDescent="0.2">
      <c r="A29" s="539"/>
      <c r="B29" s="131" t="s">
        <v>1365</v>
      </c>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249"/>
      <c r="BF29" s="249"/>
      <c r="BG29" s="249"/>
      <c r="BH29" s="249"/>
      <c r="BI29" s="360"/>
      <c r="BJ29" s="360"/>
      <c r="BK29" s="360"/>
      <c r="BL29" s="360"/>
      <c r="BM29" s="360"/>
      <c r="BN29" s="360"/>
      <c r="BO29" s="360"/>
      <c r="BP29" s="360"/>
      <c r="BQ29" s="360"/>
      <c r="BR29" s="360"/>
      <c r="BS29" s="360"/>
      <c r="BT29" s="360"/>
      <c r="BU29" s="360"/>
      <c r="BV29" s="360"/>
    </row>
    <row r="30" spans="1:74" ht="11.1" customHeight="1" x14ac:dyDescent="0.2">
      <c r="A30" s="545" t="s">
        <v>1265</v>
      </c>
      <c r="B30" s="546" t="s">
        <v>86</v>
      </c>
      <c r="C30" s="766">
        <v>4.536806747</v>
      </c>
      <c r="D30" s="766">
        <v>3.9000921179999999</v>
      </c>
      <c r="E30" s="766">
        <v>4.2331611870000003</v>
      </c>
      <c r="F30" s="766">
        <v>4.4945347399999998</v>
      </c>
      <c r="G30" s="766">
        <v>5.057028088</v>
      </c>
      <c r="H30" s="766">
        <v>5.6835550140000004</v>
      </c>
      <c r="I30" s="766">
        <v>7.3211198919999996</v>
      </c>
      <c r="J30" s="766">
        <v>7.9128644000000001</v>
      </c>
      <c r="K30" s="766">
        <v>5.7822608009999996</v>
      </c>
      <c r="L30" s="766">
        <v>4.2732235919999999</v>
      </c>
      <c r="M30" s="766">
        <v>3.8599100649999998</v>
      </c>
      <c r="N30" s="766">
        <v>4.5963084710000004</v>
      </c>
      <c r="O30" s="766">
        <v>4.1538364330000004</v>
      </c>
      <c r="P30" s="766">
        <v>3.461791066</v>
      </c>
      <c r="Q30" s="766">
        <v>4.043002714</v>
      </c>
      <c r="R30" s="766">
        <v>3.3966831430000002</v>
      </c>
      <c r="S30" s="766">
        <v>3.7469020230000001</v>
      </c>
      <c r="T30" s="766">
        <v>4.8145474989999997</v>
      </c>
      <c r="U30" s="766">
        <v>6.040402458</v>
      </c>
      <c r="V30" s="766">
        <v>5.6415479560000001</v>
      </c>
      <c r="W30" s="766">
        <v>4.8123419829999996</v>
      </c>
      <c r="X30" s="766">
        <v>3.975392995</v>
      </c>
      <c r="Y30" s="766">
        <v>3.523485059</v>
      </c>
      <c r="Z30" s="766">
        <v>4.1334466809999997</v>
      </c>
      <c r="AA30" s="766">
        <v>3.7171738049999998</v>
      </c>
      <c r="AB30" s="766">
        <v>3.3063524470000001</v>
      </c>
      <c r="AC30" s="766">
        <v>3.688857906</v>
      </c>
      <c r="AD30" s="766">
        <v>3.7722633249999999</v>
      </c>
      <c r="AE30" s="766">
        <v>4.0107189160000001</v>
      </c>
      <c r="AF30" s="766">
        <v>4.6881039260000001</v>
      </c>
      <c r="AG30" s="766">
        <v>6.8053906739999999</v>
      </c>
      <c r="AH30" s="766">
        <v>7.1654403220000003</v>
      </c>
      <c r="AI30" s="766">
        <v>5.5523413039999996</v>
      </c>
      <c r="AJ30" s="766">
        <v>4.6901622999999999</v>
      </c>
      <c r="AK30" s="766">
        <v>4.0698204259999997</v>
      </c>
      <c r="AL30" s="766">
        <v>4.0835915700000003</v>
      </c>
      <c r="AM30" s="766">
        <v>4.2043621949999999</v>
      </c>
      <c r="AN30" s="766">
        <v>3.9874665899999999</v>
      </c>
      <c r="AO30" s="766">
        <v>3.7444050309999999</v>
      </c>
      <c r="AP30" s="766">
        <v>3.2866763959999998</v>
      </c>
      <c r="AQ30" s="766">
        <v>3.176671539</v>
      </c>
      <c r="AR30" s="766">
        <v>4.2076790419999996</v>
      </c>
      <c r="AS30" s="766">
        <v>7.1765515669999997</v>
      </c>
      <c r="AT30" s="766">
        <v>6.2025141530000001</v>
      </c>
      <c r="AU30" s="766">
        <v>4.3962844399999996</v>
      </c>
      <c r="AV30" s="766">
        <v>3.7630127670000002</v>
      </c>
      <c r="AW30" s="766">
        <v>3.86022643</v>
      </c>
      <c r="AX30" s="766">
        <v>4.3588084020000002</v>
      </c>
      <c r="AY30" s="766">
        <v>4.3979327379999997</v>
      </c>
      <c r="AZ30" s="766">
        <v>4.0548152489999998</v>
      </c>
      <c r="BA30" s="766">
        <v>3.9409299660000001</v>
      </c>
      <c r="BB30" s="766">
        <v>2.855373497</v>
      </c>
      <c r="BC30" s="766">
        <v>3.184029582</v>
      </c>
      <c r="BD30" s="766">
        <v>5.3213322239999998</v>
      </c>
      <c r="BE30" s="766">
        <v>8.2513496360000005</v>
      </c>
      <c r="BF30" s="766">
        <v>7.0281548819999999</v>
      </c>
      <c r="BG30" s="766">
        <v>6.0938280000000002</v>
      </c>
      <c r="BH30" s="766">
        <v>6.1106030000000002</v>
      </c>
      <c r="BI30" s="767">
        <v>5.1469459999999998</v>
      </c>
      <c r="BJ30" s="767">
        <v>3.4270309999999999</v>
      </c>
      <c r="BK30" s="767">
        <v>4.1425470000000004</v>
      </c>
      <c r="BL30" s="767">
        <v>3.9619550000000001</v>
      </c>
      <c r="BM30" s="767">
        <v>4.9958140000000002</v>
      </c>
      <c r="BN30" s="767">
        <v>3.8078539999999998</v>
      </c>
      <c r="BO30" s="767">
        <v>3.8414649999999999</v>
      </c>
      <c r="BP30" s="767">
        <v>6.5112690000000004</v>
      </c>
      <c r="BQ30" s="767">
        <v>8.0743159999999996</v>
      </c>
      <c r="BR30" s="767">
        <v>7.4744359999999999</v>
      </c>
      <c r="BS30" s="767">
        <v>6.7227579999999998</v>
      </c>
      <c r="BT30" s="767">
        <v>7.0914109999999999</v>
      </c>
      <c r="BU30" s="767">
        <v>5.9704110000000004</v>
      </c>
      <c r="BV30" s="767">
        <v>4.4028349999999996</v>
      </c>
    </row>
    <row r="31" spans="1:74" ht="11.1" customHeight="1" x14ac:dyDescent="0.2">
      <c r="A31" s="545" t="s">
        <v>1266</v>
      </c>
      <c r="B31" s="548" t="s">
        <v>85</v>
      </c>
      <c r="C31" s="766">
        <v>0.132150036</v>
      </c>
      <c r="D31" s="766">
        <v>0.19245927600000001</v>
      </c>
      <c r="E31" s="766">
        <v>1.9401130999999999E-2</v>
      </c>
      <c r="F31" s="766">
        <v>1.7285068000000001E-2</v>
      </c>
      <c r="G31" s="766">
        <v>8.9367680000000005E-2</v>
      </c>
      <c r="H31" s="766">
        <v>0.121771201</v>
      </c>
      <c r="I31" s="766">
        <v>0.28670139300000003</v>
      </c>
      <c r="J31" s="766">
        <v>0.34167633600000002</v>
      </c>
      <c r="K31" s="766">
        <v>0.119321817</v>
      </c>
      <c r="L31" s="766">
        <v>5.6631414999999997E-2</v>
      </c>
      <c r="M31" s="766">
        <v>0</v>
      </c>
      <c r="N31" s="766">
        <v>6.0451471E-2</v>
      </c>
      <c r="O31" s="766">
        <v>9.3286884E-2</v>
      </c>
      <c r="P31" s="766">
        <v>4.2878828000000001E-2</v>
      </c>
      <c r="Q31" s="766">
        <v>5.2865869000000003E-2</v>
      </c>
      <c r="R31" s="766">
        <v>2.1926602999999999E-2</v>
      </c>
      <c r="S31" s="766">
        <v>5.6583209000000002E-2</v>
      </c>
      <c r="T31" s="766">
        <v>5.3336699000000001E-2</v>
      </c>
      <c r="U31" s="766">
        <v>4.2840303000000003E-2</v>
      </c>
      <c r="V31" s="766">
        <v>1.3269286E-2</v>
      </c>
      <c r="W31" s="766">
        <v>4.5116104999999997E-2</v>
      </c>
      <c r="X31" s="766">
        <v>0</v>
      </c>
      <c r="Y31" s="766">
        <v>3.2769297000000003E-2</v>
      </c>
      <c r="Z31" s="766">
        <v>0.106661987</v>
      </c>
      <c r="AA31" s="766">
        <v>0.24289661700000001</v>
      </c>
      <c r="AB31" s="766">
        <v>9.7376819999999992E-3</v>
      </c>
      <c r="AC31" s="766">
        <v>0.12035467399999999</v>
      </c>
      <c r="AD31" s="766">
        <v>0</v>
      </c>
      <c r="AE31" s="766">
        <v>1.6406330000000001E-3</v>
      </c>
      <c r="AF31" s="766">
        <v>1.2763309E-2</v>
      </c>
      <c r="AG31" s="766">
        <v>0.12514661899999999</v>
      </c>
      <c r="AH31" s="766">
        <v>4.1528969999999998E-2</v>
      </c>
      <c r="AI31" s="766">
        <v>5.2352208999999997E-2</v>
      </c>
      <c r="AJ31" s="766">
        <v>2.8067999999999999E-3</v>
      </c>
      <c r="AK31" s="766">
        <v>3.0106360000000001E-3</v>
      </c>
      <c r="AL31" s="766">
        <v>6.7204091999999993E-2</v>
      </c>
      <c r="AM31" s="766">
        <v>0.21217448899999999</v>
      </c>
      <c r="AN31" s="766">
        <v>5.5326017999999998E-2</v>
      </c>
      <c r="AO31" s="766">
        <v>6.5540195999999995E-2</v>
      </c>
      <c r="AP31" s="766">
        <v>8.8565190000000002E-3</v>
      </c>
      <c r="AQ31" s="766">
        <v>0</v>
      </c>
      <c r="AR31" s="766">
        <v>6.9337999999999995E-4</v>
      </c>
      <c r="AS31" s="766">
        <v>4.2948964999999999E-2</v>
      </c>
      <c r="AT31" s="766">
        <v>3.6411827000000001E-2</v>
      </c>
      <c r="AU31" s="766">
        <v>0</v>
      </c>
      <c r="AV31" s="766">
        <v>0</v>
      </c>
      <c r="AW31" s="766">
        <v>0</v>
      </c>
      <c r="AX31" s="766">
        <v>0</v>
      </c>
      <c r="AY31" s="766">
        <v>2.079568E-2</v>
      </c>
      <c r="AZ31" s="766">
        <v>2.6068313999999999E-2</v>
      </c>
      <c r="BA31" s="766">
        <v>9.6827539000000004E-2</v>
      </c>
      <c r="BB31" s="766">
        <v>0</v>
      </c>
      <c r="BC31" s="766">
        <v>0</v>
      </c>
      <c r="BD31" s="766">
        <v>0</v>
      </c>
      <c r="BE31" s="766">
        <v>0</v>
      </c>
      <c r="BF31" s="766">
        <v>0</v>
      </c>
      <c r="BG31" s="766">
        <v>0</v>
      </c>
      <c r="BH31" s="766">
        <v>0</v>
      </c>
      <c r="BI31" s="767">
        <v>0</v>
      </c>
      <c r="BJ31" s="767">
        <v>0</v>
      </c>
      <c r="BK31" s="767">
        <v>0</v>
      </c>
      <c r="BL31" s="767">
        <v>0</v>
      </c>
      <c r="BM31" s="767">
        <v>0</v>
      </c>
      <c r="BN31" s="767">
        <v>0</v>
      </c>
      <c r="BO31" s="767">
        <v>0</v>
      </c>
      <c r="BP31" s="767">
        <v>0</v>
      </c>
      <c r="BQ31" s="767">
        <v>0</v>
      </c>
      <c r="BR31" s="767">
        <v>0</v>
      </c>
      <c r="BS31" s="767">
        <v>0</v>
      </c>
      <c r="BT31" s="767">
        <v>0</v>
      </c>
      <c r="BU31" s="767">
        <v>0</v>
      </c>
      <c r="BV31" s="767">
        <v>0</v>
      </c>
    </row>
    <row r="32" spans="1:74" ht="11.1" customHeight="1" x14ac:dyDescent="0.2">
      <c r="A32" s="545" t="s">
        <v>1267</v>
      </c>
      <c r="B32" s="548" t="s">
        <v>88</v>
      </c>
      <c r="C32" s="766">
        <v>3.8753700000000002</v>
      </c>
      <c r="D32" s="766">
        <v>3.706267</v>
      </c>
      <c r="E32" s="766">
        <v>3.378482</v>
      </c>
      <c r="F32" s="766">
        <v>2.5101680000000002</v>
      </c>
      <c r="G32" s="766">
        <v>3.080965</v>
      </c>
      <c r="H32" s="766">
        <v>3.1069789999999999</v>
      </c>
      <c r="I32" s="766">
        <v>3.6668569999999998</v>
      </c>
      <c r="J32" s="766">
        <v>3.760815</v>
      </c>
      <c r="K32" s="766">
        <v>3.6634000000000002</v>
      </c>
      <c r="L32" s="766">
        <v>3.82755</v>
      </c>
      <c r="M32" s="766">
        <v>3.4399660000000001</v>
      </c>
      <c r="N32" s="766">
        <v>3.5541710000000002</v>
      </c>
      <c r="O32" s="766">
        <v>3.4884249999999999</v>
      </c>
      <c r="P32" s="766">
        <v>3.0370460000000001</v>
      </c>
      <c r="Q32" s="766">
        <v>3.2746059999999999</v>
      </c>
      <c r="R32" s="766">
        <v>2.8795700000000002</v>
      </c>
      <c r="S32" s="766">
        <v>3.2735289999999999</v>
      </c>
      <c r="T32" s="766">
        <v>3.503028</v>
      </c>
      <c r="U32" s="766">
        <v>3.9007649999999998</v>
      </c>
      <c r="V32" s="766">
        <v>3.7681610000000001</v>
      </c>
      <c r="W32" s="766">
        <v>3.7126969999999999</v>
      </c>
      <c r="X32" s="766">
        <v>3.9815200000000002</v>
      </c>
      <c r="Y32" s="766">
        <v>3.688526</v>
      </c>
      <c r="Z32" s="766">
        <v>3.6595360000000001</v>
      </c>
      <c r="AA32" s="766">
        <v>4.0296589999999997</v>
      </c>
      <c r="AB32" s="766">
        <v>3.3176290000000002</v>
      </c>
      <c r="AC32" s="766">
        <v>3.5725760000000002</v>
      </c>
      <c r="AD32" s="766">
        <v>2.8647649999999998</v>
      </c>
      <c r="AE32" s="766">
        <v>3.4178609999999998</v>
      </c>
      <c r="AF32" s="766">
        <v>3.763258</v>
      </c>
      <c r="AG32" s="766">
        <v>3.862212</v>
      </c>
      <c r="AH32" s="766">
        <v>3.717708</v>
      </c>
      <c r="AI32" s="766">
        <v>2.9617640000000001</v>
      </c>
      <c r="AJ32" s="766">
        <v>3.6389480000000001</v>
      </c>
      <c r="AK32" s="766">
        <v>3.7842470000000001</v>
      </c>
      <c r="AL32" s="766">
        <v>3.9883839999999999</v>
      </c>
      <c r="AM32" s="766">
        <v>4.0311719999999998</v>
      </c>
      <c r="AN32" s="766">
        <v>3.6121789999999998</v>
      </c>
      <c r="AO32" s="766">
        <v>2.7963490000000002</v>
      </c>
      <c r="AP32" s="766">
        <v>3.1027659999999999</v>
      </c>
      <c r="AQ32" s="766">
        <v>3.9197679999999999</v>
      </c>
      <c r="AR32" s="766">
        <v>3.8089810000000002</v>
      </c>
      <c r="AS32" s="766">
        <v>3.922358</v>
      </c>
      <c r="AT32" s="766">
        <v>3.9163239999999999</v>
      </c>
      <c r="AU32" s="766">
        <v>3.9167399999999999</v>
      </c>
      <c r="AV32" s="766">
        <v>3.9579870000000001</v>
      </c>
      <c r="AW32" s="766">
        <v>3.8852630000000001</v>
      </c>
      <c r="AX32" s="766">
        <v>3.9951310000000002</v>
      </c>
      <c r="AY32" s="766">
        <v>4.0071940000000001</v>
      </c>
      <c r="AZ32" s="766">
        <v>3.556009</v>
      </c>
      <c r="BA32" s="766">
        <v>3.1279089999999998</v>
      </c>
      <c r="BB32" s="766">
        <v>3.1975500000000001</v>
      </c>
      <c r="BC32" s="766">
        <v>2.8957039999999998</v>
      </c>
      <c r="BD32" s="766">
        <v>3.1186989999999999</v>
      </c>
      <c r="BE32" s="766">
        <v>3.164209</v>
      </c>
      <c r="BF32" s="766">
        <v>3.1246719999999999</v>
      </c>
      <c r="BG32" s="766">
        <v>2.7714599999999998</v>
      </c>
      <c r="BH32" s="766">
        <v>3.1918899999999999</v>
      </c>
      <c r="BI32" s="767">
        <v>3.0288300000000001</v>
      </c>
      <c r="BJ32" s="767">
        <v>3.1297899999999998</v>
      </c>
      <c r="BK32" s="767">
        <v>3.1297899999999998</v>
      </c>
      <c r="BL32" s="767">
        <v>2.8269099999999998</v>
      </c>
      <c r="BM32" s="767">
        <v>2.88612</v>
      </c>
      <c r="BN32" s="767">
        <v>2.8178000000000001</v>
      </c>
      <c r="BO32" s="767">
        <v>2.3918900000000001</v>
      </c>
      <c r="BP32" s="767">
        <v>2.31473</v>
      </c>
      <c r="BQ32" s="767">
        <v>2.3918900000000001</v>
      </c>
      <c r="BR32" s="767">
        <v>2.3918900000000001</v>
      </c>
      <c r="BS32" s="767">
        <v>2.31473</v>
      </c>
      <c r="BT32" s="767">
        <v>2.06182</v>
      </c>
      <c r="BU32" s="767">
        <v>2.31473</v>
      </c>
      <c r="BV32" s="767">
        <v>2.3918900000000001</v>
      </c>
    </row>
    <row r="33" spans="1:74" ht="11.1" customHeight="1" x14ac:dyDescent="0.2">
      <c r="A33" s="545" t="s">
        <v>1268</v>
      </c>
      <c r="B33" s="548" t="s">
        <v>1259</v>
      </c>
      <c r="C33" s="766">
        <v>2.3118268230000001</v>
      </c>
      <c r="D33" s="766">
        <v>2.1657952680000001</v>
      </c>
      <c r="E33" s="766">
        <v>2.319875133</v>
      </c>
      <c r="F33" s="766">
        <v>2.3445757459999998</v>
      </c>
      <c r="G33" s="766">
        <v>2.3602152539999999</v>
      </c>
      <c r="H33" s="766">
        <v>2.2591747899999999</v>
      </c>
      <c r="I33" s="766">
        <v>2.246768109</v>
      </c>
      <c r="J33" s="766">
        <v>2.2048830869999998</v>
      </c>
      <c r="K33" s="766">
        <v>2.0122036429999999</v>
      </c>
      <c r="L33" s="766">
        <v>2.0742743720000001</v>
      </c>
      <c r="M33" s="766">
        <v>2.249019766</v>
      </c>
      <c r="N33" s="766">
        <v>2.2729420089999999</v>
      </c>
      <c r="O33" s="766">
        <v>2.417642098</v>
      </c>
      <c r="P33" s="766">
        <v>2.2545335849999999</v>
      </c>
      <c r="Q33" s="766">
        <v>2.5618407990000001</v>
      </c>
      <c r="R33" s="766">
        <v>2.3932171769999999</v>
      </c>
      <c r="S33" s="766">
        <v>2.539781675</v>
      </c>
      <c r="T33" s="766">
        <v>2.5654698219999998</v>
      </c>
      <c r="U33" s="766">
        <v>2.6616121330000002</v>
      </c>
      <c r="V33" s="766">
        <v>2.6072896729999999</v>
      </c>
      <c r="W33" s="766">
        <v>2.3889963160000001</v>
      </c>
      <c r="X33" s="766">
        <v>2.3825865770000001</v>
      </c>
      <c r="Y33" s="766">
        <v>2.6270952470000002</v>
      </c>
      <c r="Z33" s="766">
        <v>2.6633219690000001</v>
      </c>
      <c r="AA33" s="766">
        <v>2.2633759439999999</v>
      </c>
      <c r="AB33" s="766">
        <v>2.2386177969999999</v>
      </c>
      <c r="AC33" s="766">
        <v>2.6723782809999999</v>
      </c>
      <c r="AD33" s="766">
        <v>2.4438542299999999</v>
      </c>
      <c r="AE33" s="766">
        <v>2.5812495759999998</v>
      </c>
      <c r="AF33" s="766">
        <v>2.4797395510000002</v>
      </c>
      <c r="AG33" s="766">
        <v>2.5353012100000001</v>
      </c>
      <c r="AH33" s="766">
        <v>2.471020658</v>
      </c>
      <c r="AI33" s="766">
        <v>2.2933338509999999</v>
      </c>
      <c r="AJ33" s="766">
        <v>2.3732849730000001</v>
      </c>
      <c r="AK33" s="766">
        <v>2.5598215839999998</v>
      </c>
      <c r="AL33" s="766">
        <v>2.6465953450000002</v>
      </c>
      <c r="AM33" s="766">
        <v>2.541015754</v>
      </c>
      <c r="AN33" s="766">
        <v>2.242034672</v>
      </c>
      <c r="AO33" s="766">
        <v>2.6348551279999999</v>
      </c>
      <c r="AP33" s="766">
        <v>2.2957411510000001</v>
      </c>
      <c r="AQ33" s="766">
        <v>2.5997156320000001</v>
      </c>
      <c r="AR33" s="766">
        <v>2.536030679</v>
      </c>
      <c r="AS33" s="766">
        <v>2.7123652329999999</v>
      </c>
      <c r="AT33" s="766">
        <v>2.669632666</v>
      </c>
      <c r="AU33" s="766">
        <v>2.5651962159999999</v>
      </c>
      <c r="AV33" s="766">
        <v>2.5093131880000001</v>
      </c>
      <c r="AW33" s="766">
        <v>2.4929213319999999</v>
      </c>
      <c r="AX33" s="766">
        <v>2.7482953750000001</v>
      </c>
      <c r="AY33" s="766">
        <v>2.7324691859999999</v>
      </c>
      <c r="AZ33" s="766">
        <v>2.5664348220000002</v>
      </c>
      <c r="BA33" s="766">
        <v>2.7239136020000001</v>
      </c>
      <c r="BB33" s="766">
        <v>2.6580589429999999</v>
      </c>
      <c r="BC33" s="766">
        <v>2.76179167</v>
      </c>
      <c r="BD33" s="766">
        <v>2.5647137390000001</v>
      </c>
      <c r="BE33" s="766">
        <v>2.6744681620000001</v>
      </c>
      <c r="BF33" s="766">
        <v>2.625446272</v>
      </c>
      <c r="BG33" s="766">
        <v>2.5614949999999999</v>
      </c>
      <c r="BH33" s="766">
        <v>2.474402</v>
      </c>
      <c r="BI33" s="767">
        <v>2.339331</v>
      </c>
      <c r="BJ33" s="767">
        <v>2.4569719999999999</v>
      </c>
      <c r="BK33" s="767">
        <v>2.6303809999999999</v>
      </c>
      <c r="BL33" s="767">
        <v>2.3390140000000001</v>
      </c>
      <c r="BM33" s="767">
        <v>2.906323</v>
      </c>
      <c r="BN33" s="767">
        <v>2.793164</v>
      </c>
      <c r="BO33" s="767">
        <v>2.6547320000000001</v>
      </c>
      <c r="BP33" s="767">
        <v>2.4527909999999999</v>
      </c>
      <c r="BQ33" s="767">
        <v>2.547269</v>
      </c>
      <c r="BR33" s="767">
        <v>2.387966</v>
      </c>
      <c r="BS33" s="767">
        <v>2.4523000000000001</v>
      </c>
      <c r="BT33" s="767">
        <v>2.4192119999999999</v>
      </c>
      <c r="BU33" s="767">
        <v>2.2184439999999999</v>
      </c>
      <c r="BV33" s="767">
        <v>2.3997470000000001</v>
      </c>
    </row>
    <row r="34" spans="1:74" ht="11.1" customHeight="1" x14ac:dyDescent="0.2">
      <c r="A34" s="545" t="s">
        <v>1269</v>
      </c>
      <c r="B34" s="548" t="s">
        <v>1362</v>
      </c>
      <c r="C34" s="766">
        <v>0.63181300399999996</v>
      </c>
      <c r="D34" s="766">
        <v>0.57779258600000005</v>
      </c>
      <c r="E34" s="766">
        <v>0.54707899100000001</v>
      </c>
      <c r="F34" s="766">
        <v>0.40368380599999998</v>
      </c>
      <c r="G34" s="766">
        <v>0.39634999399999998</v>
      </c>
      <c r="H34" s="766">
        <v>0.43778927699999998</v>
      </c>
      <c r="I34" s="766">
        <v>0.40052722699999999</v>
      </c>
      <c r="J34" s="766">
        <v>0.39465824799999999</v>
      </c>
      <c r="K34" s="766">
        <v>0.361923728</v>
      </c>
      <c r="L34" s="766">
        <v>0.49513399800000002</v>
      </c>
      <c r="M34" s="766">
        <v>0.54290208399999995</v>
      </c>
      <c r="N34" s="766">
        <v>0.71321338400000001</v>
      </c>
      <c r="O34" s="766">
        <v>0.55919261200000003</v>
      </c>
      <c r="P34" s="766">
        <v>0.57690091200000004</v>
      </c>
      <c r="Q34" s="766">
        <v>0.57821490499999995</v>
      </c>
      <c r="R34" s="766">
        <v>0.56944279399999997</v>
      </c>
      <c r="S34" s="766">
        <v>0.49763081599999998</v>
      </c>
      <c r="T34" s="766">
        <v>0.52950876099999999</v>
      </c>
      <c r="U34" s="766">
        <v>0.406816071</v>
      </c>
      <c r="V34" s="766">
        <v>0.42480988800000002</v>
      </c>
      <c r="W34" s="766">
        <v>0.31111420899999997</v>
      </c>
      <c r="X34" s="766">
        <v>0.62752365399999999</v>
      </c>
      <c r="Y34" s="766">
        <v>0.59777117599999996</v>
      </c>
      <c r="Z34" s="766">
        <v>0.50091931199999995</v>
      </c>
      <c r="AA34" s="766">
        <v>0.59971467899999997</v>
      </c>
      <c r="AB34" s="766">
        <v>0.56495740100000003</v>
      </c>
      <c r="AC34" s="766">
        <v>0.46898621499999998</v>
      </c>
      <c r="AD34" s="766">
        <v>0.52702901599999996</v>
      </c>
      <c r="AE34" s="766">
        <v>0.49122581799999998</v>
      </c>
      <c r="AF34" s="766">
        <v>0.42455236200000002</v>
      </c>
      <c r="AG34" s="766">
        <v>0.43086473199999997</v>
      </c>
      <c r="AH34" s="766">
        <v>0.42956243399999999</v>
      </c>
      <c r="AI34" s="766">
        <v>0.42624578499999999</v>
      </c>
      <c r="AJ34" s="766">
        <v>0.55496000000000001</v>
      </c>
      <c r="AK34" s="766">
        <v>0.552177955</v>
      </c>
      <c r="AL34" s="766">
        <v>0.55996437700000001</v>
      </c>
      <c r="AM34" s="766">
        <v>0.61858933800000004</v>
      </c>
      <c r="AN34" s="766">
        <v>0.56649201699999996</v>
      </c>
      <c r="AO34" s="766">
        <v>0.63154422300000002</v>
      </c>
      <c r="AP34" s="766">
        <v>0.572375101</v>
      </c>
      <c r="AQ34" s="766">
        <v>0.47657223900000001</v>
      </c>
      <c r="AR34" s="766">
        <v>0.51815586499999999</v>
      </c>
      <c r="AS34" s="766">
        <v>0.44554561500000001</v>
      </c>
      <c r="AT34" s="766">
        <v>0.45733439599999998</v>
      </c>
      <c r="AU34" s="766">
        <v>0.46364782199999999</v>
      </c>
      <c r="AV34" s="766">
        <v>0.56975654499999995</v>
      </c>
      <c r="AW34" s="766">
        <v>0.55105126999999998</v>
      </c>
      <c r="AX34" s="766">
        <v>0.64736818799999996</v>
      </c>
      <c r="AY34" s="766">
        <v>0.60662924399999996</v>
      </c>
      <c r="AZ34" s="766">
        <v>0.66402412300000002</v>
      </c>
      <c r="BA34" s="766">
        <v>0.70472933299999996</v>
      </c>
      <c r="BB34" s="766">
        <v>0.70143530200000004</v>
      </c>
      <c r="BC34" s="766">
        <v>0.64270552299999995</v>
      </c>
      <c r="BD34" s="766">
        <v>0.62064092599999998</v>
      </c>
      <c r="BE34" s="766">
        <v>0.56855031</v>
      </c>
      <c r="BF34" s="766">
        <v>0.56705736100000004</v>
      </c>
      <c r="BG34" s="766">
        <v>0.48981449999999999</v>
      </c>
      <c r="BH34" s="766">
        <v>0.59429160000000003</v>
      </c>
      <c r="BI34" s="767">
        <v>0.52510860000000004</v>
      </c>
      <c r="BJ34" s="767">
        <v>0.76542370000000004</v>
      </c>
      <c r="BK34" s="767">
        <v>0.64230600000000004</v>
      </c>
      <c r="BL34" s="767">
        <v>0.7563976</v>
      </c>
      <c r="BM34" s="767">
        <v>0.79466930000000002</v>
      </c>
      <c r="BN34" s="767">
        <v>0.7507066</v>
      </c>
      <c r="BO34" s="767">
        <v>0.69132309999999997</v>
      </c>
      <c r="BP34" s="767">
        <v>0.74322500000000002</v>
      </c>
      <c r="BQ34" s="767">
        <v>0.69052480000000005</v>
      </c>
      <c r="BR34" s="767">
        <v>0.65821649999999998</v>
      </c>
      <c r="BS34" s="767">
        <v>0.64603540000000004</v>
      </c>
      <c r="BT34" s="767">
        <v>0.78368579999999999</v>
      </c>
      <c r="BU34" s="767">
        <v>0.68137619999999999</v>
      </c>
      <c r="BV34" s="767">
        <v>1.1960519999999999</v>
      </c>
    </row>
    <row r="35" spans="1:74" ht="11.1" customHeight="1" x14ac:dyDescent="0.2">
      <c r="A35" s="545" t="s">
        <v>1270</v>
      </c>
      <c r="B35" s="546" t="s">
        <v>1363</v>
      </c>
      <c r="C35" s="766">
        <v>0.10073974300000001</v>
      </c>
      <c r="D35" s="766">
        <v>0.25792004800000001</v>
      </c>
      <c r="E35" s="766">
        <v>5.3315398999999999E-2</v>
      </c>
      <c r="F35" s="766">
        <v>2.5553326000000001E-2</v>
      </c>
      <c r="G35" s="766">
        <v>3.7488813000000003E-2</v>
      </c>
      <c r="H35" s="766">
        <v>2.3112014E-2</v>
      </c>
      <c r="I35" s="766">
        <v>8.0617432000000003E-2</v>
      </c>
      <c r="J35" s="766">
        <v>9.5390755999999993E-2</v>
      </c>
      <c r="K35" s="766">
        <v>2.8324630999999999E-2</v>
      </c>
      <c r="L35" s="766">
        <v>3.0050284999999999E-2</v>
      </c>
      <c r="M35" s="766">
        <v>3.8800174E-2</v>
      </c>
      <c r="N35" s="766">
        <v>8.1739207999999994E-2</v>
      </c>
      <c r="O35" s="766">
        <v>6.5093614999999994E-2</v>
      </c>
      <c r="P35" s="766">
        <v>5.4779356000000001E-2</v>
      </c>
      <c r="Q35" s="766">
        <v>3.7245175999999998E-2</v>
      </c>
      <c r="R35" s="766">
        <v>2.2935693E-2</v>
      </c>
      <c r="S35" s="766">
        <v>3.4359806E-2</v>
      </c>
      <c r="T35" s="766">
        <v>5.6547286000000002E-2</v>
      </c>
      <c r="U35" s="766">
        <v>3.0222822E-2</v>
      </c>
      <c r="V35" s="766">
        <v>3.4353362999999998E-2</v>
      </c>
      <c r="W35" s="766">
        <v>2.2670069000000001E-2</v>
      </c>
      <c r="X35" s="766">
        <v>2.1396470000000001E-2</v>
      </c>
      <c r="Y35" s="766">
        <v>4.0713548000000002E-2</v>
      </c>
      <c r="Z35" s="766">
        <v>0.459221247</v>
      </c>
      <c r="AA35" s="766">
        <v>1.4075142469999999</v>
      </c>
      <c r="AB35" s="766">
        <v>4.5483309E-2</v>
      </c>
      <c r="AC35" s="766">
        <v>3.7333226999999997E-2</v>
      </c>
      <c r="AD35" s="766">
        <v>4.9897672999999997E-2</v>
      </c>
      <c r="AE35" s="766">
        <v>6.4839989000000001E-2</v>
      </c>
      <c r="AF35" s="766">
        <v>2.7684779999999999E-2</v>
      </c>
      <c r="AG35" s="766">
        <v>4.3189312000000001E-2</v>
      </c>
      <c r="AH35" s="766">
        <v>6.3242337999999995E-2</v>
      </c>
      <c r="AI35" s="766">
        <v>2.5799375999999999E-2</v>
      </c>
      <c r="AJ35" s="766">
        <v>2.6768594999999999E-2</v>
      </c>
      <c r="AK35" s="766">
        <v>4.3492146000000002E-2</v>
      </c>
      <c r="AL35" s="766">
        <v>3.3764875999999999E-2</v>
      </c>
      <c r="AM35" s="766">
        <v>0.383799689</v>
      </c>
      <c r="AN35" s="766">
        <v>0.11114611100000001</v>
      </c>
      <c r="AO35" s="766">
        <v>1.7319477E-2</v>
      </c>
      <c r="AP35" s="766">
        <v>-2.8059040000000001E-3</v>
      </c>
      <c r="AQ35" s="766">
        <v>4.5998155999999998E-2</v>
      </c>
      <c r="AR35" s="766">
        <v>4.3071423999999997E-2</v>
      </c>
      <c r="AS35" s="766">
        <v>6.2411135999999999E-2</v>
      </c>
      <c r="AT35" s="766">
        <v>4.1215344000000001E-2</v>
      </c>
      <c r="AU35" s="766">
        <v>4.3998270999999999E-2</v>
      </c>
      <c r="AV35" s="766">
        <v>4.0158036000000001E-2</v>
      </c>
      <c r="AW35" s="766">
        <v>3.8099938999999999E-2</v>
      </c>
      <c r="AX35" s="766">
        <v>8.0465094000000001E-2</v>
      </c>
      <c r="AY35" s="766">
        <v>6.4970450999999999E-2</v>
      </c>
      <c r="AZ35" s="766">
        <v>5.6233829999999999E-2</v>
      </c>
      <c r="BA35" s="766">
        <v>6.0066517999999999E-2</v>
      </c>
      <c r="BB35" s="766">
        <v>4.8849849000000001E-2</v>
      </c>
      <c r="BC35" s="766">
        <v>5.4075901000000003E-2</v>
      </c>
      <c r="BD35" s="766">
        <v>4.0890035999999998E-2</v>
      </c>
      <c r="BE35" s="766">
        <v>5.8995831999999998E-2</v>
      </c>
      <c r="BF35" s="766">
        <v>4.9849671999999998E-2</v>
      </c>
      <c r="BG35" s="766">
        <v>4.0280799999999999E-2</v>
      </c>
      <c r="BH35" s="766">
        <v>4.5314500000000001E-2</v>
      </c>
      <c r="BI35" s="767">
        <v>4.1595199999999999E-2</v>
      </c>
      <c r="BJ35" s="767">
        <v>6.7074800000000004E-2</v>
      </c>
      <c r="BK35" s="767">
        <v>0.10011299999999999</v>
      </c>
      <c r="BL35" s="767">
        <v>5.0517300000000001E-2</v>
      </c>
      <c r="BM35" s="767">
        <v>6.7723500000000006E-2</v>
      </c>
      <c r="BN35" s="767">
        <v>5.86116E-2</v>
      </c>
      <c r="BO35" s="767">
        <v>5.29373E-2</v>
      </c>
      <c r="BP35" s="767">
        <v>4.26297E-2</v>
      </c>
      <c r="BQ35" s="767">
        <v>5.2736199999999997E-2</v>
      </c>
      <c r="BR35" s="767">
        <v>4.7044900000000001E-2</v>
      </c>
      <c r="BS35" s="767">
        <v>4.71805E-2</v>
      </c>
      <c r="BT35" s="767">
        <v>4.2271000000000003E-2</v>
      </c>
      <c r="BU35" s="767">
        <v>3.9491499999999999E-2</v>
      </c>
      <c r="BV35" s="767">
        <v>7.17975E-2</v>
      </c>
    </row>
    <row r="36" spans="1:74" ht="11.1" customHeight="1" x14ac:dyDescent="0.2">
      <c r="A36" s="545" t="s">
        <v>1271</v>
      </c>
      <c r="B36" s="548" t="s">
        <v>1263</v>
      </c>
      <c r="C36" s="766">
        <v>11.588706352999999</v>
      </c>
      <c r="D36" s="766">
        <v>10.800326296</v>
      </c>
      <c r="E36" s="766">
        <v>10.551313841000001</v>
      </c>
      <c r="F36" s="766">
        <v>9.7958006859999998</v>
      </c>
      <c r="G36" s="766">
        <v>11.021414828999999</v>
      </c>
      <c r="H36" s="766">
        <v>11.632381296</v>
      </c>
      <c r="I36" s="766">
        <v>14.002591053</v>
      </c>
      <c r="J36" s="766">
        <v>14.710287827</v>
      </c>
      <c r="K36" s="766">
        <v>11.967434620000001</v>
      </c>
      <c r="L36" s="766">
        <v>10.756863662000001</v>
      </c>
      <c r="M36" s="766">
        <v>10.130598088999999</v>
      </c>
      <c r="N36" s="766">
        <v>11.278825543</v>
      </c>
      <c r="O36" s="766">
        <v>10.777476642</v>
      </c>
      <c r="P36" s="766">
        <v>9.4279297470000003</v>
      </c>
      <c r="Q36" s="766">
        <v>10.547775463000001</v>
      </c>
      <c r="R36" s="766">
        <v>9.2837754100000005</v>
      </c>
      <c r="S36" s="766">
        <v>10.148786529000001</v>
      </c>
      <c r="T36" s="766">
        <v>11.522438067</v>
      </c>
      <c r="U36" s="766">
        <v>13.082658787</v>
      </c>
      <c r="V36" s="766">
        <v>12.489431165999999</v>
      </c>
      <c r="W36" s="766">
        <v>11.292935682</v>
      </c>
      <c r="X36" s="766">
        <v>10.988419695999999</v>
      </c>
      <c r="Y36" s="766">
        <v>10.510360327000001</v>
      </c>
      <c r="Z36" s="766">
        <v>11.523107196</v>
      </c>
      <c r="AA36" s="766">
        <v>12.260334292</v>
      </c>
      <c r="AB36" s="766">
        <v>9.4827776359999998</v>
      </c>
      <c r="AC36" s="766">
        <v>10.560486302999999</v>
      </c>
      <c r="AD36" s="766">
        <v>9.6578092439999992</v>
      </c>
      <c r="AE36" s="766">
        <v>10.567535932</v>
      </c>
      <c r="AF36" s="766">
        <v>11.396101928</v>
      </c>
      <c r="AG36" s="766">
        <v>13.802104547000001</v>
      </c>
      <c r="AH36" s="766">
        <v>13.888502722</v>
      </c>
      <c r="AI36" s="766">
        <v>11.311836525</v>
      </c>
      <c r="AJ36" s="766">
        <v>11.286930668</v>
      </c>
      <c r="AK36" s="766">
        <v>11.012569747000001</v>
      </c>
      <c r="AL36" s="766">
        <v>11.379504259999999</v>
      </c>
      <c r="AM36" s="766">
        <v>11.991113465</v>
      </c>
      <c r="AN36" s="766">
        <v>10.574644407999999</v>
      </c>
      <c r="AO36" s="766">
        <v>9.8900130550000007</v>
      </c>
      <c r="AP36" s="766">
        <v>9.2636092629999993</v>
      </c>
      <c r="AQ36" s="766">
        <v>10.218725566</v>
      </c>
      <c r="AR36" s="766">
        <v>11.11461139</v>
      </c>
      <c r="AS36" s="766">
        <v>14.362180516</v>
      </c>
      <c r="AT36" s="766">
        <v>13.323432386</v>
      </c>
      <c r="AU36" s="766">
        <v>11.385866749</v>
      </c>
      <c r="AV36" s="766">
        <v>10.840227536</v>
      </c>
      <c r="AW36" s="766">
        <v>10.827561971</v>
      </c>
      <c r="AX36" s="766">
        <v>11.830068059</v>
      </c>
      <c r="AY36" s="766">
        <v>11.829991299</v>
      </c>
      <c r="AZ36" s="766">
        <v>10.923585338000001</v>
      </c>
      <c r="BA36" s="766">
        <v>10.654375957999999</v>
      </c>
      <c r="BB36" s="766">
        <v>9.4612675910000004</v>
      </c>
      <c r="BC36" s="766">
        <v>9.5383066759999995</v>
      </c>
      <c r="BD36" s="766">
        <v>11.666275925000001</v>
      </c>
      <c r="BE36" s="766">
        <v>14.71757294</v>
      </c>
      <c r="BF36" s="766">
        <v>13.395180186999999</v>
      </c>
      <c r="BG36" s="766">
        <v>11.95688</v>
      </c>
      <c r="BH36" s="766">
        <v>12.416499999999999</v>
      </c>
      <c r="BI36" s="767">
        <v>11.081810000000001</v>
      </c>
      <c r="BJ36" s="767">
        <v>9.846292</v>
      </c>
      <c r="BK36" s="767">
        <v>10.64514</v>
      </c>
      <c r="BL36" s="767">
        <v>9.9347940000000001</v>
      </c>
      <c r="BM36" s="767">
        <v>11.650650000000001</v>
      </c>
      <c r="BN36" s="767">
        <v>10.22814</v>
      </c>
      <c r="BO36" s="767">
        <v>9.6323469999999993</v>
      </c>
      <c r="BP36" s="767">
        <v>12.064640000000001</v>
      </c>
      <c r="BQ36" s="767">
        <v>13.756740000000001</v>
      </c>
      <c r="BR36" s="767">
        <v>12.95955</v>
      </c>
      <c r="BS36" s="767">
        <v>12.183</v>
      </c>
      <c r="BT36" s="767">
        <v>12.398400000000001</v>
      </c>
      <c r="BU36" s="767">
        <v>11.224449999999999</v>
      </c>
      <c r="BV36" s="767">
        <v>10.46232</v>
      </c>
    </row>
    <row r="37" spans="1:74" ht="11.1" customHeight="1" x14ac:dyDescent="0.2">
      <c r="A37" s="545" t="s">
        <v>1272</v>
      </c>
      <c r="B37" s="546" t="s">
        <v>1364</v>
      </c>
      <c r="C37" s="766">
        <v>13.211333929</v>
      </c>
      <c r="D37" s="766">
        <v>12.188967324</v>
      </c>
      <c r="E37" s="766">
        <v>11.915601939</v>
      </c>
      <c r="F37" s="766">
        <v>11.138512914</v>
      </c>
      <c r="G37" s="766">
        <v>11.839143887000001</v>
      </c>
      <c r="H37" s="766">
        <v>13.302689883999999</v>
      </c>
      <c r="I37" s="766">
        <v>16.000371691000002</v>
      </c>
      <c r="J37" s="766">
        <v>16.486292398</v>
      </c>
      <c r="K37" s="766">
        <v>13.321674009000001</v>
      </c>
      <c r="L37" s="766">
        <v>11.594404315</v>
      </c>
      <c r="M37" s="766">
        <v>11.468241086000001</v>
      </c>
      <c r="N37" s="766">
        <v>13.028618426</v>
      </c>
      <c r="O37" s="766">
        <v>12.863721548999999</v>
      </c>
      <c r="P37" s="766">
        <v>11.242248403</v>
      </c>
      <c r="Q37" s="766">
        <v>12.407829002</v>
      </c>
      <c r="R37" s="766">
        <v>10.800029767</v>
      </c>
      <c r="S37" s="766">
        <v>11.433027495999999</v>
      </c>
      <c r="T37" s="766">
        <v>13.148135684</v>
      </c>
      <c r="U37" s="766">
        <v>14.966598631</v>
      </c>
      <c r="V37" s="766">
        <v>14.269311294</v>
      </c>
      <c r="W37" s="766">
        <v>12.550031137</v>
      </c>
      <c r="X37" s="766">
        <v>12.002878588</v>
      </c>
      <c r="Y37" s="766">
        <v>11.867572217999999</v>
      </c>
      <c r="Z37" s="766">
        <v>13.601175374</v>
      </c>
      <c r="AA37" s="766">
        <v>13.970720497</v>
      </c>
      <c r="AB37" s="766">
        <v>11.613495542000001</v>
      </c>
      <c r="AC37" s="766">
        <v>12.357920069</v>
      </c>
      <c r="AD37" s="766">
        <v>11.225676026</v>
      </c>
      <c r="AE37" s="766">
        <v>11.716416469</v>
      </c>
      <c r="AF37" s="766">
        <v>12.991693904</v>
      </c>
      <c r="AG37" s="766">
        <v>15.879936115</v>
      </c>
      <c r="AH37" s="766">
        <v>16.159919077000001</v>
      </c>
      <c r="AI37" s="766">
        <v>13.289585397</v>
      </c>
      <c r="AJ37" s="766">
        <v>11.995597896</v>
      </c>
      <c r="AK37" s="766">
        <v>11.989578694</v>
      </c>
      <c r="AL37" s="766">
        <v>12.53312352</v>
      </c>
      <c r="AM37" s="766">
        <v>13.535660609000001</v>
      </c>
      <c r="AN37" s="766">
        <v>11.870966860999999</v>
      </c>
      <c r="AO37" s="766">
        <v>12.273390987999999</v>
      </c>
      <c r="AP37" s="766">
        <v>10.7063881</v>
      </c>
      <c r="AQ37" s="766">
        <v>11.153667370000001</v>
      </c>
      <c r="AR37" s="766">
        <v>12.511515286</v>
      </c>
      <c r="AS37" s="766">
        <v>16.036063894000002</v>
      </c>
      <c r="AT37" s="766">
        <v>14.570670206000001</v>
      </c>
      <c r="AU37" s="766">
        <v>12.184124804</v>
      </c>
      <c r="AV37" s="766">
        <v>11.377361573</v>
      </c>
      <c r="AW37" s="766">
        <v>11.559420856999999</v>
      </c>
      <c r="AX37" s="766">
        <v>12.834858326999999</v>
      </c>
      <c r="AY37" s="766">
        <v>12.604155685</v>
      </c>
      <c r="AZ37" s="766">
        <v>11.591299311</v>
      </c>
      <c r="BA37" s="766">
        <v>11.031948142999999</v>
      </c>
      <c r="BB37" s="766">
        <v>9.7295094387999992</v>
      </c>
      <c r="BC37" s="766">
        <v>10.323877846</v>
      </c>
      <c r="BD37" s="766">
        <v>12.522307702999999</v>
      </c>
      <c r="BE37" s="766">
        <v>16.145056355000001</v>
      </c>
      <c r="BF37" s="766">
        <v>14.825020051999999</v>
      </c>
      <c r="BG37" s="766">
        <v>12.408720000000001</v>
      </c>
      <c r="BH37" s="766">
        <v>11.857799999999999</v>
      </c>
      <c r="BI37" s="767">
        <v>11.59605</v>
      </c>
      <c r="BJ37" s="767">
        <v>12.71808</v>
      </c>
      <c r="BK37" s="767">
        <v>12.95876</v>
      </c>
      <c r="BL37" s="767">
        <v>11.44256</v>
      </c>
      <c r="BM37" s="767">
        <v>12.11858</v>
      </c>
      <c r="BN37" s="767">
        <v>11.05288</v>
      </c>
      <c r="BO37" s="767">
        <v>11.5266</v>
      </c>
      <c r="BP37" s="767">
        <v>13.432840000000001</v>
      </c>
      <c r="BQ37" s="767">
        <v>15.78276</v>
      </c>
      <c r="BR37" s="767">
        <v>14.897629999999999</v>
      </c>
      <c r="BS37" s="767">
        <v>12.584849999999999</v>
      </c>
      <c r="BT37" s="767">
        <v>12.009180000000001</v>
      </c>
      <c r="BU37" s="767">
        <v>11.765140000000001</v>
      </c>
      <c r="BV37" s="767">
        <v>12.812189999999999</v>
      </c>
    </row>
    <row r="38" spans="1:74" ht="11.1" customHeight="1" x14ac:dyDescent="0.2">
      <c r="A38" s="539"/>
      <c r="B38" s="131" t="s">
        <v>1366</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249"/>
      <c r="BE38" s="249"/>
      <c r="BF38" s="249"/>
      <c r="BG38" s="249"/>
      <c r="BH38" s="249"/>
      <c r="BI38" s="360"/>
      <c r="BJ38" s="360"/>
      <c r="BK38" s="360"/>
      <c r="BL38" s="360"/>
      <c r="BM38" s="360"/>
      <c r="BN38" s="360"/>
      <c r="BO38" s="360"/>
      <c r="BP38" s="360"/>
      <c r="BQ38" s="360"/>
      <c r="BR38" s="360"/>
      <c r="BS38" s="360"/>
      <c r="BT38" s="360"/>
      <c r="BU38" s="360"/>
      <c r="BV38" s="360"/>
    </row>
    <row r="39" spans="1:74" ht="11.1" customHeight="1" x14ac:dyDescent="0.2">
      <c r="A39" s="545" t="s">
        <v>1273</v>
      </c>
      <c r="B39" s="546" t="s">
        <v>86</v>
      </c>
      <c r="C39" s="766">
        <v>16.186388898000001</v>
      </c>
      <c r="D39" s="766">
        <v>15.525135807</v>
      </c>
      <c r="E39" s="766">
        <v>16.830400997999998</v>
      </c>
      <c r="F39" s="766">
        <v>13.290103116999999</v>
      </c>
      <c r="G39" s="766">
        <v>15.122639675</v>
      </c>
      <c r="H39" s="766">
        <v>19.822875142000001</v>
      </c>
      <c r="I39" s="766">
        <v>25.134589461000001</v>
      </c>
      <c r="J39" s="766">
        <v>25.363152371999998</v>
      </c>
      <c r="K39" s="766">
        <v>19.449643420000001</v>
      </c>
      <c r="L39" s="766">
        <v>16.134803054999999</v>
      </c>
      <c r="M39" s="766">
        <v>15.759728922000001</v>
      </c>
      <c r="N39" s="766">
        <v>15.374129567000001</v>
      </c>
      <c r="O39" s="766">
        <v>15.966307438999999</v>
      </c>
      <c r="P39" s="766">
        <v>15.431208233</v>
      </c>
      <c r="Q39" s="766">
        <v>17.629047465999999</v>
      </c>
      <c r="R39" s="766">
        <v>13.277061298</v>
      </c>
      <c r="S39" s="766">
        <v>15.059464177000001</v>
      </c>
      <c r="T39" s="766">
        <v>19.499530015000001</v>
      </c>
      <c r="U39" s="766">
        <v>23.442980805000001</v>
      </c>
      <c r="V39" s="766">
        <v>21.676253300999999</v>
      </c>
      <c r="W39" s="766">
        <v>19.574416943999999</v>
      </c>
      <c r="X39" s="766">
        <v>17.365376664999999</v>
      </c>
      <c r="Y39" s="766">
        <v>16.582440528999999</v>
      </c>
      <c r="Z39" s="766">
        <v>18.949086595000001</v>
      </c>
      <c r="AA39" s="766">
        <v>17.856907489000001</v>
      </c>
      <c r="AB39" s="766">
        <v>18.007408368</v>
      </c>
      <c r="AC39" s="766">
        <v>19.835081206000002</v>
      </c>
      <c r="AD39" s="766">
        <v>16.618383368</v>
      </c>
      <c r="AE39" s="766">
        <v>18.296445439999999</v>
      </c>
      <c r="AF39" s="766">
        <v>21.798990433</v>
      </c>
      <c r="AG39" s="766">
        <v>26.397471812999999</v>
      </c>
      <c r="AH39" s="766">
        <v>27.688134254000001</v>
      </c>
      <c r="AI39" s="766">
        <v>24.651835634000001</v>
      </c>
      <c r="AJ39" s="766">
        <v>20.380828712</v>
      </c>
      <c r="AK39" s="766">
        <v>19.499172908999999</v>
      </c>
      <c r="AL39" s="766">
        <v>21.275802126999999</v>
      </c>
      <c r="AM39" s="766">
        <v>23.391864525999999</v>
      </c>
      <c r="AN39" s="766">
        <v>23.293628489</v>
      </c>
      <c r="AO39" s="766">
        <v>23.449722950000002</v>
      </c>
      <c r="AP39" s="766">
        <v>18.928579359</v>
      </c>
      <c r="AQ39" s="766">
        <v>20.459419670999999</v>
      </c>
      <c r="AR39" s="766">
        <v>25.579281045999998</v>
      </c>
      <c r="AS39" s="766">
        <v>32.947824390000001</v>
      </c>
      <c r="AT39" s="766">
        <v>31.370922601</v>
      </c>
      <c r="AU39" s="766">
        <v>26.28938746</v>
      </c>
      <c r="AV39" s="766">
        <v>23.033980921000001</v>
      </c>
      <c r="AW39" s="766">
        <v>21.81236152</v>
      </c>
      <c r="AX39" s="766">
        <v>26.032073319999999</v>
      </c>
      <c r="AY39" s="766">
        <v>27.452023424</v>
      </c>
      <c r="AZ39" s="766">
        <v>25.506173993000001</v>
      </c>
      <c r="BA39" s="766">
        <v>25.420133967000002</v>
      </c>
      <c r="BB39" s="766">
        <v>21.286618453999999</v>
      </c>
      <c r="BC39" s="766">
        <v>21.004610938999999</v>
      </c>
      <c r="BD39" s="766">
        <v>27.561158477999999</v>
      </c>
      <c r="BE39" s="766">
        <v>37.726479251999997</v>
      </c>
      <c r="BF39" s="766">
        <v>33.380337369000003</v>
      </c>
      <c r="BG39" s="766">
        <v>26.654970023000001</v>
      </c>
      <c r="BH39" s="766">
        <v>23.992598666999999</v>
      </c>
      <c r="BI39" s="767">
        <v>20.642769999999999</v>
      </c>
      <c r="BJ39" s="767">
        <v>20.679300000000001</v>
      </c>
      <c r="BK39" s="767">
        <v>21.949470000000002</v>
      </c>
      <c r="BL39" s="767">
        <v>21.02618</v>
      </c>
      <c r="BM39" s="767">
        <v>23.056840000000001</v>
      </c>
      <c r="BN39" s="767">
        <v>21.20767</v>
      </c>
      <c r="BO39" s="767">
        <v>18.37837</v>
      </c>
      <c r="BP39" s="767">
        <v>25.007960000000001</v>
      </c>
      <c r="BQ39" s="767">
        <v>32.026910000000001</v>
      </c>
      <c r="BR39" s="767">
        <v>31.215330000000002</v>
      </c>
      <c r="BS39" s="767">
        <v>25.925329999999999</v>
      </c>
      <c r="BT39" s="767">
        <v>23.043559999999999</v>
      </c>
      <c r="BU39" s="767">
        <v>21.816099999999999</v>
      </c>
      <c r="BV39" s="767">
        <v>20.364450000000001</v>
      </c>
    </row>
    <row r="40" spans="1:74" ht="11.1" customHeight="1" x14ac:dyDescent="0.2">
      <c r="A40" s="545" t="s">
        <v>1274</v>
      </c>
      <c r="B40" s="548" t="s">
        <v>85</v>
      </c>
      <c r="C40" s="766">
        <v>25.874434506</v>
      </c>
      <c r="D40" s="766">
        <v>22.321551311</v>
      </c>
      <c r="E40" s="766">
        <v>15.483383825000001</v>
      </c>
      <c r="F40" s="766">
        <v>17.980918839000001</v>
      </c>
      <c r="G40" s="766">
        <v>17.321122281000001</v>
      </c>
      <c r="H40" s="766">
        <v>24.167017181999999</v>
      </c>
      <c r="I40" s="766">
        <v>29.384049397999998</v>
      </c>
      <c r="J40" s="766">
        <v>29.981979417000002</v>
      </c>
      <c r="K40" s="766">
        <v>23.723700207</v>
      </c>
      <c r="L40" s="766">
        <v>18.850736737999998</v>
      </c>
      <c r="M40" s="766">
        <v>17.534744949</v>
      </c>
      <c r="N40" s="766">
        <v>26.816414891000001</v>
      </c>
      <c r="O40" s="766">
        <v>23.954991101000001</v>
      </c>
      <c r="P40" s="766">
        <v>18.355418286999999</v>
      </c>
      <c r="Q40" s="766">
        <v>21.172048201999999</v>
      </c>
      <c r="R40" s="766">
        <v>17.067192085999999</v>
      </c>
      <c r="S40" s="766">
        <v>18.952078708999998</v>
      </c>
      <c r="T40" s="766">
        <v>21.4277832</v>
      </c>
      <c r="U40" s="766">
        <v>25.641030960999998</v>
      </c>
      <c r="V40" s="766">
        <v>22.827347253999999</v>
      </c>
      <c r="W40" s="766">
        <v>17.819908511000001</v>
      </c>
      <c r="X40" s="766">
        <v>16.574883475</v>
      </c>
      <c r="Y40" s="766">
        <v>17.214801048000002</v>
      </c>
      <c r="Z40" s="766">
        <v>23.682135295999998</v>
      </c>
      <c r="AA40" s="766">
        <v>26.218818358</v>
      </c>
      <c r="AB40" s="766">
        <v>17.235104842999998</v>
      </c>
      <c r="AC40" s="766">
        <v>18.540511127999999</v>
      </c>
      <c r="AD40" s="766">
        <v>15.530596149000001</v>
      </c>
      <c r="AE40" s="766">
        <v>16.756243374</v>
      </c>
      <c r="AF40" s="766">
        <v>19.258195006000001</v>
      </c>
      <c r="AG40" s="766">
        <v>22.456825106</v>
      </c>
      <c r="AH40" s="766">
        <v>23.010925725</v>
      </c>
      <c r="AI40" s="766">
        <v>16.794681686000001</v>
      </c>
      <c r="AJ40" s="766">
        <v>15.306007267</v>
      </c>
      <c r="AK40" s="766">
        <v>16.494740970999999</v>
      </c>
      <c r="AL40" s="766">
        <v>18.907411435</v>
      </c>
      <c r="AM40" s="766">
        <v>21.747715916000001</v>
      </c>
      <c r="AN40" s="766">
        <v>15.292684415</v>
      </c>
      <c r="AO40" s="766">
        <v>16.307267370000002</v>
      </c>
      <c r="AP40" s="766">
        <v>11.771934763000001</v>
      </c>
      <c r="AQ40" s="766">
        <v>13.657118228</v>
      </c>
      <c r="AR40" s="766">
        <v>14.294750832</v>
      </c>
      <c r="AS40" s="766">
        <v>20.030178351</v>
      </c>
      <c r="AT40" s="766">
        <v>16.674341817999998</v>
      </c>
      <c r="AU40" s="766">
        <v>14.876386153</v>
      </c>
      <c r="AV40" s="766">
        <v>10.562555604</v>
      </c>
      <c r="AW40" s="766">
        <v>14.433888047</v>
      </c>
      <c r="AX40" s="766">
        <v>13.645176169999999</v>
      </c>
      <c r="AY40" s="766">
        <v>12.449609016</v>
      </c>
      <c r="AZ40" s="766">
        <v>11.946118102</v>
      </c>
      <c r="BA40" s="766">
        <v>9.287900467</v>
      </c>
      <c r="BB40" s="766">
        <v>7.2704244539999996</v>
      </c>
      <c r="BC40" s="766">
        <v>9.0973454749999991</v>
      </c>
      <c r="BD40" s="766">
        <v>13.262827389</v>
      </c>
      <c r="BE40" s="766">
        <v>18.849479632000001</v>
      </c>
      <c r="BF40" s="766">
        <v>16.907515513</v>
      </c>
      <c r="BG40" s="766">
        <v>10.8169</v>
      </c>
      <c r="BH40" s="766">
        <v>7.7671010000000003</v>
      </c>
      <c r="BI40" s="767">
        <v>11.64242</v>
      </c>
      <c r="BJ40" s="767">
        <v>18.764040000000001</v>
      </c>
      <c r="BK40" s="767">
        <v>20.72786</v>
      </c>
      <c r="BL40" s="767">
        <v>15.209160000000001</v>
      </c>
      <c r="BM40" s="767">
        <v>16.753129999999999</v>
      </c>
      <c r="BN40" s="767">
        <v>12.585900000000001</v>
      </c>
      <c r="BO40" s="767">
        <v>16.651789999999998</v>
      </c>
      <c r="BP40" s="767">
        <v>18.427040000000002</v>
      </c>
      <c r="BQ40" s="767">
        <v>20.555289999999999</v>
      </c>
      <c r="BR40" s="767">
        <v>17.27582</v>
      </c>
      <c r="BS40" s="767">
        <v>10.77665</v>
      </c>
      <c r="BT40" s="767">
        <v>10.036799999999999</v>
      </c>
      <c r="BU40" s="767">
        <v>10.85318</v>
      </c>
      <c r="BV40" s="767">
        <v>19.48189</v>
      </c>
    </row>
    <row r="41" spans="1:74" ht="11.1" customHeight="1" x14ac:dyDescent="0.2">
      <c r="A41" s="545" t="s">
        <v>1275</v>
      </c>
      <c r="B41" s="548" t="s">
        <v>88</v>
      </c>
      <c r="C41" s="766">
        <v>25.869942000000002</v>
      </c>
      <c r="D41" s="766">
        <v>22.894964999999999</v>
      </c>
      <c r="E41" s="766">
        <v>22.776759999999999</v>
      </c>
      <c r="F41" s="766">
        <v>21.009910000000001</v>
      </c>
      <c r="G41" s="766">
        <v>23.781983</v>
      </c>
      <c r="H41" s="766">
        <v>22.568573000000001</v>
      </c>
      <c r="I41" s="766">
        <v>23.285812</v>
      </c>
      <c r="J41" s="766">
        <v>24.755216999999998</v>
      </c>
      <c r="K41" s="766">
        <v>22.739031000000001</v>
      </c>
      <c r="L41" s="766">
        <v>21.501695000000002</v>
      </c>
      <c r="M41" s="766">
        <v>23.023997999999999</v>
      </c>
      <c r="N41" s="766">
        <v>24.963118000000001</v>
      </c>
      <c r="O41" s="766">
        <v>25.975608000000001</v>
      </c>
      <c r="P41" s="766">
        <v>22.094138000000001</v>
      </c>
      <c r="Q41" s="766">
        <v>22.987617</v>
      </c>
      <c r="R41" s="766">
        <v>23.029046999999998</v>
      </c>
      <c r="S41" s="766">
        <v>22.526326000000001</v>
      </c>
      <c r="T41" s="766">
        <v>24.399435</v>
      </c>
      <c r="U41" s="766">
        <v>25.376308000000002</v>
      </c>
      <c r="V41" s="766">
        <v>25.136368999999998</v>
      </c>
      <c r="W41" s="766">
        <v>23.158773</v>
      </c>
      <c r="X41" s="766">
        <v>22.592756999999999</v>
      </c>
      <c r="Y41" s="766">
        <v>23.550314</v>
      </c>
      <c r="Z41" s="766">
        <v>26.189156000000001</v>
      </c>
      <c r="AA41" s="766">
        <v>26.296500999999999</v>
      </c>
      <c r="AB41" s="766">
        <v>22.914876</v>
      </c>
      <c r="AC41" s="766">
        <v>22.497935999999999</v>
      </c>
      <c r="AD41" s="766">
        <v>20.571363000000002</v>
      </c>
      <c r="AE41" s="766">
        <v>23.991274000000001</v>
      </c>
      <c r="AF41" s="766">
        <v>24.602101000000001</v>
      </c>
      <c r="AG41" s="766">
        <v>25.186368000000002</v>
      </c>
      <c r="AH41" s="766">
        <v>24.820713000000001</v>
      </c>
      <c r="AI41" s="766">
        <v>23.146605999999998</v>
      </c>
      <c r="AJ41" s="766">
        <v>22.415308</v>
      </c>
      <c r="AK41" s="766">
        <v>23.336442000000002</v>
      </c>
      <c r="AL41" s="766">
        <v>25.599620999999999</v>
      </c>
      <c r="AM41" s="766">
        <v>25.511693000000001</v>
      </c>
      <c r="AN41" s="766">
        <v>22.232628999999999</v>
      </c>
      <c r="AO41" s="766">
        <v>21.816561</v>
      </c>
      <c r="AP41" s="766">
        <v>20.985571</v>
      </c>
      <c r="AQ41" s="766">
        <v>23.905849</v>
      </c>
      <c r="AR41" s="766">
        <v>23.655968999999999</v>
      </c>
      <c r="AS41" s="766">
        <v>24.594460000000002</v>
      </c>
      <c r="AT41" s="766">
        <v>24.391673999999998</v>
      </c>
      <c r="AU41" s="766">
        <v>22.711638000000001</v>
      </c>
      <c r="AV41" s="766">
        <v>21.379864000000001</v>
      </c>
      <c r="AW41" s="766">
        <v>21.870892999999999</v>
      </c>
      <c r="AX41" s="766">
        <v>24.861221</v>
      </c>
      <c r="AY41" s="766">
        <v>24.934111000000001</v>
      </c>
      <c r="AZ41" s="766">
        <v>22.001196</v>
      </c>
      <c r="BA41" s="766">
        <v>21.964994999999998</v>
      </c>
      <c r="BB41" s="766">
        <v>20.822652000000001</v>
      </c>
      <c r="BC41" s="766">
        <v>22.672436000000001</v>
      </c>
      <c r="BD41" s="766">
        <v>23.568380999999999</v>
      </c>
      <c r="BE41" s="766">
        <v>24.085398999999999</v>
      </c>
      <c r="BF41" s="766">
        <v>24.138093000000001</v>
      </c>
      <c r="BG41" s="766">
        <v>22.48678</v>
      </c>
      <c r="BH41" s="766">
        <v>21.586490000000001</v>
      </c>
      <c r="BI41" s="767">
        <v>23.362629999999999</v>
      </c>
      <c r="BJ41" s="767">
        <v>24.36327</v>
      </c>
      <c r="BK41" s="767">
        <v>24.36327</v>
      </c>
      <c r="BL41" s="767">
        <v>21.38879</v>
      </c>
      <c r="BM41" s="767">
        <v>21.79072</v>
      </c>
      <c r="BN41" s="767">
        <v>19.564019999999999</v>
      </c>
      <c r="BO41" s="767">
        <v>22.569939999999999</v>
      </c>
      <c r="BP41" s="767">
        <v>23.577349999999999</v>
      </c>
      <c r="BQ41" s="767">
        <v>24.36327</v>
      </c>
      <c r="BR41" s="767">
        <v>24.36327</v>
      </c>
      <c r="BS41" s="767">
        <v>23.577349999999999</v>
      </c>
      <c r="BT41" s="767">
        <v>20.601410000000001</v>
      </c>
      <c r="BU41" s="767">
        <v>20.47054</v>
      </c>
      <c r="BV41" s="767">
        <v>21.199570000000001</v>
      </c>
    </row>
    <row r="42" spans="1:74" ht="11.1" customHeight="1" x14ac:dyDescent="0.2">
      <c r="A42" s="545" t="s">
        <v>1276</v>
      </c>
      <c r="B42" s="548" t="s">
        <v>1259</v>
      </c>
      <c r="C42" s="766">
        <v>1.0634692670000001</v>
      </c>
      <c r="D42" s="766">
        <v>1.1418708950000001</v>
      </c>
      <c r="E42" s="766">
        <v>0.93407440399999997</v>
      </c>
      <c r="F42" s="766">
        <v>0.72775716899999998</v>
      </c>
      <c r="G42" s="766">
        <v>0.93658986399999999</v>
      </c>
      <c r="H42" s="766">
        <v>0.52183801399999996</v>
      </c>
      <c r="I42" s="766">
        <v>0.45269007500000003</v>
      </c>
      <c r="J42" s="766">
        <v>0.45478816700000002</v>
      </c>
      <c r="K42" s="766">
        <v>0.28145227</v>
      </c>
      <c r="L42" s="766">
        <v>0.59893685600000002</v>
      </c>
      <c r="M42" s="766">
        <v>0.43606400400000001</v>
      </c>
      <c r="N42" s="766">
        <v>0.73328401499999996</v>
      </c>
      <c r="O42" s="766">
        <v>0.798045424</v>
      </c>
      <c r="P42" s="766">
        <v>0.80496814800000005</v>
      </c>
      <c r="Q42" s="766">
        <v>0.99830281499999995</v>
      </c>
      <c r="R42" s="766">
        <v>1.035291518</v>
      </c>
      <c r="S42" s="766">
        <v>1.1406730279999999</v>
      </c>
      <c r="T42" s="766">
        <v>0.82161005899999995</v>
      </c>
      <c r="U42" s="766">
        <v>0.73175539700000003</v>
      </c>
      <c r="V42" s="766">
        <v>0.58839311100000002</v>
      </c>
      <c r="W42" s="766">
        <v>0.374261762</v>
      </c>
      <c r="X42" s="766">
        <v>0.39159423500000001</v>
      </c>
      <c r="Y42" s="766">
        <v>0.71262800199999998</v>
      </c>
      <c r="Z42" s="766">
        <v>0.45018711099999997</v>
      </c>
      <c r="AA42" s="766">
        <v>0.811087958</v>
      </c>
      <c r="AB42" s="766">
        <v>0.89665849200000003</v>
      </c>
      <c r="AC42" s="766">
        <v>0.89191040099999996</v>
      </c>
      <c r="AD42" s="766">
        <v>1.064679479</v>
      </c>
      <c r="AE42" s="766">
        <v>1.077067341</v>
      </c>
      <c r="AF42" s="766">
        <v>0.79407940700000001</v>
      </c>
      <c r="AG42" s="766">
        <v>0.82247784300000004</v>
      </c>
      <c r="AH42" s="766">
        <v>1.0318456380000001</v>
      </c>
      <c r="AI42" s="766">
        <v>0.98764116700000004</v>
      </c>
      <c r="AJ42" s="766">
        <v>1.073724675</v>
      </c>
      <c r="AK42" s="766">
        <v>1.1616064850000001</v>
      </c>
      <c r="AL42" s="766">
        <v>1.258055114</v>
      </c>
      <c r="AM42" s="766">
        <v>1.207606612</v>
      </c>
      <c r="AN42" s="766">
        <v>0.92531664199999997</v>
      </c>
      <c r="AO42" s="766">
        <v>1.0474000409999999</v>
      </c>
      <c r="AP42" s="766">
        <v>1.01866908</v>
      </c>
      <c r="AQ42" s="766">
        <v>1.0066494109999999</v>
      </c>
      <c r="AR42" s="766">
        <v>0.92454915900000001</v>
      </c>
      <c r="AS42" s="766">
        <v>0.74882807299999998</v>
      </c>
      <c r="AT42" s="766">
        <v>0.64692022000000005</v>
      </c>
      <c r="AU42" s="766">
        <v>0.56300937200000001</v>
      </c>
      <c r="AV42" s="766">
        <v>0.60812718399999999</v>
      </c>
      <c r="AW42" s="766">
        <v>0.63696984999999995</v>
      </c>
      <c r="AX42" s="766">
        <v>0.89523295599999997</v>
      </c>
      <c r="AY42" s="766">
        <v>0.97266849300000002</v>
      </c>
      <c r="AZ42" s="766">
        <v>1.032290148</v>
      </c>
      <c r="BA42" s="766">
        <v>1.047127444</v>
      </c>
      <c r="BB42" s="766">
        <v>1.0260915399999999</v>
      </c>
      <c r="BC42" s="766">
        <v>1.028457172</v>
      </c>
      <c r="BD42" s="766">
        <v>0.82674041300000001</v>
      </c>
      <c r="BE42" s="766">
        <v>0.74070411700000005</v>
      </c>
      <c r="BF42" s="766">
        <v>0.73465271099999996</v>
      </c>
      <c r="BG42" s="766">
        <v>0.53722740000000002</v>
      </c>
      <c r="BH42" s="766">
        <v>0.5581313</v>
      </c>
      <c r="BI42" s="767">
        <v>0.70177590000000001</v>
      </c>
      <c r="BJ42" s="767">
        <v>0.93269979999999997</v>
      </c>
      <c r="BK42" s="767">
        <v>1.0279910000000001</v>
      </c>
      <c r="BL42" s="767">
        <v>1.0167029999999999</v>
      </c>
      <c r="BM42" s="767">
        <v>1.1704859999999999</v>
      </c>
      <c r="BN42" s="767">
        <v>1.1594439999999999</v>
      </c>
      <c r="BO42" s="767">
        <v>1.058697</v>
      </c>
      <c r="BP42" s="767">
        <v>0.87876639999999995</v>
      </c>
      <c r="BQ42" s="767">
        <v>0.67542610000000003</v>
      </c>
      <c r="BR42" s="767">
        <v>0.65001319999999996</v>
      </c>
      <c r="BS42" s="767">
        <v>0.50745300000000004</v>
      </c>
      <c r="BT42" s="767">
        <v>0.55408469999999999</v>
      </c>
      <c r="BU42" s="767">
        <v>0.6631437</v>
      </c>
      <c r="BV42" s="767">
        <v>0.89342220000000006</v>
      </c>
    </row>
    <row r="43" spans="1:74" ht="11.1" customHeight="1" x14ac:dyDescent="0.2">
      <c r="A43" s="545" t="s">
        <v>1277</v>
      </c>
      <c r="B43" s="548" t="s">
        <v>1362</v>
      </c>
      <c r="C43" s="766">
        <v>2.9361418499999998</v>
      </c>
      <c r="D43" s="766">
        <v>2.708158466</v>
      </c>
      <c r="E43" s="766">
        <v>2.6343297190000001</v>
      </c>
      <c r="F43" s="766">
        <v>2.4044776419999998</v>
      </c>
      <c r="G43" s="766">
        <v>1.997031972</v>
      </c>
      <c r="H43" s="766">
        <v>1.8325050460000001</v>
      </c>
      <c r="I43" s="766">
        <v>1.518722313</v>
      </c>
      <c r="J43" s="766">
        <v>1.445573008</v>
      </c>
      <c r="K43" s="766">
        <v>1.7743249649999999</v>
      </c>
      <c r="L43" s="766">
        <v>2.3052060399999998</v>
      </c>
      <c r="M43" s="766">
        <v>2.5488295650000001</v>
      </c>
      <c r="N43" s="766">
        <v>3.0646359040000002</v>
      </c>
      <c r="O43" s="766">
        <v>2.560297056</v>
      </c>
      <c r="P43" s="766">
        <v>2.7550446260000001</v>
      </c>
      <c r="Q43" s="766">
        <v>3.0723645570000002</v>
      </c>
      <c r="R43" s="766">
        <v>2.7226200660000002</v>
      </c>
      <c r="S43" s="766">
        <v>2.5967221</v>
      </c>
      <c r="T43" s="766">
        <v>2.2607283040000001</v>
      </c>
      <c r="U43" s="766">
        <v>1.631737062</v>
      </c>
      <c r="V43" s="766">
        <v>1.4844315450000001</v>
      </c>
      <c r="W43" s="766">
        <v>1.676003656</v>
      </c>
      <c r="X43" s="766">
        <v>2.708697656</v>
      </c>
      <c r="Y43" s="766">
        <v>3.1075799989999999</v>
      </c>
      <c r="Z43" s="766">
        <v>3.6511412499999998</v>
      </c>
      <c r="AA43" s="766">
        <v>3.5407648420000002</v>
      </c>
      <c r="AB43" s="766">
        <v>2.8668576240000001</v>
      </c>
      <c r="AC43" s="766">
        <v>3.185659722</v>
      </c>
      <c r="AD43" s="766">
        <v>2.872394184</v>
      </c>
      <c r="AE43" s="766">
        <v>2.5824383380000002</v>
      </c>
      <c r="AF43" s="766">
        <v>2.1805270019999998</v>
      </c>
      <c r="AG43" s="766">
        <v>2.0012897220000001</v>
      </c>
      <c r="AH43" s="766">
        <v>2.0563902390000002</v>
      </c>
      <c r="AI43" s="766">
        <v>1.9743693680000001</v>
      </c>
      <c r="AJ43" s="766">
        <v>2.8357726900000002</v>
      </c>
      <c r="AK43" s="766">
        <v>2.7291114109999999</v>
      </c>
      <c r="AL43" s="766">
        <v>2.8909888810000002</v>
      </c>
      <c r="AM43" s="766">
        <v>3.2903201919999998</v>
      </c>
      <c r="AN43" s="766">
        <v>2.9022638650000001</v>
      </c>
      <c r="AO43" s="766">
        <v>3.3685941009999998</v>
      </c>
      <c r="AP43" s="766">
        <v>3.5399322670000002</v>
      </c>
      <c r="AQ43" s="766">
        <v>2.8798657479999998</v>
      </c>
      <c r="AR43" s="766">
        <v>2.7317625419999998</v>
      </c>
      <c r="AS43" s="766">
        <v>2.2323468549999999</v>
      </c>
      <c r="AT43" s="766">
        <v>2.0234684540000001</v>
      </c>
      <c r="AU43" s="766">
        <v>2.3666218429999999</v>
      </c>
      <c r="AV43" s="766">
        <v>2.9859704420000002</v>
      </c>
      <c r="AW43" s="766">
        <v>2.8095351289999999</v>
      </c>
      <c r="AX43" s="766">
        <v>3.5452885099999998</v>
      </c>
      <c r="AY43" s="766">
        <v>3.2147310920000001</v>
      </c>
      <c r="AZ43" s="766">
        <v>3.4322185909999998</v>
      </c>
      <c r="BA43" s="766">
        <v>3.6653994590000001</v>
      </c>
      <c r="BB43" s="766">
        <v>3.6929499570000002</v>
      </c>
      <c r="BC43" s="766">
        <v>3.412469905</v>
      </c>
      <c r="BD43" s="766">
        <v>3.1263823039999998</v>
      </c>
      <c r="BE43" s="766">
        <v>2.5453942500000002</v>
      </c>
      <c r="BF43" s="766">
        <v>2.48653507</v>
      </c>
      <c r="BG43" s="766">
        <v>2.7142089999999999</v>
      </c>
      <c r="BH43" s="766">
        <v>3.629356</v>
      </c>
      <c r="BI43" s="767">
        <v>3.089375</v>
      </c>
      <c r="BJ43" s="767">
        <v>4.3029840000000004</v>
      </c>
      <c r="BK43" s="767">
        <v>3.702928</v>
      </c>
      <c r="BL43" s="767">
        <v>4.0045400000000004</v>
      </c>
      <c r="BM43" s="767">
        <v>4.139888</v>
      </c>
      <c r="BN43" s="767">
        <v>4.2468579999999996</v>
      </c>
      <c r="BO43" s="767">
        <v>3.8618790000000001</v>
      </c>
      <c r="BP43" s="767">
        <v>3.7419920000000002</v>
      </c>
      <c r="BQ43" s="767">
        <v>2.9841959999999998</v>
      </c>
      <c r="BR43" s="767">
        <v>2.9021180000000002</v>
      </c>
      <c r="BS43" s="767">
        <v>3.136676</v>
      </c>
      <c r="BT43" s="767">
        <v>3.9924909999999998</v>
      </c>
      <c r="BU43" s="767">
        <v>3.5494520000000001</v>
      </c>
      <c r="BV43" s="767">
        <v>4.4565130000000002</v>
      </c>
    </row>
    <row r="44" spans="1:74" ht="11.1" customHeight="1" x14ac:dyDescent="0.2">
      <c r="A44" s="545" t="s">
        <v>1278</v>
      </c>
      <c r="B44" s="546" t="s">
        <v>1363</v>
      </c>
      <c r="C44" s="766">
        <v>0.35681311300000002</v>
      </c>
      <c r="D44" s="766">
        <v>0.31674705399999997</v>
      </c>
      <c r="E44" s="766">
        <v>0.27369399799999999</v>
      </c>
      <c r="F44" s="766">
        <v>0.19157453699999999</v>
      </c>
      <c r="G44" s="766">
        <v>0.29065244600000001</v>
      </c>
      <c r="H44" s="766">
        <v>0.20688026000000001</v>
      </c>
      <c r="I44" s="766">
        <v>0.18887401000000001</v>
      </c>
      <c r="J44" s="766">
        <v>0.19731258199999999</v>
      </c>
      <c r="K44" s="766">
        <v>0.114922803</v>
      </c>
      <c r="L44" s="766">
        <v>0.18155084799999999</v>
      </c>
      <c r="M44" s="766">
        <v>0.21502027200000001</v>
      </c>
      <c r="N44" s="766">
        <v>0.230653946</v>
      </c>
      <c r="O44" s="766">
        <v>0.26449780899999997</v>
      </c>
      <c r="P44" s="766">
        <v>0.213477746</v>
      </c>
      <c r="Q44" s="766">
        <v>0.178053884</v>
      </c>
      <c r="R44" s="766">
        <v>0.15463276400000001</v>
      </c>
      <c r="S44" s="766">
        <v>0.25956494099999999</v>
      </c>
      <c r="T44" s="766">
        <v>0.19566656299999999</v>
      </c>
      <c r="U44" s="766">
        <v>9.7388484999999997E-2</v>
      </c>
      <c r="V44" s="766">
        <v>0.14666842799999999</v>
      </c>
      <c r="W44" s="766">
        <v>0.146453587</v>
      </c>
      <c r="X44" s="766">
        <v>0.17753909200000001</v>
      </c>
      <c r="Y44" s="766">
        <v>0.22085178499999999</v>
      </c>
      <c r="Z44" s="766">
        <v>0.31405536899999997</v>
      </c>
      <c r="AA44" s="766">
        <v>1.634717939</v>
      </c>
      <c r="AB44" s="766">
        <v>0.214526519</v>
      </c>
      <c r="AC44" s="766">
        <v>0.15956361299999999</v>
      </c>
      <c r="AD44" s="766">
        <v>0.22991201</v>
      </c>
      <c r="AE44" s="766">
        <v>0.25073255</v>
      </c>
      <c r="AF44" s="766">
        <v>0.25162770899999998</v>
      </c>
      <c r="AG44" s="766">
        <v>0.117848968</v>
      </c>
      <c r="AH44" s="766">
        <v>0.13185066000000001</v>
      </c>
      <c r="AI44" s="766">
        <v>0.16007829000000001</v>
      </c>
      <c r="AJ44" s="766">
        <v>0.23788077999999999</v>
      </c>
      <c r="AK44" s="766">
        <v>0.30973095</v>
      </c>
      <c r="AL44" s="766">
        <v>0.30091820800000002</v>
      </c>
      <c r="AM44" s="766">
        <v>0.37256594900000001</v>
      </c>
      <c r="AN44" s="766">
        <v>0.20108710499999999</v>
      </c>
      <c r="AO44" s="766">
        <v>0.122318788</v>
      </c>
      <c r="AP44" s="766">
        <v>0.18479232100000001</v>
      </c>
      <c r="AQ44" s="766">
        <v>0.24279520399999999</v>
      </c>
      <c r="AR44" s="766">
        <v>0.22083218299999999</v>
      </c>
      <c r="AS44" s="766">
        <v>0.17917892799999999</v>
      </c>
      <c r="AT44" s="766">
        <v>0.22751653699999999</v>
      </c>
      <c r="AU44" s="766">
        <v>0.118997272</v>
      </c>
      <c r="AV44" s="766">
        <v>0.10244354899999999</v>
      </c>
      <c r="AW44" s="766">
        <v>0.124085527</v>
      </c>
      <c r="AX44" s="766">
        <v>0.19846840399999999</v>
      </c>
      <c r="AY44" s="766">
        <v>0.239626161</v>
      </c>
      <c r="AZ44" s="766">
        <v>0.18474296000000001</v>
      </c>
      <c r="BA44" s="766">
        <v>0.21896354400000001</v>
      </c>
      <c r="BB44" s="766">
        <v>0.19372450299999999</v>
      </c>
      <c r="BC44" s="766">
        <v>0.15112373800000001</v>
      </c>
      <c r="BD44" s="766">
        <v>0.151610309</v>
      </c>
      <c r="BE44" s="766">
        <v>0.113070008</v>
      </c>
      <c r="BF44" s="766">
        <v>0.1064114</v>
      </c>
      <c r="BG44" s="766">
        <v>0.10197150000000001</v>
      </c>
      <c r="BH44" s="766">
        <v>8.5601999999999998E-2</v>
      </c>
      <c r="BI44" s="767">
        <v>0.12912180000000001</v>
      </c>
      <c r="BJ44" s="767">
        <v>0.29091119999999998</v>
      </c>
      <c r="BK44" s="767">
        <v>0.25677450000000002</v>
      </c>
      <c r="BL44" s="767">
        <v>0.18748380000000001</v>
      </c>
      <c r="BM44" s="767">
        <v>0.31460759999999999</v>
      </c>
      <c r="BN44" s="767">
        <v>0.1974426</v>
      </c>
      <c r="BO44" s="767">
        <v>0.18137010000000001</v>
      </c>
      <c r="BP44" s="767">
        <v>0.11418540000000001</v>
      </c>
      <c r="BQ44" s="767">
        <v>5.6464100000000003E-2</v>
      </c>
      <c r="BR44" s="767">
        <v>9.6243300000000004E-2</v>
      </c>
      <c r="BS44" s="767">
        <v>7.0344199999999996E-2</v>
      </c>
      <c r="BT44" s="767">
        <v>6.6272300000000006E-2</v>
      </c>
      <c r="BU44" s="767">
        <v>8.2540000000000002E-2</v>
      </c>
      <c r="BV44" s="767">
        <v>0.28187190000000001</v>
      </c>
    </row>
    <row r="45" spans="1:74" ht="11.1" customHeight="1" x14ac:dyDescent="0.2">
      <c r="A45" s="545" t="s">
        <v>1279</v>
      </c>
      <c r="B45" s="548" t="s">
        <v>1263</v>
      </c>
      <c r="C45" s="766">
        <v>72.287189634000001</v>
      </c>
      <c r="D45" s="766">
        <v>64.908428533000006</v>
      </c>
      <c r="E45" s="766">
        <v>58.932642944000001</v>
      </c>
      <c r="F45" s="766">
        <v>55.604741304000001</v>
      </c>
      <c r="G45" s="766">
        <v>59.450019238000003</v>
      </c>
      <c r="H45" s="766">
        <v>69.119688643999993</v>
      </c>
      <c r="I45" s="766">
        <v>79.964737256999996</v>
      </c>
      <c r="J45" s="766">
        <v>82.198022546000004</v>
      </c>
      <c r="K45" s="766">
        <v>68.083074664999998</v>
      </c>
      <c r="L45" s="766">
        <v>59.572928537000003</v>
      </c>
      <c r="M45" s="766">
        <v>59.518385711999997</v>
      </c>
      <c r="N45" s="766">
        <v>71.182236322999998</v>
      </c>
      <c r="O45" s="766">
        <v>69.519746828999999</v>
      </c>
      <c r="P45" s="766">
        <v>59.654255040000002</v>
      </c>
      <c r="Q45" s="766">
        <v>66.037433923999998</v>
      </c>
      <c r="R45" s="766">
        <v>57.285844732000001</v>
      </c>
      <c r="S45" s="766">
        <v>60.534828955000002</v>
      </c>
      <c r="T45" s="766">
        <v>68.604753141000003</v>
      </c>
      <c r="U45" s="766">
        <v>76.921200709999994</v>
      </c>
      <c r="V45" s="766">
        <v>71.859462639</v>
      </c>
      <c r="W45" s="766">
        <v>62.749817460000003</v>
      </c>
      <c r="X45" s="766">
        <v>59.810848123</v>
      </c>
      <c r="Y45" s="766">
        <v>61.388615363</v>
      </c>
      <c r="Z45" s="766">
        <v>73.235761620999995</v>
      </c>
      <c r="AA45" s="766">
        <v>76.358797585999994</v>
      </c>
      <c r="AB45" s="766">
        <v>62.135431846000003</v>
      </c>
      <c r="AC45" s="766">
        <v>65.110662070000004</v>
      </c>
      <c r="AD45" s="766">
        <v>56.887328189999998</v>
      </c>
      <c r="AE45" s="766">
        <v>62.954201042999998</v>
      </c>
      <c r="AF45" s="766">
        <v>68.885520557000007</v>
      </c>
      <c r="AG45" s="766">
        <v>76.982281451999995</v>
      </c>
      <c r="AH45" s="766">
        <v>78.739859515999996</v>
      </c>
      <c r="AI45" s="766">
        <v>67.715212144999995</v>
      </c>
      <c r="AJ45" s="766">
        <v>62.249522124000002</v>
      </c>
      <c r="AK45" s="766">
        <v>63.530804726</v>
      </c>
      <c r="AL45" s="766">
        <v>70.232796765000003</v>
      </c>
      <c r="AM45" s="766">
        <v>75.521766194999998</v>
      </c>
      <c r="AN45" s="766">
        <v>64.847609516000006</v>
      </c>
      <c r="AO45" s="766">
        <v>66.111864249999996</v>
      </c>
      <c r="AP45" s="766">
        <v>56.429478789999997</v>
      </c>
      <c r="AQ45" s="766">
        <v>62.151697261999999</v>
      </c>
      <c r="AR45" s="766">
        <v>67.407144762000001</v>
      </c>
      <c r="AS45" s="766">
        <v>80.732816596999996</v>
      </c>
      <c r="AT45" s="766">
        <v>75.334843629999995</v>
      </c>
      <c r="AU45" s="766">
        <v>66.926040099999994</v>
      </c>
      <c r="AV45" s="766">
        <v>58.672941700000003</v>
      </c>
      <c r="AW45" s="766">
        <v>61.687733072999997</v>
      </c>
      <c r="AX45" s="766">
        <v>69.177460359999998</v>
      </c>
      <c r="AY45" s="766">
        <v>69.262769186</v>
      </c>
      <c r="AZ45" s="766">
        <v>64.102739794000001</v>
      </c>
      <c r="BA45" s="766">
        <v>61.604519881000002</v>
      </c>
      <c r="BB45" s="766">
        <v>54.292460908000002</v>
      </c>
      <c r="BC45" s="766">
        <v>57.366443228999998</v>
      </c>
      <c r="BD45" s="766">
        <v>68.497099892999998</v>
      </c>
      <c r="BE45" s="766">
        <v>84.060526259</v>
      </c>
      <c r="BF45" s="766">
        <v>77.753545063000004</v>
      </c>
      <c r="BG45" s="766">
        <v>63.312058067999999</v>
      </c>
      <c r="BH45" s="766">
        <v>57.619279628999998</v>
      </c>
      <c r="BI45" s="767">
        <v>59.568089999999998</v>
      </c>
      <c r="BJ45" s="767">
        <v>69.333209999999994</v>
      </c>
      <c r="BK45" s="767">
        <v>72.028289999999998</v>
      </c>
      <c r="BL45" s="767">
        <v>62.832859999999997</v>
      </c>
      <c r="BM45" s="767">
        <v>67.225669999999994</v>
      </c>
      <c r="BN45" s="767">
        <v>58.961329999999997</v>
      </c>
      <c r="BO45" s="767">
        <v>62.702039999999997</v>
      </c>
      <c r="BP45" s="767">
        <v>71.747299999999996</v>
      </c>
      <c r="BQ45" s="767">
        <v>80.661559999999994</v>
      </c>
      <c r="BR45" s="767">
        <v>76.502790000000005</v>
      </c>
      <c r="BS45" s="767">
        <v>63.9938</v>
      </c>
      <c r="BT45" s="767">
        <v>58.294620000000002</v>
      </c>
      <c r="BU45" s="767">
        <v>57.434950000000001</v>
      </c>
      <c r="BV45" s="767">
        <v>66.677719999999994</v>
      </c>
    </row>
    <row r="46" spans="1:74" ht="11.1" customHeight="1" x14ac:dyDescent="0.2">
      <c r="A46" s="545" t="s">
        <v>1280</v>
      </c>
      <c r="B46" s="546" t="s">
        <v>1364</v>
      </c>
      <c r="C46" s="766">
        <v>70.783386598000007</v>
      </c>
      <c r="D46" s="766">
        <v>63.144621803</v>
      </c>
      <c r="E46" s="766">
        <v>57.851524730000001</v>
      </c>
      <c r="F46" s="766">
        <v>54.080516709999998</v>
      </c>
      <c r="G46" s="766">
        <v>56.722280335999997</v>
      </c>
      <c r="H46" s="766">
        <v>65.559515415000007</v>
      </c>
      <c r="I46" s="766">
        <v>76.251551413000001</v>
      </c>
      <c r="J46" s="766">
        <v>78.302944901999993</v>
      </c>
      <c r="K46" s="766">
        <v>64.211988141999996</v>
      </c>
      <c r="L46" s="766">
        <v>55.203592309999998</v>
      </c>
      <c r="M46" s="766">
        <v>56.188326668999999</v>
      </c>
      <c r="N46" s="766">
        <v>67.908786245000002</v>
      </c>
      <c r="O46" s="766">
        <v>67.021838926000001</v>
      </c>
      <c r="P46" s="766">
        <v>56.414558661999997</v>
      </c>
      <c r="Q46" s="766">
        <v>61.732817752999999</v>
      </c>
      <c r="R46" s="766">
        <v>52.921225735</v>
      </c>
      <c r="S46" s="766">
        <v>56.520581403000001</v>
      </c>
      <c r="T46" s="766">
        <v>65.049256092999997</v>
      </c>
      <c r="U46" s="766">
        <v>73.298650925999993</v>
      </c>
      <c r="V46" s="766">
        <v>68.071422100999996</v>
      </c>
      <c r="W46" s="766">
        <v>59.243592638999999</v>
      </c>
      <c r="X46" s="766">
        <v>57.608129532</v>
      </c>
      <c r="Y46" s="766">
        <v>59.516926499</v>
      </c>
      <c r="Z46" s="766">
        <v>70.518116535999994</v>
      </c>
      <c r="AA46" s="766">
        <v>74.807762151999995</v>
      </c>
      <c r="AB46" s="766">
        <v>59.663451696000003</v>
      </c>
      <c r="AC46" s="766">
        <v>63.790575111999999</v>
      </c>
      <c r="AD46" s="766">
        <v>55.586840946000002</v>
      </c>
      <c r="AE46" s="766">
        <v>60.048742220000001</v>
      </c>
      <c r="AF46" s="766">
        <v>65.717719935000005</v>
      </c>
      <c r="AG46" s="766">
        <v>73.960948232000007</v>
      </c>
      <c r="AH46" s="766">
        <v>75.226439847999998</v>
      </c>
      <c r="AI46" s="766">
        <v>64.534071877000002</v>
      </c>
      <c r="AJ46" s="766">
        <v>59.682784935000001</v>
      </c>
      <c r="AK46" s="766">
        <v>61.144052848999998</v>
      </c>
      <c r="AL46" s="766">
        <v>64.969315379999998</v>
      </c>
      <c r="AM46" s="766">
        <v>71.965174442999995</v>
      </c>
      <c r="AN46" s="766">
        <v>61.747660386</v>
      </c>
      <c r="AO46" s="766">
        <v>62.890017501999999</v>
      </c>
      <c r="AP46" s="766">
        <v>52.879050112000002</v>
      </c>
      <c r="AQ46" s="766">
        <v>58.000858201</v>
      </c>
      <c r="AR46" s="766">
        <v>62.477130494999997</v>
      </c>
      <c r="AS46" s="766">
        <v>76.551318296000005</v>
      </c>
      <c r="AT46" s="766">
        <v>70.921843961999997</v>
      </c>
      <c r="AU46" s="766">
        <v>62.520990325</v>
      </c>
      <c r="AV46" s="766">
        <v>56.263292339000003</v>
      </c>
      <c r="AW46" s="766">
        <v>59.422933063000002</v>
      </c>
      <c r="AX46" s="766">
        <v>65.269531212999993</v>
      </c>
      <c r="AY46" s="766">
        <v>65.524092655000004</v>
      </c>
      <c r="AZ46" s="766">
        <v>60.313647654999997</v>
      </c>
      <c r="BA46" s="766">
        <v>56.397807366000002</v>
      </c>
      <c r="BB46" s="766">
        <v>48.825752989000001</v>
      </c>
      <c r="BC46" s="766">
        <v>52.564860498999998</v>
      </c>
      <c r="BD46" s="766">
        <v>62.855359442999998</v>
      </c>
      <c r="BE46" s="766">
        <v>78.857111306999997</v>
      </c>
      <c r="BF46" s="766">
        <v>72.198542871000001</v>
      </c>
      <c r="BG46" s="766">
        <v>60.648220000000002</v>
      </c>
      <c r="BH46" s="766">
        <v>56.335639999999998</v>
      </c>
      <c r="BI46" s="767">
        <v>57.279159999999997</v>
      </c>
      <c r="BJ46" s="767">
        <v>65.08108</v>
      </c>
      <c r="BK46" s="767">
        <v>68.74091</v>
      </c>
      <c r="BL46" s="767">
        <v>60.002940000000002</v>
      </c>
      <c r="BM46" s="767">
        <v>60.713239999999999</v>
      </c>
      <c r="BN46" s="767">
        <v>52.94397</v>
      </c>
      <c r="BO46" s="767">
        <v>56.49597</v>
      </c>
      <c r="BP46" s="767">
        <v>65.685010000000005</v>
      </c>
      <c r="BQ46" s="767">
        <v>75.686599999999999</v>
      </c>
      <c r="BR46" s="767">
        <v>71.632279999999994</v>
      </c>
      <c r="BS46" s="767">
        <v>60.506129999999999</v>
      </c>
      <c r="BT46" s="767">
        <v>57.964480000000002</v>
      </c>
      <c r="BU46" s="767">
        <v>58.078569999999999</v>
      </c>
      <c r="BV46" s="767">
        <v>65.458609999999993</v>
      </c>
    </row>
    <row r="47" spans="1:74" ht="11.1" customHeight="1" x14ac:dyDescent="0.2">
      <c r="A47" s="539"/>
      <c r="B47" s="131" t="s">
        <v>1281</v>
      </c>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249"/>
      <c r="BF47" s="249"/>
      <c r="BG47" s="249"/>
      <c r="BH47" s="249"/>
      <c r="BI47" s="360"/>
      <c r="BJ47" s="360"/>
      <c r="BK47" s="360"/>
      <c r="BL47" s="360"/>
      <c r="BM47" s="360"/>
      <c r="BN47" s="360"/>
      <c r="BO47" s="360"/>
      <c r="BP47" s="360"/>
      <c r="BQ47" s="360"/>
      <c r="BR47" s="360"/>
      <c r="BS47" s="360"/>
      <c r="BT47" s="360"/>
      <c r="BU47" s="360"/>
      <c r="BV47" s="360"/>
    </row>
    <row r="48" spans="1:74" ht="11.1" customHeight="1" x14ac:dyDescent="0.2">
      <c r="A48" s="545" t="s">
        <v>1282</v>
      </c>
      <c r="B48" s="546" t="s">
        <v>86</v>
      </c>
      <c r="C48" s="766">
        <v>19.256691363000002</v>
      </c>
      <c r="D48" s="766">
        <v>17.523828962</v>
      </c>
      <c r="E48" s="766">
        <v>18.171821225999999</v>
      </c>
      <c r="F48" s="766">
        <v>16.122769632000001</v>
      </c>
      <c r="G48" s="766">
        <v>18.732807265000002</v>
      </c>
      <c r="H48" s="766">
        <v>21.632058849</v>
      </c>
      <c r="I48" s="766">
        <v>23.602094975</v>
      </c>
      <c r="J48" s="766">
        <v>23.579211653000002</v>
      </c>
      <c r="K48" s="766">
        <v>20.217103531999999</v>
      </c>
      <c r="L48" s="766">
        <v>15.698680157</v>
      </c>
      <c r="M48" s="766">
        <v>15.409233052999999</v>
      </c>
      <c r="N48" s="766">
        <v>17.065989313999999</v>
      </c>
      <c r="O48" s="766">
        <v>16.178135251</v>
      </c>
      <c r="P48" s="766">
        <v>15.434616316</v>
      </c>
      <c r="Q48" s="766">
        <v>18.671552233</v>
      </c>
      <c r="R48" s="766">
        <v>16.160540756</v>
      </c>
      <c r="S48" s="766">
        <v>17.886187654</v>
      </c>
      <c r="T48" s="766">
        <v>18.967394837000001</v>
      </c>
      <c r="U48" s="766">
        <v>22.729223112</v>
      </c>
      <c r="V48" s="766">
        <v>22.094827188</v>
      </c>
      <c r="W48" s="766">
        <v>18.684068444000001</v>
      </c>
      <c r="X48" s="766">
        <v>16.843442113999998</v>
      </c>
      <c r="Y48" s="766">
        <v>17.341719069</v>
      </c>
      <c r="Z48" s="766">
        <v>19.805823475</v>
      </c>
      <c r="AA48" s="766">
        <v>21.111847431000001</v>
      </c>
      <c r="AB48" s="766">
        <v>16.842808183999999</v>
      </c>
      <c r="AC48" s="766">
        <v>18.815603347</v>
      </c>
      <c r="AD48" s="766">
        <v>16.569318773999999</v>
      </c>
      <c r="AE48" s="766">
        <v>19.468101379</v>
      </c>
      <c r="AF48" s="766">
        <v>21.745044674999999</v>
      </c>
      <c r="AG48" s="766">
        <v>25.440577935</v>
      </c>
      <c r="AH48" s="766">
        <v>24.849993065</v>
      </c>
      <c r="AI48" s="766">
        <v>23.696181516999999</v>
      </c>
      <c r="AJ48" s="766">
        <v>20.017831301000001</v>
      </c>
      <c r="AK48" s="766">
        <v>18.806005803000001</v>
      </c>
      <c r="AL48" s="766">
        <v>17.241582118</v>
      </c>
      <c r="AM48" s="766">
        <v>19.566168769000001</v>
      </c>
      <c r="AN48" s="766">
        <v>18.75059478</v>
      </c>
      <c r="AO48" s="766">
        <v>19.214730939999999</v>
      </c>
      <c r="AP48" s="766">
        <v>16.422428592999999</v>
      </c>
      <c r="AQ48" s="766">
        <v>20.632168356000001</v>
      </c>
      <c r="AR48" s="766">
        <v>22.031366667</v>
      </c>
      <c r="AS48" s="766">
        <v>25.625671627999999</v>
      </c>
      <c r="AT48" s="766">
        <v>26.066586714</v>
      </c>
      <c r="AU48" s="766">
        <v>24.203025386</v>
      </c>
      <c r="AV48" s="766">
        <v>20.539608568999999</v>
      </c>
      <c r="AW48" s="766">
        <v>19.223671639999999</v>
      </c>
      <c r="AX48" s="766">
        <v>20.074597221000001</v>
      </c>
      <c r="AY48" s="766">
        <v>21.185035211999999</v>
      </c>
      <c r="AZ48" s="766">
        <v>21.890514354</v>
      </c>
      <c r="BA48" s="766">
        <v>18.805280878000001</v>
      </c>
      <c r="BB48" s="766">
        <v>15.809318179</v>
      </c>
      <c r="BC48" s="766">
        <v>20.204557434000002</v>
      </c>
      <c r="BD48" s="766">
        <v>23.107153610000001</v>
      </c>
      <c r="BE48" s="766">
        <v>28.228597981</v>
      </c>
      <c r="BF48" s="766">
        <v>25.787251852000001</v>
      </c>
      <c r="BG48" s="766">
        <v>21.084980000000002</v>
      </c>
      <c r="BH48" s="766">
        <v>19.303850000000001</v>
      </c>
      <c r="BI48" s="767">
        <v>18.326640000000001</v>
      </c>
      <c r="BJ48" s="767">
        <v>19.009589999999999</v>
      </c>
      <c r="BK48" s="767">
        <v>19.895589999999999</v>
      </c>
      <c r="BL48" s="767">
        <v>16.926909999999999</v>
      </c>
      <c r="BM48" s="767">
        <v>15.906219999999999</v>
      </c>
      <c r="BN48" s="767">
        <v>15.140319999999999</v>
      </c>
      <c r="BO48" s="767">
        <v>17.70879</v>
      </c>
      <c r="BP48" s="767">
        <v>20.498539999999998</v>
      </c>
      <c r="BQ48" s="767">
        <v>24.22973</v>
      </c>
      <c r="BR48" s="767">
        <v>23.759620000000002</v>
      </c>
      <c r="BS48" s="767">
        <v>20.736889999999999</v>
      </c>
      <c r="BT48" s="767">
        <v>18.667400000000001</v>
      </c>
      <c r="BU48" s="767">
        <v>19.057549999999999</v>
      </c>
      <c r="BV48" s="767">
        <v>19.6706</v>
      </c>
    </row>
    <row r="49" spans="1:74" ht="11.1" customHeight="1" x14ac:dyDescent="0.2">
      <c r="A49" s="545" t="s">
        <v>1283</v>
      </c>
      <c r="B49" s="548" t="s">
        <v>85</v>
      </c>
      <c r="C49" s="766">
        <v>19.153949877999999</v>
      </c>
      <c r="D49" s="766">
        <v>16.056153513999998</v>
      </c>
      <c r="E49" s="766">
        <v>11.708397120000001</v>
      </c>
      <c r="F49" s="766">
        <v>11.791401899</v>
      </c>
      <c r="G49" s="766">
        <v>14.906598767</v>
      </c>
      <c r="H49" s="766">
        <v>21.872853398</v>
      </c>
      <c r="I49" s="766">
        <v>25.920662968999999</v>
      </c>
      <c r="J49" s="766">
        <v>25.462799619999998</v>
      </c>
      <c r="K49" s="766">
        <v>20.652955613</v>
      </c>
      <c r="L49" s="766">
        <v>15.893888091000001</v>
      </c>
      <c r="M49" s="766">
        <v>13.831099399999999</v>
      </c>
      <c r="N49" s="766">
        <v>18.055262531</v>
      </c>
      <c r="O49" s="766">
        <v>17.247741010999999</v>
      </c>
      <c r="P49" s="766">
        <v>11.890329634</v>
      </c>
      <c r="Q49" s="766">
        <v>14.017166448999999</v>
      </c>
      <c r="R49" s="766">
        <v>13.908072122</v>
      </c>
      <c r="S49" s="766">
        <v>16.137642135</v>
      </c>
      <c r="T49" s="766">
        <v>18.537580643999998</v>
      </c>
      <c r="U49" s="766">
        <v>22.603138940000001</v>
      </c>
      <c r="V49" s="766">
        <v>20.709574739000001</v>
      </c>
      <c r="W49" s="766">
        <v>14.668072658</v>
      </c>
      <c r="X49" s="766">
        <v>13.464474992</v>
      </c>
      <c r="Y49" s="766">
        <v>11.613682020000001</v>
      </c>
      <c r="Z49" s="766">
        <v>16.108275617</v>
      </c>
      <c r="AA49" s="766">
        <v>21.974256937</v>
      </c>
      <c r="AB49" s="766">
        <v>10.792218233</v>
      </c>
      <c r="AC49" s="766">
        <v>11.484672120999999</v>
      </c>
      <c r="AD49" s="766">
        <v>10.505463739</v>
      </c>
      <c r="AE49" s="766">
        <v>15.148293546</v>
      </c>
      <c r="AF49" s="766">
        <v>19.356741023000001</v>
      </c>
      <c r="AG49" s="766">
        <v>18.855354074000001</v>
      </c>
      <c r="AH49" s="766">
        <v>18.496230815000001</v>
      </c>
      <c r="AI49" s="766">
        <v>16.554136192000001</v>
      </c>
      <c r="AJ49" s="766">
        <v>13.660126096999999</v>
      </c>
      <c r="AK49" s="766">
        <v>13.983456367</v>
      </c>
      <c r="AL49" s="766">
        <v>14.688913333</v>
      </c>
      <c r="AM49" s="766">
        <v>14.935958747999999</v>
      </c>
      <c r="AN49" s="766">
        <v>8.9798332379999994</v>
      </c>
      <c r="AO49" s="766">
        <v>11.153107417999999</v>
      </c>
      <c r="AP49" s="766">
        <v>9.8626930080000008</v>
      </c>
      <c r="AQ49" s="766">
        <v>14.126700984999999</v>
      </c>
      <c r="AR49" s="766">
        <v>14.033393421</v>
      </c>
      <c r="AS49" s="766">
        <v>18.356220172</v>
      </c>
      <c r="AT49" s="766">
        <v>17.482441949999998</v>
      </c>
      <c r="AU49" s="766">
        <v>17.446216704000001</v>
      </c>
      <c r="AV49" s="766">
        <v>11.237416222</v>
      </c>
      <c r="AW49" s="766">
        <v>11.577909407</v>
      </c>
      <c r="AX49" s="766">
        <v>10.642608989999999</v>
      </c>
      <c r="AY49" s="766">
        <v>9.257860269</v>
      </c>
      <c r="AZ49" s="766">
        <v>7.1305350499999998</v>
      </c>
      <c r="BA49" s="766">
        <v>7.3710632980000002</v>
      </c>
      <c r="BB49" s="766">
        <v>4.8064831330000004</v>
      </c>
      <c r="BC49" s="766">
        <v>6.1472956190000003</v>
      </c>
      <c r="BD49" s="766">
        <v>11.164512327000001</v>
      </c>
      <c r="BE49" s="766">
        <v>16.161089513</v>
      </c>
      <c r="BF49" s="766">
        <v>16.526285273999999</v>
      </c>
      <c r="BG49" s="766">
        <v>11.131399999999999</v>
      </c>
      <c r="BH49" s="766">
        <v>9.8846790000000002</v>
      </c>
      <c r="BI49" s="767">
        <v>9.5934849999999994</v>
      </c>
      <c r="BJ49" s="767">
        <v>13.23067</v>
      </c>
      <c r="BK49" s="767">
        <v>13.260120000000001</v>
      </c>
      <c r="BL49" s="767">
        <v>11.4916</v>
      </c>
      <c r="BM49" s="767">
        <v>8.5082159999999991</v>
      </c>
      <c r="BN49" s="767">
        <v>7.647125</v>
      </c>
      <c r="BO49" s="767">
        <v>10.168760000000001</v>
      </c>
      <c r="BP49" s="767">
        <v>15.32769</v>
      </c>
      <c r="BQ49" s="767">
        <v>20.089220000000001</v>
      </c>
      <c r="BR49" s="767">
        <v>18.025960000000001</v>
      </c>
      <c r="BS49" s="767">
        <v>12.92962</v>
      </c>
      <c r="BT49" s="767">
        <v>11.268230000000001</v>
      </c>
      <c r="BU49" s="767">
        <v>10.417059999999999</v>
      </c>
      <c r="BV49" s="767">
        <v>13.047219999999999</v>
      </c>
    </row>
    <row r="50" spans="1:74" ht="11.1" customHeight="1" x14ac:dyDescent="0.2">
      <c r="A50" s="545" t="s">
        <v>1284</v>
      </c>
      <c r="B50" s="548" t="s">
        <v>88</v>
      </c>
      <c r="C50" s="766">
        <v>17.257248000000001</v>
      </c>
      <c r="D50" s="766">
        <v>15.301584</v>
      </c>
      <c r="E50" s="766">
        <v>15.151883</v>
      </c>
      <c r="F50" s="766">
        <v>16.460198999999999</v>
      </c>
      <c r="G50" s="766">
        <v>17.207311000000001</v>
      </c>
      <c r="H50" s="766">
        <v>17.299866999999999</v>
      </c>
      <c r="I50" s="766">
        <v>17.944434999999999</v>
      </c>
      <c r="J50" s="766">
        <v>17.724550000000001</v>
      </c>
      <c r="K50" s="766">
        <v>16.473831000000001</v>
      </c>
      <c r="L50" s="766">
        <v>16.308382000000002</v>
      </c>
      <c r="M50" s="766">
        <v>17.043559999999999</v>
      </c>
      <c r="N50" s="766">
        <v>18.39978</v>
      </c>
      <c r="O50" s="766">
        <v>18.580918</v>
      </c>
      <c r="P50" s="766">
        <v>16.086925999999998</v>
      </c>
      <c r="Q50" s="766">
        <v>15.702095</v>
      </c>
      <c r="R50" s="766">
        <v>14.325597999999999</v>
      </c>
      <c r="S50" s="766">
        <v>15.625399</v>
      </c>
      <c r="T50" s="766">
        <v>17.171970000000002</v>
      </c>
      <c r="U50" s="766">
        <v>17.955287999999999</v>
      </c>
      <c r="V50" s="766">
        <v>18.506471999999999</v>
      </c>
      <c r="W50" s="766">
        <v>17.549841000000001</v>
      </c>
      <c r="X50" s="766">
        <v>17.524505000000001</v>
      </c>
      <c r="Y50" s="766">
        <v>16.886710000000001</v>
      </c>
      <c r="Z50" s="766">
        <v>18.981376000000001</v>
      </c>
      <c r="AA50" s="766">
        <v>19.088445</v>
      </c>
      <c r="AB50" s="766">
        <v>15.952855</v>
      </c>
      <c r="AC50" s="766">
        <v>16.991759999999999</v>
      </c>
      <c r="AD50" s="766">
        <v>15.538569000000001</v>
      </c>
      <c r="AE50" s="766">
        <v>17.415361000000001</v>
      </c>
      <c r="AF50" s="766">
        <v>17.77965</v>
      </c>
      <c r="AG50" s="766">
        <v>18.820608</v>
      </c>
      <c r="AH50" s="766">
        <v>18.670936999999999</v>
      </c>
      <c r="AI50" s="766">
        <v>16.038767</v>
      </c>
      <c r="AJ50" s="766">
        <v>14.656088</v>
      </c>
      <c r="AK50" s="766">
        <v>15.363988000000001</v>
      </c>
      <c r="AL50" s="766">
        <v>18.478275</v>
      </c>
      <c r="AM50" s="766">
        <v>19.464435999999999</v>
      </c>
      <c r="AN50" s="766">
        <v>16.682307999999999</v>
      </c>
      <c r="AO50" s="766">
        <v>16.179718000000001</v>
      </c>
      <c r="AP50" s="766">
        <v>15.775627</v>
      </c>
      <c r="AQ50" s="766">
        <v>18.466839</v>
      </c>
      <c r="AR50" s="766">
        <v>18.562017999999998</v>
      </c>
      <c r="AS50" s="766">
        <v>18.935409</v>
      </c>
      <c r="AT50" s="766">
        <v>18.617035999999999</v>
      </c>
      <c r="AU50" s="766">
        <v>16.152846</v>
      </c>
      <c r="AV50" s="766">
        <v>16.408214999999998</v>
      </c>
      <c r="AW50" s="766">
        <v>16.521829</v>
      </c>
      <c r="AX50" s="766">
        <v>19.220815000000002</v>
      </c>
      <c r="AY50" s="766">
        <v>19.340544000000001</v>
      </c>
      <c r="AZ50" s="766">
        <v>17.202967000000001</v>
      </c>
      <c r="BA50" s="766">
        <v>16.429819999999999</v>
      </c>
      <c r="BB50" s="766">
        <v>16.481005</v>
      </c>
      <c r="BC50" s="766">
        <v>16.382496</v>
      </c>
      <c r="BD50" s="766">
        <v>17.664995999999999</v>
      </c>
      <c r="BE50" s="766">
        <v>18.529578999999998</v>
      </c>
      <c r="BF50" s="766">
        <v>18.085519999999999</v>
      </c>
      <c r="BG50" s="766">
        <v>17.594930000000002</v>
      </c>
      <c r="BH50" s="766">
        <v>16.82206</v>
      </c>
      <c r="BI50" s="767">
        <v>16.7471</v>
      </c>
      <c r="BJ50" s="767">
        <v>18.407509999999998</v>
      </c>
      <c r="BK50" s="767">
        <v>18.943919999999999</v>
      </c>
      <c r="BL50" s="767">
        <v>16.56709</v>
      </c>
      <c r="BM50" s="767">
        <v>16.494399999999999</v>
      </c>
      <c r="BN50" s="767">
        <v>15.826919999999999</v>
      </c>
      <c r="BO50" s="767">
        <v>17.93281</v>
      </c>
      <c r="BP50" s="767">
        <v>18.32366</v>
      </c>
      <c r="BQ50" s="767">
        <v>18.932649999999999</v>
      </c>
      <c r="BR50" s="767">
        <v>18.941659999999999</v>
      </c>
      <c r="BS50" s="767">
        <v>17.334710000000001</v>
      </c>
      <c r="BT50" s="767">
        <v>17.232849999999999</v>
      </c>
      <c r="BU50" s="767">
        <v>16.802820000000001</v>
      </c>
      <c r="BV50" s="767">
        <v>19.3339</v>
      </c>
    </row>
    <row r="51" spans="1:74" ht="11.1" customHeight="1" x14ac:dyDescent="0.2">
      <c r="A51" s="545" t="s">
        <v>1285</v>
      </c>
      <c r="B51" s="548" t="s">
        <v>1259</v>
      </c>
      <c r="C51" s="766">
        <v>5.4378804340000002</v>
      </c>
      <c r="D51" s="766">
        <v>4.4478311079999999</v>
      </c>
      <c r="E51" s="766">
        <v>3.0645856779999998</v>
      </c>
      <c r="F51" s="766">
        <v>1.5486528989999999</v>
      </c>
      <c r="G51" s="766">
        <v>1.3112003759999999</v>
      </c>
      <c r="H51" s="766">
        <v>1.2582223130000001</v>
      </c>
      <c r="I51" s="766">
        <v>1.4024742530000001</v>
      </c>
      <c r="J51" s="766">
        <v>1.9594948649999999</v>
      </c>
      <c r="K51" s="766">
        <v>1.3056575239999999</v>
      </c>
      <c r="L51" s="766">
        <v>1.262645236</v>
      </c>
      <c r="M51" s="766">
        <v>0.99155000400000004</v>
      </c>
      <c r="N51" s="766">
        <v>1.63258031</v>
      </c>
      <c r="O51" s="766">
        <v>2.7285030219999999</v>
      </c>
      <c r="P51" s="766">
        <v>1.916986796</v>
      </c>
      <c r="Q51" s="766">
        <v>2.341481344</v>
      </c>
      <c r="R51" s="766">
        <v>2.4162921320000001</v>
      </c>
      <c r="S51" s="766">
        <v>3.3138676280000001</v>
      </c>
      <c r="T51" s="766">
        <v>2.5350912029999999</v>
      </c>
      <c r="U51" s="766">
        <v>2.356385994</v>
      </c>
      <c r="V51" s="766">
        <v>2.1442173480000002</v>
      </c>
      <c r="W51" s="766">
        <v>1.827129403</v>
      </c>
      <c r="X51" s="766">
        <v>2.2353117509999998</v>
      </c>
      <c r="Y51" s="766">
        <v>2.6240015479999999</v>
      </c>
      <c r="Z51" s="766">
        <v>2.3272068309999998</v>
      </c>
      <c r="AA51" s="766">
        <v>3.021052735</v>
      </c>
      <c r="AB51" s="766">
        <v>3.1246986589999999</v>
      </c>
      <c r="AC51" s="766">
        <v>3.0737684230000002</v>
      </c>
      <c r="AD51" s="766">
        <v>3.3489936039999999</v>
      </c>
      <c r="AE51" s="766">
        <v>3.5831225130000002</v>
      </c>
      <c r="AF51" s="766">
        <v>3.2497962899999999</v>
      </c>
      <c r="AG51" s="766">
        <v>2.8376627430000001</v>
      </c>
      <c r="AH51" s="766">
        <v>2.7873631510000001</v>
      </c>
      <c r="AI51" s="766">
        <v>2.6089647789999999</v>
      </c>
      <c r="AJ51" s="766">
        <v>2.7162941960000002</v>
      </c>
      <c r="AK51" s="766">
        <v>3.1906393240000002</v>
      </c>
      <c r="AL51" s="766">
        <v>3.641462583</v>
      </c>
      <c r="AM51" s="766">
        <v>4.2847657269999999</v>
      </c>
      <c r="AN51" s="766">
        <v>3.160581928</v>
      </c>
      <c r="AO51" s="766">
        <v>3.360832711</v>
      </c>
      <c r="AP51" s="766">
        <v>3.6019993000000001</v>
      </c>
      <c r="AQ51" s="766">
        <v>3.795982725</v>
      </c>
      <c r="AR51" s="766">
        <v>3.4045171359999999</v>
      </c>
      <c r="AS51" s="766">
        <v>2.7580952160000001</v>
      </c>
      <c r="AT51" s="766">
        <v>2.6434004139999998</v>
      </c>
      <c r="AU51" s="766">
        <v>2.100999523</v>
      </c>
      <c r="AV51" s="766">
        <v>2.0600046519999999</v>
      </c>
      <c r="AW51" s="766">
        <v>2.6366538620000002</v>
      </c>
      <c r="AX51" s="766">
        <v>3.1959433210000001</v>
      </c>
      <c r="AY51" s="766">
        <v>3.6573201860000002</v>
      </c>
      <c r="AZ51" s="766">
        <v>3.6527917329999999</v>
      </c>
      <c r="BA51" s="766">
        <v>3.8382877999999998</v>
      </c>
      <c r="BB51" s="766">
        <v>3.6181547630000002</v>
      </c>
      <c r="BC51" s="766">
        <v>3.5526093319999998</v>
      </c>
      <c r="BD51" s="766">
        <v>3.0181108810000001</v>
      </c>
      <c r="BE51" s="766">
        <v>3.075118502</v>
      </c>
      <c r="BF51" s="766">
        <v>3.0763829399999998</v>
      </c>
      <c r="BG51" s="766">
        <v>1.8319080000000001</v>
      </c>
      <c r="BH51" s="766">
        <v>1.881885</v>
      </c>
      <c r="BI51" s="767">
        <v>2.7941720000000001</v>
      </c>
      <c r="BJ51" s="767">
        <v>3.3343729999999998</v>
      </c>
      <c r="BK51" s="767">
        <v>3.6765819999999998</v>
      </c>
      <c r="BL51" s="767">
        <v>3.4227729999999998</v>
      </c>
      <c r="BM51" s="767">
        <v>4.0939410000000001</v>
      </c>
      <c r="BN51" s="767">
        <v>3.8897560000000002</v>
      </c>
      <c r="BO51" s="767">
        <v>3.4905490000000001</v>
      </c>
      <c r="BP51" s="767">
        <v>3.0540240000000001</v>
      </c>
      <c r="BQ51" s="767">
        <v>2.624352</v>
      </c>
      <c r="BR51" s="767">
        <v>2.7541159999999998</v>
      </c>
      <c r="BS51" s="767">
        <v>1.7317480000000001</v>
      </c>
      <c r="BT51" s="767">
        <v>1.8431200000000001</v>
      </c>
      <c r="BU51" s="767">
        <v>2.6129540000000002</v>
      </c>
      <c r="BV51" s="767">
        <v>3.1973069999999999</v>
      </c>
    </row>
    <row r="52" spans="1:74" ht="11.1" customHeight="1" x14ac:dyDescent="0.2">
      <c r="A52" s="545" t="s">
        <v>1286</v>
      </c>
      <c r="B52" s="548" t="s">
        <v>1362</v>
      </c>
      <c r="C52" s="766">
        <v>0.42540280699999999</v>
      </c>
      <c r="D52" s="766">
        <v>0.44026283599999999</v>
      </c>
      <c r="E52" s="766">
        <v>0.55872660900000004</v>
      </c>
      <c r="F52" s="766">
        <v>0.51626989099999998</v>
      </c>
      <c r="G52" s="766">
        <v>0.54242424199999995</v>
      </c>
      <c r="H52" s="766">
        <v>0.58493549199999995</v>
      </c>
      <c r="I52" s="766">
        <v>0.58610219399999997</v>
      </c>
      <c r="J52" s="766">
        <v>0.70543734199999997</v>
      </c>
      <c r="K52" s="766">
        <v>0.626637412</v>
      </c>
      <c r="L52" s="766">
        <v>0.50450032600000005</v>
      </c>
      <c r="M52" s="766">
        <v>0.58089628999999998</v>
      </c>
      <c r="N52" s="766">
        <v>0.69060499099999995</v>
      </c>
      <c r="O52" s="766">
        <v>0.52104729999999999</v>
      </c>
      <c r="P52" s="766">
        <v>0.60702937499999998</v>
      </c>
      <c r="Q52" s="766">
        <v>0.71402376300000003</v>
      </c>
      <c r="R52" s="766">
        <v>0.76641062400000004</v>
      </c>
      <c r="S52" s="766">
        <v>0.90421475900000003</v>
      </c>
      <c r="T52" s="766">
        <v>0.94628445500000002</v>
      </c>
      <c r="U52" s="766">
        <v>1.096433021</v>
      </c>
      <c r="V52" s="766">
        <v>0.97988157300000001</v>
      </c>
      <c r="W52" s="766">
        <v>0.97784640199999995</v>
      </c>
      <c r="X52" s="766">
        <v>0.93911335399999996</v>
      </c>
      <c r="Y52" s="766">
        <v>0.86966655900000001</v>
      </c>
      <c r="Z52" s="766">
        <v>0.803308778</v>
      </c>
      <c r="AA52" s="766">
        <v>0.85243183</v>
      </c>
      <c r="AB52" s="766">
        <v>0.76696078599999995</v>
      </c>
      <c r="AC52" s="766">
        <v>1.005282786</v>
      </c>
      <c r="AD52" s="766">
        <v>1.109077318</v>
      </c>
      <c r="AE52" s="766">
        <v>1.1213096060000001</v>
      </c>
      <c r="AF52" s="766">
        <v>1.1580755300000001</v>
      </c>
      <c r="AG52" s="766">
        <v>1.1397275790000001</v>
      </c>
      <c r="AH52" s="766">
        <v>1.1462381349999999</v>
      </c>
      <c r="AI52" s="766">
        <v>0.89637699100000001</v>
      </c>
      <c r="AJ52" s="766">
        <v>0.927473196</v>
      </c>
      <c r="AK52" s="766">
        <v>0.70381718999999998</v>
      </c>
      <c r="AL52" s="766">
        <v>0.64646320599999996</v>
      </c>
      <c r="AM52" s="766">
        <v>0.81973216000000004</v>
      </c>
      <c r="AN52" s="766">
        <v>0.75168478299999997</v>
      </c>
      <c r="AO52" s="766">
        <v>1.1266336830000001</v>
      </c>
      <c r="AP52" s="766">
        <v>1.188953929</v>
      </c>
      <c r="AQ52" s="766">
        <v>1.3578638759999999</v>
      </c>
      <c r="AR52" s="766">
        <v>1.2716855069999999</v>
      </c>
      <c r="AS52" s="766">
        <v>1.375883848</v>
      </c>
      <c r="AT52" s="766">
        <v>1.283698368</v>
      </c>
      <c r="AU52" s="766">
        <v>1.2337739560000001</v>
      </c>
      <c r="AV52" s="766">
        <v>1.0210054900000001</v>
      </c>
      <c r="AW52" s="766">
        <v>0.98916802199999998</v>
      </c>
      <c r="AX52" s="766">
        <v>0.98417088500000005</v>
      </c>
      <c r="AY52" s="766">
        <v>1.026707778</v>
      </c>
      <c r="AZ52" s="766">
        <v>1.1111054629999999</v>
      </c>
      <c r="BA52" s="766">
        <v>1.3125661209999999</v>
      </c>
      <c r="BB52" s="766">
        <v>1.543280239</v>
      </c>
      <c r="BC52" s="766">
        <v>1.7953742450000001</v>
      </c>
      <c r="BD52" s="766">
        <v>1.6571660770000001</v>
      </c>
      <c r="BE52" s="766">
        <v>1.805956323</v>
      </c>
      <c r="BF52" s="766">
        <v>1.694529596</v>
      </c>
      <c r="BG52" s="766">
        <v>1.378223</v>
      </c>
      <c r="BH52" s="766">
        <v>1.2356659999999999</v>
      </c>
      <c r="BI52" s="767">
        <v>1.124395</v>
      </c>
      <c r="BJ52" s="767">
        <v>1.1052729999999999</v>
      </c>
      <c r="BK52" s="767">
        <v>1.2345120000000001</v>
      </c>
      <c r="BL52" s="767">
        <v>1.31389</v>
      </c>
      <c r="BM52" s="767">
        <v>1.4966120000000001</v>
      </c>
      <c r="BN52" s="767">
        <v>1.7718179999999999</v>
      </c>
      <c r="BO52" s="767">
        <v>2.0948959999999999</v>
      </c>
      <c r="BP52" s="767">
        <v>2.0413709999999998</v>
      </c>
      <c r="BQ52" s="767">
        <v>2.2807219999999999</v>
      </c>
      <c r="BR52" s="767">
        <v>2.060101</v>
      </c>
      <c r="BS52" s="767">
        <v>1.654933</v>
      </c>
      <c r="BT52" s="767">
        <v>1.4444999999999999</v>
      </c>
      <c r="BU52" s="767">
        <v>1.3331729999999999</v>
      </c>
      <c r="BV52" s="767">
        <v>1.2881830000000001</v>
      </c>
    </row>
    <row r="53" spans="1:74" ht="11.1" customHeight="1" x14ac:dyDescent="0.2">
      <c r="A53" s="545" t="s">
        <v>1287</v>
      </c>
      <c r="B53" s="546" t="s">
        <v>1363</v>
      </c>
      <c r="C53" s="766">
        <v>0.146667029</v>
      </c>
      <c r="D53" s="766">
        <v>-2.3774225E-2</v>
      </c>
      <c r="E53" s="766">
        <v>-2.6516947999999999E-2</v>
      </c>
      <c r="F53" s="766">
        <v>-6.6059698E-2</v>
      </c>
      <c r="G53" s="766">
        <v>-0.111625794</v>
      </c>
      <c r="H53" s="766">
        <v>-0.22776675399999999</v>
      </c>
      <c r="I53" s="766">
        <v>-0.25747636800000001</v>
      </c>
      <c r="J53" s="766">
        <v>-0.25822735000000002</v>
      </c>
      <c r="K53" s="766">
        <v>-0.26342697599999998</v>
      </c>
      <c r="L53" s="766">
        <v>-0.193444066</v>
      </c>
      <c r="M53" s="766">
        <v>-0.176782039</v>
      </c>
      <c r="N53" s="766">
        <v>-0.17479639199999999</v>
      </c>
      <c r="O53" s="766">
        <v>-0.192771621</v>
      </c>
      <c r="P53" s="766">
        <v>-0.13011250599999999</v>
      </c>
      <c r="Q53" s="766">
        <v>-0.13961854700000001</v>
      </c>
      <c r="R53" s="766">
        <v>-0.124589087</v>
      </c>
      <c r="S53" s="766">
        <v>-0.18113736599999999</v>
      </c>
      <c r="T53" s="766">
        <v>-0.169148465</v>
      </c>
      <c r="U53" s="766">
        <v>-0.26114805600000002</v>
      </c>
      <c r="V53" s="766">
        <v>-0.24768410799999999</v>
      </c>
      <c r="W53" s="766">
        <v>-0.225439063</v>
      </c>
      <c r="X53" s="766">
        <v>-0.149943138</v>
      </c>
      <c r="Y53" s="766">
        <v>-8.1519905000000004E-2</v>
      </c>
      <c r="Z53" s="766">
        <v>-0.14200331899999999</v>
      </c>
      <c r="AA53" s="766">
        <v>0.57997975999999996</v>
      </c>
      <c r="AB53" s="766">
        <v>-2.9948145999999998E-2</v>
      </c>
      <c r="AC53" s="766">
        <v>-9.6099170000000008E-3</v>
      </c>
      <c r="AD53" s="766">
        <v>-5.8646660000000001E-3</v>
      </c>
      <c r="AE53" s="766">
        <v>-7.0519069999999996E-3</v>
      </c>
      <c r="AF53" s="766">
        <v>-8.8168116000000005E-2</v>
      </c>
      <c r="AG53" s="766">
        <v>-0.167354214</v>
      </c>
      <c r="AH53" s="766">
        <v>-0.10515300599999999</v>
      </c>
      <c r="AI53" s="766">
        <v>-0.19154469299999999</v>
      </c>
      <c r="AJ53" s="766">
        <v>-0.102636106</v>
      </c>
      <c r="AK53" s="766">
        <v>-2.0955194999999999E-2</v>
      </c>
      <c r="AL53" s="766">
        <v>1.9599498999999999E-2</v>
      </c>
      <c r="AM53" s="766">
        <v>5.8853770999999999E-2</v>
      </c>
      <c r="AN53" s="766">
        <v>-5.6984869E-2</v>
      </c>
      <c r="AO53" s="766">
        <v>-1.711642E-3</v>
      </c>
      <c r="AP53" s="766">
        <v>3.6323119000000001E-2</v>
      </c>
      <c r="AQ53" s="766">
        <v>-9.5476127999999993E-2</v>
      </c>
      <c r="AR53" s="766">
        <v>-0.153844602</v>
      </c>
      <c r="AS53" s="766">
        <v>-0.17964670399999999</v>
      </c>
      <c r="AT53" s="766">
        <v>-0.210563587</v>
      </c>
      <c r="AU53" s="766">
        <v>-0.246409559</v>
      </c>
      <c r="AV53" s="766">
        <v>-0.16928094499999999</v>
      </c>
      <c r="AW53" s="766">
        <v>-0.14281244100000001</v>
      </c>
      <c r="AX53" s="766">
        <v>-0.118804781</v>
      </c>
      <c r="AY53" s="766">
        <v>-3.6148650999999997E-2</v>
      </c>
      <c r="AZ53" s="766">
        <v>-9.9603209999999994E-3</v>
      </c>
      <c r="BA53" s="766">
        <v>-1.0021601E-2</v>
      </c>
      <c r="BB53" s="766">
        <v>-5.8488041999999997E-2</v>
      </c>
      <c r="BC53" s="766">
        <v>-6.7459691000000002E-2</v>
      </c>
      <c r="BD53" s="766">
        <v>-0.17058527200000001</v>
      </c>
      <c r="BE53" s="766">
        <v>-0.20809625000000001</v>
      </c>
      <c r="BF53" s="766">
        <v>-0.22029844900000001</v>
      </c>
      <c r="BG53" s="766">
        <v>-0.20759</v>
      </c>
      <c r="BH53" s="766">
        <v>-0.15087690000000001</v>
      </c>
      <c r="BI53" s="767">
        <v>-0.1414366</v>
      </c>
      <c r="BJ53" s="767">
        <v>-0.1187272</v>
      </c>
      <c r="BK53" s="767">
        <v>-3.64873E-2</v>
      </c>
      <c r="BL53" s="767">
        <v>-2.1373799999999998E-2</v>
      </c>
      <c r="BM53" s="767">
        <v>-3.1066099999999999E-2</v>
      </c>
      <c r="BN53" s="767">
        <v>-2.00345E-2</v>
      </c>
      <c r="BO53" s="767">
        <v>-0.1052458</v>
      </c>
      <c r="BP53" s="767">
        <v>-0.2274226</v>
      </c>
      <c r="BQ53" s="767">
        <v>-0.24653549999999999</v>
      </c>
      <c r="BR53" s="767">
        <v>-0.28058179999999999</v>
      </c>
      <c r="BS53" s="767">
        <v>-0.24787410000000001</v>
      </c>
      <c r="BT53" s="767">
        <v>-0.1587192</v>
      </c>
      <c r="BU53" s="767">
        <v>-0.13783899999999999</v>
      </c>
      <c r="BV53" s="767">
        <v>-0.11932130000000001</v>
      </c>
    </row>
    <row r="54" spans="1:74" ht="11.1" customHeight="1" x14ac:dyDescent="0.2">
      <c r="A54" s="545" t="s">
        <v>1288</v>
      </c>
      <c r="B54" s="548" t="s">
        <v>1263</v>
      </c>
      <c r="C54" s="766">
        <v>61.677839511000002</v>
      </c>
      <c r="D54" s="766">
        <v>53.745886194999997</v>
      </c>
      <c r="E54" s="766">
        <v>48.628896685000001</v>
      </c>
      <c r="F54" s="766">
        <v>46.373233622999997</v>
      </c>
      <c r="G54" s="766">
        <v>52.588715856</v>
      </c>
      <c r="H54" s="766">
        <v>62.420170298000002</v>
      </c>
      <c r="I54" s="766">
        <v>69.198293023000005</v>
      </c>
      <c r="J54" s="766">
        <v>69.173266130000002</v>
      </c>
      <c r="K54" s="766">
        <v>59.012758105000003</v>
      </c>
      <c r="L54" s="766">
        <v>49.474651743999999</v>
      </c>
      <c r="M54" s="766">
        <v>47.679556708</v>
      </c>
      <c r="N54" s="766">
        <v>55.669420754000001</v>
      </c>
      <c r="O54" s="766">
        <v>55.063572962999999</v>
      </c>
      <c r="P54" s="766">
        <v>45.805775615000002</v>
      </c>
      <c r="Q54" s="766">
        <v>51.306700241999998</v>
      </c>
      <c r="R54" s="766">
        <v>47.452324547000003</v>
      </c>
      <c r="S54" s="766">
        <v>53.68617381</v>
      </c>
      <c r="T54" s="766">
        <v>57.989172674000002</v>
      </c>
      <c r="U54" s="766">
        <v>66.479321010999996</v>
      </c>
      <c r="V54" s="766">
        <v>64.18728874</v>
      </c>
      <c r="W54" s="766">
        <v>53.481518844</v>
      </c>
      <c r="X54" s="766">
        <v>50.856904073000003</v>
      </c>
      <c r="Y54" s="766">
        <v>49.254259290999997</v>
      </c>
      <c r="Z54" s="766">
        <v>57.883987382000001</v>
      </c>
      <c r="AA54" s="766">
        <v>66.628013693</v>
      </c>
      <c r="AB54" s="766">
        <v>47.449592715999998</v>
      </c>
      <c r="AC54" s="766">
        <v>51.361476760000002</v>
      </c>
      <c r="AD54" s="766">
        <v>47.065557769000002</v>
      </c>
      <c r="AE54" s="766">
        <v>56.729136136999998</v>
      </c>
      <c r="AF54" s="766">
        <v>63.201139402000003</v>
      </c>
      <c r="AG54" s="766">
        <v>66.926576116999996</v>
      </c>
      <c r="AH54" s="766">
        <v>65.845609159999995</v>
      </c>
      <c r="AI54" s="766">
        <v>59.602881785999998</v>
      </c>
      <c r="AJ54" s="766">
        <v>51.875176684000003</v>
      </c>
      <c r="AK54" s="766">
        <v>52.026951488999998</v>
      </c>
      <c r="AL54" s="766">
        <v>54.716295739000003</v>
      </c>
      <c r="AM54" s="766">
        <v>59.129915175000001</v>
      </c>
      <c r="AN54" s="766">
        <v>48.26801786</v>
      </c>
      <c r="AO54" s="766">
        <v>51.03331111</v>
      </c>
      <c r="AP54" s="766">
        <v>46.888024948999998</v>
      </c>
      <c r="AQ54" s="766">
        <v>58.284078813999997</v>
      </c>
      <c r="AR54" s="766">
        <v>59.149136128999999</v>
      </c>
      <c r="AS54" s="766">
        <v>66.871633160000002</v>
      </c>
      <c r="AT54" s="766">
        <v>65.882599858999995</v>
      </c>
      <c r="AU54" s="766">
        <v>60.890452009999997</v>
      </c>
      <c r="AV54" s="766">
        <v>51.096968988</v>
      </c>
      <c r="AW54" s="766">
        <v>50.806419490000003</v>
      </c>
      <c r="AX54" s="766">
        <v>53.999330636000003</v>
      </c>
      <c r="AY54" s="766">
        <v>54.431318793999999</v>
      </c>
      <c r="AZ54" s="766">
        <v>50.977953278999998</v>
      </c>
      <c r="BA54" s="766">
        <v>47.746996496000001</v>
      </c>
      <c r="BB54" s="766">
        <v>42.199753272000002</v>
      </c>
      <c r="BC54" s="766">
        <v>48.014872939</v>
      </c>
      <c r="BD54" s="766">
        <v>56.441353622999998</v>
      </c>
      <c r="BE54" s="766">
        <v>67.592245069000001</v>
      </c>
      <c r="BF54" s="766">
        <v>64.949671213000002</v>
      </c>
      <c r="BG54" s="766">
        <v>52.813859999999998</v>
      </c>
      <c r="BH54" s="766">
        <v>48.977260000000001</v>
      </c>
      <c r="BI54" s="767">
        <v>48.44435</v>
      </c>
      <c r="BJ54" s="767">
        <v>54.968690000000002</v>
      </c>
      <c r="BK54" s="767">
        <v>56.974240000000002</v>
      </c>
      <c r="BL54" s="767">
        <v>49.700890000000001</v>
      </c>
      <c r="BM54" s="767">
        <v>46.468319999999999</v>
      </c>
      <c r="BN54" s="767">
        <v>44.255899999999997</v>
      </c>
      <c r="BO54" s="767">
        <v>51.290559999999999</v>
      </c>
      <c r="BP54" s="767">
        <v>59.017859999999999</v>
      </c>
      <c r="BQ54" s="767">
        <v>67.910129999999995</v>
      </c>
      <c r="BR54" s="767">
        <v>65.26088</v>
      </c>
      <c r="BS54" s="767">
        <v>54.140030000000003</v>
      </c>
      <c r="BT54" s="767">
        <v>50.297379999999997</v>
      </c>
      <c r="BU54" s="767">
        <v>50.085720000000002</v>
      </c>
      <c r="BV54" s="767">
        <v>56.41789</v>
      </c>
    </row>
    <row r="55" spans="1:74" ht="11.1" customHeight="1" x14ac:dyDescent="0.2">
      <c r="A55" s="545" t="s">
        <v>1289</v>
      </c>
      <c r="B55" s="546" t="s">
        <v>1364</v>
      </c>
      <c r="C55" s="766">
        <v>62.101066177</v>
      </c>
      <c r="D55" s="766">
        <v>53.938259307999999</v>
      </c>
      <c r="E55" s="766">
        <v>48.612791841000004</v>
      </c>
      <c r="F55" s="766">
        <v>46.557834866999997</v>
      </c>
      <c r="G55" s="766">
        <v>51.881134907000003</v>
      </c>
      <c r="H55" s="766">
        <v>61.745434690000003</v>
      </c>
      <c r="I55" s="766">
        <v>68.345205114999999</v>
      </c>
      <c r="J55" s="766">
        <v>68.273587769000002</v>
      </c>
      <c r="K55" s="766">
        <v>58.802512554000003</v>
      </c>
      <c r="L55" s="766">
        <v>49.158822688000001</v>
      </c>
      <c r="M55" s="766">
        <v>47.468506748000003</v>
      </c>
      <c r="N55" s="766">
        <v>55.642136417000003</v>
      </c>
      <c r="O55" s="766">
        <v>55.621667490999997</v>
      </c>
      <c r="P55" s="766">
        <v>46.575712733000003</v>
      </c>
      <c r="Q55" s="766">
        <v>52.137053154999997</v>
      </c>
      <c r="R55" s="766">
        <v>47.996347002</v>
      </c>
      <c r="S55" s="766">
        <v>53.715443694999998</v>
      </c>
      <c r="T55" s="766">
        <v>58.022488349</v>
      </c>
      <c r="U55" s="766">
        <v>66.130823512000006</v>
      </c>
      <c r="V55" s="766">
        <v>63.632087390000002</v>
      </c>
      <c r="W55" s="766">
        <v>53.397994869999998</v>
      </c>
      <c r="X55" s="766">
        <v>49.996052208000002</v>
      </c>
      <c r="Y55" s="766">
        <v>48.342561779999997</v>
      </c>
      <c r="Z55" s="766">
        <v>56.648190575000001</v>
      </c>
      <c r="AA55" s="766">
        <v>67.232203939000001</v>
      </c>
      <c r="AB55" s="766">
        <v>47.859985313999999</v>
      </c>
      <c r="AC55" s="766">
        <v>52.000703518999998</v>
      </c>
      <c r="AD55" s="766">
        <v>46.998840584</v>
      </c>
      <c r="AE55" s="766">
        <v>56.528330179999998</v>
      </c>
      <c r="AF55" s="766">
        <v>63.083319611</v>
      </c>
      <c r="AG55" s="766">
        <v>66.355327790999993</v>
      </c>
      <c r="AH55" s="766">
        <v>65.359433609999996</v>
      </c>
      <c r="AI55" s="766">
        <v>60.115325212000002</v>
      </c>
      <c r="AJ55" s="766">
        <v>52.054348021999999</v>
      </c>
      <c r="AK55" s="766">
        <v>52.239355140999997</v>
      </c>
      <c r="AL55" s="766">
        <v>58.114337046000003</v>
      </c>
      <c r="AM55" s="766">
        <v>58.908338489999998</v>
      </c>
      <c r="AN55" s="766">
        <v>47.808621385999999</v>
      </c>
      <c r="AO55" s="766">
        <v>52.963203217999997</v>
      </c>
      <c r="AP55" s="766">
        <v>46.338966380000002</v>
      </c>
      <c r="AQ55" s="766">
        <v>57.597182672999999</v>
      </c>
      <c r="AR55" s="766">
        <v>59.258416990999997</v>
      </c>
      <c r="AS55" s="766">
        <v>67.884934103000006</v>
      </c>
      <c r="AT55" s="766">
        <v>65.805293340999995</v>
      </c>
      <c r="AU55" s="766">
        <v>60.515866637999999</v>
      </c>
      <c r="AV55" s="766">
        <v>53.161423290999998</v>
      </c>
      <c r="AW55" s="766">
        <v>51.361587073000003</v>
      </c>
      <c r="AX55" s="766">
        <v>53.275337381999996</v>
      </c>
      <c r="AY55" s="766">
        <v>55.247059946999997</v>
      </c>
      <c r="AZ55" s="766">
        <v>51.762707382000002</v>
      </c>
      <c r="BA55" s="766">
        <v>51.346137018</v>
      </c>
      <c r="BB55" s="766">
        <v>42.612258312999998</v>
      </c>
      <c r="BC55" s="766">
        <v>48.806212985999998</v>
      </c>
      <c r="BD55" s="766">
        <v>57.632083510000001</v>
      </c>
      <c r="BE55" s="766">
        <v>66.545386296999993</v>
      </c>
      <c r="BF55" s="766">
        <v>64.436940000000007</v>
      </c>
      <c r="BG55" s="766">
        <v>54.242260000000002</v>
      </c>
      <c r="BH55" s="766">
        <v>48.861460000000001</v>
      </c>
      <c r="BI55" s="767">
        <v>48.48865</v>
      </c>
      <c r="BJ55" s="767">
        <v>55.638480000000001</v>
      </c>
      <c r="BK55" s="767">
        <v>58.573659999999997</v>
      </c>
      <c r="BL55" s="767">
        <v>50.339640000000003</v>
      </c>
      <c r="BM55" s="767">
        <v>50.212479999999999</v>
      </c>
      <c r="BN55" s="767">
        <v>45.482219999999998</v>
      </c>
      <c r="BO55" s="767">
        <v>51.939529999999998</v>
      </c>
      <c r="BP55" s="767">
        <v>60.60604</v>
      </c>
      <c r="BQ55" s="767">
        <v>68.729280000000003</v>
      </c>
      <c r="BR55" s="767">
        <v>64.972250000000003</v>
      </c>
      <c r="BS55" s="767">
        <v>54.687779999999997</v>
      </c>
      <c r="BT55" s="767">
        <v>50.353969999999997</v>
      </c>
      <c r="BU55" s="767">
        <v>49.298029999999997</v>
      </c>
      <c r="BV55" s="767">
        <v>56.125369999999997</v>
      </c>
    </row>
    <row r="56" spans="1:74" ht="11.1" customHeight="1" x14ac:dyDescent="0.2">
      <c r="A56" s="539"/>
      <c r="B56" s="131" t="s">
        <v>1290</v>
      </c>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249"/>
      <c r="BB56" s="249"/>
      <c r="BC56" s="249"/>
      <c r="BD56" s="249"/>
      <c r="BE56" s="249"/>
      <c r="BF56" s="249"/>
      <c r="BG56" s="249"/>
      <c r="BH56" s="249"/>
      <c r="BI56" s="360"/>
      <c r="BJ56" s="360"/>
      <c r="BK56" s="360"/>
      <c r="BL56" s="360"/>
      <c r="BM56" s="360"/>
      <c r="BN56" s="360"/>
      <c r="BO56" s="360"/>
      <c r="BP56" s="360"/>
      <c r="BQ56" s="360"/>
      <c r="BR56" s="360"/>
      <c r="BS56" s="360"/>
      <c r="BT56" s="360"/>
      <c r="BU56" s="360"/>
      <c r="BV56" s="360"/>
    </row>
    <row r="57" spans="1:74" ht="11.1" customHeight="1" x14ac:dyDescent="0.2">
      <c r="A57" s="545" t="s">
        <v>1291</v>
      </c>
      <c r="B57" s="546" t="s">
        <v>86</v>
      </c>
      <c r="C57" s="766">
        <v>11.144365841000001</v>
      </c>
      <c r="D57" s="766">
        <v>10.408722696</v>
      </c>
      <c r="E57" s="766">
        <v>11.253617881</v>
      </c>
      <c r="F57" s="766">
        <v>12.510749446</v>
      </c>
      <c r="G57" s="766">
        <v>13.265055987</v>
      </c>
      <c r="H57" s="766">
        <v>14.436631579</v>
      </c>
      <c r="I57" s="766">
        <v>15.617176013</v>
      </c>
      <c r="J57" s="766">
        <v>15.696608917000001</v>
      </c>
      <c r="K57" s="766">
        <v>14.242105703</v>
      </c>
      <c r="L57" s="766">
        <v>13.099575761000001</v>
      </c>
      <c r="M57" s="766">
        <v>10.01723269</v>
      </c>
      <c r="N57" s="766">
        <v>10.274669609</v>
      </c>
      <c r="O57" s="766">
        <v>10.358896862</v>
      </c>
      <c r="P57" s="766">
        <v>9.7268409780000002</v>
      </c>
      <c r="Q57" s="766">
        <v>11.365432492</v>
      </c>
      <c r="R57" s="766">
        <v>11.991657621</v>
      </c>
      <c r="S57" s="766">
        <v>14.079647325</v>
      </c>
      <c r="T57" s="766">
        <v>13.940949749</v>
      </c>
      <c r="U57" s="766">
        <v>16.036507297</v>
      </c>
      <c r="V57" s="766">
        <v>16.651808118000002</v>
      </c>
      <c r="W57" s="766">
        <v>14.400463351000001</v>
      </c>
      <c r="X57" s="766">
        <v>13.927178537</v>
      </c>
      <c r="Y57" s="766">
        <v>11.029162264</v>
      </c>
      <c r="Z57" s="766">
        <v>10.873257008</v>
      </c>
      <c r="AA57" s="766">
        <v>11.67024627</v>
      </c>
      <c r="AB57" s="766">
        <v>10.852148785000001</v>
      </c>
      <c r="AC57" s="766">
        <v>11.647886418000001</v>
      </c>
      <c r="AD57" s="766">
        <v>12.420406678999999</v>
      </c>
      <c r="AE57" s="766">
        <v>13.612432969</v>
      </c>
      <c r="AF57" s="766">
        <v>15.35300713</v>
      </c>
      <c r="AG57" s="766">
        <v>16.482280360000001</v>
      </c>
      <c r="AH57" s="766">
        <v>16.745342182000002</v>
      </c>
      <c r="AI57" s="766">
        <v>16.771030188000001</v>
      </c>
      <c r="AJ57" s="766">
        <v>15.826186211</v>
      </c>
      <c r="AK57" s="766">
        <v>12.235906895999999</v>
      </c>
      <c r="AL57" s="766">
        <v>11.222797577</v>
      </c>
      <c r="AM57" s="766">
        <v>11.913719540000001</v>
      </c>
      <c r="AN57" s="766">
        <v>11.26398749</v>
      </c>
      <c r="AO57" s="766">
        <v>12.472542506</v>
      </c>
      <c r="AP57" s="766">
        <v>13.174255058</v>
      </c>
      <c r="AQ57" s="766">
        <v>16.507530731999999</v>
      </c>
      <c r="AR57" s="766">
        <v>16.968608961000001</v>
      </c>
      <c r="AS57" s="766">
        <v>17.563178034</v>
      </c>
      <c r="AT57" s="766">
        <v>17.859841793000001</v>
      </c>
      <c r="AU57" s="766">
        <v>17.176754506999998</v>
      </c>
      <c r="AV57" s="766">
        <v>16.142579980000001</v>
      </c>
      <c r="AW57" s="766">
        <v>11.813047903999999</v>
      </c>
      <c r="AX57" s="766">
        <v>12.041057034</v>
      </c>
      <c r="AY57" s="766">
        <v>12.726552001</v>
      </c>
      <c r="AZ57" s="766">
        <v>12.667992249999999</v>
      </c>
      <c r="BA57" s="766">
        <v>14.575329987</v>
      </c>
      <c r="BB57" s="766">
        <v>14.341936854</v>
      </c>
      <c r="BC57" s="766">
        <v>14.525276873999999</v>
      </c>
      <c r="BD57" s="766">
        <v>16.868878456000001</v>
      </c>
      <c r="BE57" s="766">
        <v>18.316285599</v>
      </c>
      <c r="BF57" s="766">
        <v>18.231825829000002</v>
      </c>
      <c r="BG57" s="766">
        <v>16.715330000000002</v>
      </c>
      <c r="BH57" s="766">
        <v>15.920820000000001</v>
      </c>
      <c r="BI57" s="767">
        <v>10.01896</v>
      </c>
      <c r="BJ57" s="767">
        <v>11.14959</v>
      </c>
      <c r="BK57" s="767">
        <v>10.42984</v>
      </c>
      <c r="BL57" s="767">
        <v>9.7898119999999995</v>
      </c>
      <c r="BM57" s="767">
        <v>11.34591</v>
      </c>
      <c r="BN57" s="767">
        <v>10.85505</v>
      </c>
      <c r="BO57" s="767">
        <v>11.136340000000001</v>
      </c>
      <c r="BP57" s="767">
        <v>14.22831</v>
      </c>
      <c r="BQ57" s="767">
        <v>14.999549999999999</v>
      </c>
      <c r="BR57" s="767">
        <v>15.482699999999999</v>
      </c>
      <c r="BS57" s="767">
        <v>14.197699999999999</v>
      </c>
      <c r="BT57" s="767">
        <v>13.826000000000001</v>
      </c>
      <c r="BU57" s="767">
        <v>10.893700000000001</v>
      </c>
      <c r="BV57" s="767">
        <v>11.33755</v>
      </c>
    </row>
    <row r="58" spans="1:74" ht="11.1" customHeight="1" x14ac:dyDescent="0.2">
      <c r="A58" s="545" t="s">
        <v>1292</v>
      </c>
      <c r="B58" s="548" t="s">
        <v>85</v>
      </c>
      <c r="C58" s="766">
        <v>2.2950097120000001</v>
      </c>
      <c r="D58" s="766">
        <v>2.152566143</v>
      </c>
      <c r="E58" s="766">
        <v>2.0051359990000002</v>
      </c>
      <c r="F58" s="766">
        <v>2.296301653</v>
      </c>
      <c r="G58" s="766">
        <v>2.7952287130000002</v>
      </c>
      <c r="H58" s="766">
        <v>3.6199175320000001</v>
      </c>
      <c r="I58" s="766">
        <v>4.310834399</v>
      </c>
      <c r="J58" s="766">
        <v>4.1250851910000002</v>
      </c>
      <c r="K58" s="766">
        <v>3.679938376</v>
      </c>
      <c r="L58" s="766">
        <v>3.2448665879999998</v>
      </c>
      <c r="M58" s="766">
        <v>2.8174715620000002</v>
      </c>
      <c r="N58" s="766">
        <v>3.273680996</v>
      </c>
      <c r="O58" s="766">
        <v>3.0212466560000002</v>
      </c>
      <c r="P58" s="766">
        <v>2.4939706500000001</v>
      </c>
      <c r="Q58" s="766">
        <v>2.7592360230000001</v>
      </c>
      <c r="R58" s="766">
        <v>2.997461661</v>
      </c>
      <c r="S58" s="766">
        <v>3.1750902239999998</v>
      </c>
      <c r="T58" s="766">
        <v>3.3441934249999998</v>
      </c>
      <c r="U58" s="766">
        <v>3.4963205629999998</v>
      </c>
      <c r="V58" s="766">
        <v>3.2023226390000001</v>
      </c>
      <c r="W58" s="766">
        <v>2.5075506910000001</v>
      </c>
      <c r="X58" s="766">
        <v>3.0379125789999999</v>
      </c>
      <c r="Y58" s="766">
        <v>2.1902409459999999</v>
      </c>
      <c r="Z58" s="766">
        <v>2.1787367010000001</v>
      </c>
      <c r="AA58" s="766">
        <v>3.114699281</v>
      </c>
      <c r="AB58" s="766">
        <v>1.737625703</v>
      </c>
      <c r="AC58" s="766">
        <v>1.5220968909999999</v>
      </c>
      <c r="AD58" s="766">
        <v>1.960638441</v>
      </c>
      <c r="AE58" s="766">
        <v>2.2408358979999998</v>
      </c>
      <c r="AF58" s="766">
        <v>2.5152366800000001</v>
      </c>
      <c r="AG58" s="766">
        <v>2.4736096019999998</v>
      </c>
      <c r="AH58" s="766">
        <v>2.8997226989999998</v>
      </c>
      <c r="AI58" s="766">
        <v>2.470995668</v>
      </c>
      <c r="AJ58" s="766">
        <v>2.1342549790000001</v>
      </c>
      <c r="AK58" s="766">
        <v>1.8814072900000001</v>
      </c>
      <c r="AL58" s="766">
        <v>2.0974131690000002</v>
      </c>
      <c r="AM58" s="766">
        <v>1.7345724629999999</v>
      </c>
      <c r="AN58" s="766">
        <v>0.92068753400000003</v>
      </c>
      <c r="AO58" s="766">
        <v>1.087805044</v>
      </c>
      <c r="AP58" s="766">
        <v>1.167952192</v>
      </c>
      <c r="AQ58" s="766">
        <v>1.7305873510000001</v>
      </c>
      <c r="AR58" s="766">
        <v>1.8876953400000001</v>
      </c>
      <c r="AS58" s="766">
        <v>1.928923977</v>
      </c>
      <c r="AT58" s="766">
        <v>1.712507166</v>
      </c>
      <c r="AU58" s="766">
        <v>1.662759554</v>
      </c>
      <c r="AV58" s="766">
        <v>1.9560435650000001</v>
      </c>
      <c r="AW58" s="766">
        <v>1.808206744</v>
      </c>
      <c r="AX58" s="766">
        <v>1.034348912</v>
      </c>
      <c r="AY58" s="766">
        <v>0.96290076099999999</v>
      </c>
      <c r="AZ58" s="766">
        <v>0.53999663600000003</v>
      </c>
      <c r="BA58" s="766">
        <v>0.57244601100000003</v>
      </c>
      <c r="BB58" s="766">
        <v>0.87348255399999997</v>
      </c>
      <c r="BC58" s="766">
        <v>1.1971562570000001</v>
      </c>
      <c r="BD58" s="766">
        <v>1.466689599</v>
      </c>
      <c r="BE58" s="766">
        <v>1.8280766159999999</v>
      </c>
      <c r="BF58" s="766">
        <v>1.9967631859999999</v>
      </c>
      <c r="BG58" s="766">
        <v>1.994491</v>
      </c>
      <c r="BH58" s="766">
        <v>2.6802549999999998</v>
      </c>
      <c r="BI58" s="767">
        <v>2.5235919999999998</v>
      </c>
      <c r="BJ58" s="767">
        <v>1.9822599999999999</v>
      </c>
      <c r="BK58" s="767">
        <v>3.080829</v>
      </c>
      <c r="BL58" s="767">
        <v>2.0137320000000001</v>
      </c>
      <c r="BM58" s="767">
        <v>3.0253009999999998</v>
      </c>
      <c r="BN58" s="767">
        <v>2.67503</v>
      </c>
      <c r="BO58" s="767">
        <v>4.4906079999999999</v>
      </c>
      <c r="BP58" s="767">
        <v>3.2097880000000001</v>
      </c>
      <c r="BQ58" s="767">
        <v>3.4672290000000001</v>
      </c>
      <c r="BR58" s="767">
        <v>3.1035050000000002</v>
      </c>
      <c r="BS58" s="767">
        <v>3.3800119999999998</v>
      </c>
      <c r="BT58" s="767">
        <v>3.563787</v>
      </c>
      <c r="BU58" s="767">
        <v>1.8527070000000001</v>
      </c>
      <c r="BV58" s="767">
        <v>1.7100169999999999</v>
      </c>
    </row>
    <row r="59" spans="1:74" ht="11.1" customHeight="1" x14ac:dyDescent="0.2">
      <c r="A59" s="545" t="s">
        <v>1293</v>
      </c>
      <c r="B59" s="548" t="s">
        <v>88</v>
      </c>
      <c r="C59" s="766">
        <v>2.74871</v>
      </c>
      <c r="D59" s="766">
        <v>2.5857749999999999</v>
      </c>
      <c r="E59" s="766">
        <v>2.6758920000000002</v>
      </c>
      <c r="F59" s="766">
        <v>2.0504730000000002</v>
      </c>
      <c r="G59" s="766">
        <v>2.699532</v>
      </c>
      <c r="H59" s="766">
        <v>2.613753</v>
      </c>
      <c r="I59" s="766">
        <v>2.645505</v>
      </c>
      <c r="J59" s="766">
        <v>1.970869</v>
      </c>
      <c r="K59" s="766">
        <v>2.4762219999999999</v>
      </c>
      <c r="L59" s="766">
        <v>1.70394</v>
      </c>
      <c r="M59" s="766">
        <v>2.4022070000000002</v>
      </c>
      <c r="N59" s="766">
        <v>2.747144</v>
      </c>
      <c r="O59" s="766">
        <v>2.7358039999999999</v>
      </c>
      <c r="P59" s="766">
        <v>2.0829119999999999</v>
      </c>
      <c r="Q59" s="766">
        <v>1.857086</v>
      </c>
      <c r="R59" s="766">
        <v>2.09057</v>
      </c>
      <c r="S59" s="766">
        <v>2.7230810000000001</v>
      </c>
      <c r="T59" s="766">
        <v>2.6348250000000002</v>
      </c>
      <c r="U59" s="766">
        <v>2.7092109999999998</v>
      </c>
      <c r="V59" s="766">
        <v>2.700717</v>
      </c>
      <c r="W59" s="766">
        <v>2.3546369999999999</v>
      </c>
      <c r="X59" s="766">
        <v>2.0694750000000002</v>
      </c>
      <c r="Y59" s="766">
        <v>2.432776</v>
      </c>
      <c r="Z59" s="766">
        <v>2.755125</v>
      </c>
      <c r="AA59" s="766">
        <v>2.7718669999999999</v>
      </c>
      <c r="AB59" s="766">
        <v>2.4831750000000001</v>
      </c>
      <c r="AC59" s="766">
        <v>2.2617859999999999</v>
      </c>
      <c r="AD59" s="766">
        <v>2.3624079999999998</v>
      </c>
      <c r="AE59" s="766">
        <v>2.7343489999999999</v>
      </c>
      <c r="AF59" s="766">
        <v>2.622598</v>
      </c>
      <c r="AG59" s="766">
        <v>2.687157</v>
      </c>
      <c r="AH59" s="766">
        <v>2.4485920000000001</v>
      </c>
      <c r="AI59" s="766">
        <v>1.8734170000000001</v>
      </c>
      <c r="AJ59" s="766">
        <v>1.816878</v>
      </c>
      <c r="AK59" s="766">
        <v>2.4661360000000001</v>
      </c>
      <c r="AL59" s="766">
        <v>2.7839860000000001</v>
      </c>
      <c r="AM59" s="766">
        <v>2.7848850000000001</v>
      </c>
      <c r="AN59" s="766">
        <v>2.5095320000000001</v>
      </c>
      <c r="AO59" s="766">
        <v>2.3357999999999999</v>
      </c>
      <c r="AP59" s="766">
        <v>2.2938939999999999</v>
      </c>
      <c r="AQ59" s="766">
        <v>1.9673590000000001</v>
      </c>
      <c r="AR59" s="766">
        <v>2.1528749999999999</v>
      </c>
      <c r="AS59" s="766">
        <v>2.7412879999999999</v>
      </c>
      <c r="AT59" s="766">
        <v>2.7347519999999998</v>
      </c>
      <c r="AU59" s="766">
        <v>2.2733889999999999</v>
      </c>
      <c r="AV59" s="766">
        <v>2.3089050000000002</v>
      </c>
      <c r="AW59" s="766">
        <v>2.2236530000000001</v>
      </c>
      <c r="AX59" s="766">
        <v>2.7817340000000002</v>
      </c>
      <c r="AY59" s="766">
        <v>2.785361</v>
      </c>
      <c r="AZ59" s="766">
        <v>2.2682500000000001</v>
      </c>
      <c r="BA59" s="766">
        <v>2.2341259999999998</v>
      </c>
      <c r="BB59" s="766">
        <v>2.138395</v>
      </c>
      <c r="BC59" s="766">
        <v>2.7600850000000001</v>
      </c>
      <c r="BD59" s="766">
        <v>2.656558</v>
      </c>
      <c r="BE59" s="766">
        <v>2.4182709999999998</v>
      </c>
      <c r="BF59" s="766">
        <v>2.5729730000000002</v>
      </c>
      <c r="BG59" s="766">
        <v>2.6093799999999998</v>
      </c>
      <c r="BH59" s="766">
        <v>2.1492800000000001</v>
      </c>
      <c r="BI59" s="767">
        <v>2.5843099999999999</v>
      </c>
      <c r="BJ59" s="767">
        <v>2.6704599999999998</v>
      </c>
      <c r="BK59" s="767">
        <v>2.6704599999999998</v>
      </c>
      <c r="BL59" s="767">
        <v>2.4120200000000001</v>
      </c>
      <c r="BM59" s="767">
        <v>2.6704599999999998</v>
      </c>
      <c r="BN59" s="767">
        <v>2.1600199999999998</v>
      </c>
      <c r="BO59" s="767">
        <v>2.1997399999999998</v>
      </c>
      <c r="BP59" s="767">
        <v>2.5843099999999999</v>
      </c>
      <c r="BQ59" s="767">
        <v>2.6704599999999998</v>
      </c>
      <c r="BR59" s="767">
        <v>2.6704599999999998</v>
      </c>
      <c r="BS59" s="767">
        <v>2.43682</v>
      </c>
      <c r="BT59" s="767">
        <v>1.47654</v>
      </c>
      <c r="BU59" s="767">
        <v>2.5843099999999999</v>
      </c>
      <c r="BV59" s="767">
        <v>2.6704599999999998</v>
      </c>
    </row>
    <row r="60" spans="1:74" ht="11.1" customHeight="1" x14ac:dyDescent="0.2">
      <c r="A60" s="545" t="s">
        <v>1294</v>
      </c>
      <c r="B60" s="548" t="s">
        <v>1259</v>
      </c>
      <c r="C60" s="766">
        <v>3.5240887999999998E-2</v>
      </c>
      <c r="D60" s="766">
        <v>2.5956166999999999E-2</v>
      </c>
      <c r="E60" s="766">
        <v>2.0033068000000001E-2</v>
      </c>
      <c r="F60" s="766">
        <v>1.2362677000000001E-2</v>
      </c>
      <c r="G60" s="766">
        <v>1.5191995E-2</v>
      </c>
      <c r="H60" s="766">
        <v>1.0095299E-2</v>
      </c>
      <c r="I60" s="766">
        <v>9.613356E-3</v>
      </c>
      <c r="J60" s="766">
        <v>1.0596578000000001E-2</v>
      </c>
      <c r="K60" s="766">
        <v>7.6419349999999999E-3</v>
      </c>
      <c r="L60" s="766">
        <v>1.0878377999999999E-2</v>
      </c>
      <c r="M60" s="766">
        <v>6.8804230000000001E-3</v>
      </c>
      <c r="N60" s="766">
        <v>1.0060236E-2</v>
      </c>
      <c r="O60" s="766">
        <v>2.3294117999999999E-2</v>
      </c>
      <c r="P60" s="766">
        <v>1.9630505999999999E-2</v>
      </c>
      <c r="Q60" s="766">
        <v>2.0958880999999999E-2</v>
      </c>
      <c r="R60" s="766">
        <v>2.5552844000000002E-2</v>
      </c>
      <c r="S60" s="766">
        <v>2.6227668999999999E-2</v>
      </c>
      <c r="T60" s="766">
        <v>2.1091854E-2</v>
      </c>
      <c r="U60" s="766">
        <v>1.8160875999999999E-2</v>
      </c>
      <c r="V60" s="766">
        <v>1.4844748E-2</v>
      </c>
      <c r="W60" s="766">
        <v>1.0513012E-2</v>
      </c>
      <c r="X60" s="766">
        <v>1.0674751999999999E-2</v>
      </c>
      <c r="Y60" s="766">
        <v>1.6284218E-2</v>
      </c>
      <c r="Z60" s="766">
        <v>1.1065522E-2</v>
      </c>
      <c r="AA60" s="766">
        <v>1.4669313E-2</v>
      </c>
      <c r="AB60" s="766">
        <v>1.7589282000000001E-2</v>
      </c>
      <c r="AC60" s="766">
        <v>1.5322136E-2</v>
      </c>
      <c r="AD60" s="766">
        <v>2.0510703000000002E-2</v>
      </c>
      <c r="AE60" s="766">
        <v>2.0323805E-2</v>
      </c>
      <c r="AF60" s="766">
        <v>1.37316E-2</v>
      </c>
      <c r="AG60" s="766">
        <v>1.4107952999999999E-2</v>
      </c>
      <c r="AH60" s="766">
        <v>2.0838812000000002E-2</v>
      </c>
      <c r="AI60" s="766">
        <v>2.0121963999999999E-2</v>
      </c>
      <c r="AJ60" s="766">
        <v>2.2375274000000001E-2</v>
      </c>
      <c r="AK60" s="766">
        <v>2.4389589999999999E-2</v>
      </c>
      <c r="AL60" s="766">
        <v>2.8593568E-2</v>
      </c>
      <c r="AM60" s="766">
        <v>3.2909938999999999E-2</v>
      </c>
      <c r="AN60" s="766">
        <v>2.3166724999999999E-2</v>
      </c>
      <c r="AO60" s="766">
        <v>2.2615822000000001E-2</v>
      </c>
      <c r="AP60" s="766">
        <v>2.2362492000000001E-2</v>
      </c>
      <c r="AQ60" s="766">
        <v>2.0213445E-2</v>
      </c>
      <c r="AR60" s="766">
        <v>1.8531229999999999E-2</v>
      </c>
      <c r="AS60" s="766">
        <v>1.3094197E-2</v>
      </c>
      <c r="AT60" s="766">
        <v>1.0669636999999999E-2</v>
      </c>
      <c r="AU60" s="766">
        <v>8.4611770000000003E-3</v>
      </c>
      <c r="AV60" s="766">
        <v>9.9048920000000002E-3</v>
      </c>
      <c r="AW60" s="766">
        <v>1.0188684999999999E-2</v>
      </c>
      <c r="AX60" s="766">
        <v>1.7763759E-2</v>
      </c>
      <c r="AY60" s="766">
        <v>1.8968978000000001E-2</v>
      </c>
      <c r="AZ60" s="766">
        <v>1.8338009999999998E-2</v>
      </c>
      <c r="BA60" s="766">
        <v>1.9375982E-2</v>
      </c>
      <c r="BB60" s="766">
        <v>1.8787537999999999E-2</v>
      </c>
      <c r="BC60" s="766">
        <v>1.8928337999999999E-2</v>
      </c>
      <c r="BD60" s="766">
        <v>1.6664214E-2</v>
      </c>
      <c r="BE60" s="766">
        <v>1.6846364999999999E-2</v>
      </c>
      <c r="BF60" s="766">
        <v>1.6546061000000001E-2</v>
      </c>
      <c r="BG60" s="766">
        <v>1.38053E-2</v>
      </c>
      <c r="BH60" s="766">
        <v>1.33463E-2</v>
      </c>
      <c r="BI60" s="767">
        <v>1.7064800000000001E-2</v>
      </c>
      <c r="BJ60" s="767">
        <v>2.00958E-2</v>
      </c>
      <c r="BK60" s="767">
        <v>2.17159E-2</v>
      </c>
      <c r="BL60" s="767">
        <v>1.7718999999999999E-2</v>
      </c>
      <c r="BM60" s="767">
        <v>2.1602900000000001E-2</v>
      </c>
      <c r="BN60" s="767">
        <v>2.0837899999999999E-2</v>
      </c>
      <c r="BO60" s="767">
        <v>1.92307E-2</v>
      </c>
      <c r="BP60" s="767">
        <v>1.66842E-2</v>
      </c>
      <c r="BQ60" s="767">
        <v>1.61005E-2</v>
      </c>
      <c r="BR60" s="767">
        <v>1.48793E-2</v>
      </c>
      <c r="BS60" s="767">
        <v>1.3103099999999999E-2</v>
      </c>
      <c r="BT60" s="767">
        <v>1.3509200000000001E-2</v>
      </c>
      <c r="BU60" s="767">
        <v>1.6084500000000002E-2</v>
      </c>
      <c r="BV60" s="767">
        <v>1.94123E-2</v>
      </c>
    </row>
    <row r="61" spans="1:74" ht="11.1" customHeight="1" x14ac:dyDescent="0.2">
      <c r="A61" s="545" t="s">
        <v>1295</v>
      </c>
      <c r="B61" s="548" t="s">
        <v>1362</v>
      </c>
      <c r="C61" s="766">
        <v>0.231585398</v>
      </c>
      <c r="D61" s="766">
        <v>0.228564347</v>
      </c>
      <c r="E61" s="766">
        <v>0.215857509</v>
      </c>
      <c r="F61" s="766">
        <v>0.21867958900000001</v>
      </c>
      <c r="G61" s="766">
        <v>0.23896745999999999</v>
      </c>
      <c r="H61" s="766">
        <v>0.22124923599999999</v>
      </c>
      <c r="I61" s="766">
        <v>0.22606453200000001</v>
      </c>
      <c r="J61" s="766">
        <v>0.230274379</v>
      </c>
      <c r="K61" s="766">
        <v>0.21813218700000001</v>
      </c>
      <c r="L61" s="766">
        <v>0.21223341300000001</v>
      </c>
      <c r="M61" s="766">
        <v>0.222823359</v>
      </c>
      <c r="N61" s="766">
        <v>0.244382339</v>
      </c>
      <c r="O61" s="766">
        <v>0.31924698200000001</v>
      </c>
      <c r="P61" s="766">
        <v>0.293151461</v>
      </c>
      <c r="Q61" s="766">
        <v>0.32641483999999998</v>
      </c>
      <c r="R61" s="766">
        <v>0.33217134700000001</v>
      </c>
      <c r="S61" s="766">
        <v>0.32672215199999999</v>
      </c>
      <c r="T61" s="766">
        <v>0.25830676400000002</v>
      </c>
      <c r="U61" s="766">
        <v>0.26751617900000002</v>
      </c>
      <c r="V61" s="766">
        <v>0.27249363300000001</v>
      </c>
      <c r="W61" s="766">
        <v>0.27587152199999998</v>
      </c>
      <c r="X61" s="766">
        <v>0.30431004900000003</v>
      </c>
      <c r="Y61" s="766">
        <v>0.34708858999999997</v>
      </c>
      <c r="Z61" s="766">
        <v>0.401562111</v>
      </c>
      <c r="AA61" s="766">
        <v>0.43221969300000002</v>
      </c>
      <c r="AB61" s="766">
        <v>0.418596089</v>
      </c>
      <c r="AC61" s="766">
        <v>0.49259858699999998</v>
      </c>
      <c r="AD61" s="766">
        <v>0.45300236500000002</v>
      </c>
      <c r="AE61" s="766">
        <v>0.41204839799999998</v>
      </c>
      <c r="AF61" s="766">
        <v>0.46489594499999998</v>
      </c>
      <c r="AG61" s="766">
        <v>0.42358074400000001</v>
      </c>
      <c r="AH61" s="766">
        <v>0.42605112299999998</v>
      </c>
      <c r="AI61" s="766">
        <v>0.40338457500000002</v>
      </c>
      <c r="AJ61" s="766">
        <v>0.44182218600000001</v>
      </c>
      <c r="AK61" s="766">
        <v>0.42019799400000002</v>
      </c>
      <c r="AL61" s="766">
        <v>0.408380464</v>
      </c>
      <c r="AM61" s="766">
        <v>0.46932773799999999</v>
      </c>
      <c r="AN61" s="766">
        <v>0.45010873600000001</v>
      </c>
      <c r="AO61" s="766">
        <v>0.55068344599999997</v>
      </c>
      <c r="AP61" s="766">
        <v>0.55374109999999999</v>
      </c>
      <c r="AQ61" s="766">
        <v>0.60736652700000004</v>
      </c>
      <c r="AR61" s="766">
        <v>0.53030766600000001</v>
      </c>
      <c r="AS61" s="766">
        <v>0.53203237599999997</v>
      </c>
      <c r="AT61" s="766">
        <v>0.50461931400000004</v>
      </c>
      <c r="AU61" s="766">
        <v>0.55473050400000001</v>
      </c>
      <c r="AV61" s="766">
        <v>0.51069381899999999</v>
      </c>
      <c r="AW61" s="766">
        <v>0.41446704299999998</v>
      </c>
      <c r="AX61" s="766">
        <v>0.44846611400000003</v>
      </c>
      <c r="AY61" s="766">
        <v>0.54678375800000001</v>
      </c>
      <c r="AZ61" s="766">
        <v>0.58141038499999997</v>
      </c>
      <c r="BA61" s="766">
        <v>0.718353291</v>
      </c>
      <c r="BB61" s="766">
        <v>0.72698861299999995</v>
      </c>
      <c r="BC61" s="766">
        <v>0.84780812400000005</v>
      </c>
      <c r="BD61" s="766">
        <v>0.78574871999999996</v>
      </c>
      <c r="BE61" s="766">
        <v>0.81152658799999999</v>
      </c>
      <c r="BF61" s="766">
        <v>0.79703813599999995</v>
      </c>
      <c r="BG61" s="766">
        <v>0.79364449999999997</v>
      </c>
      <c r="BH61" s="766">
        <v>0.77291480000000001</v>
      </c>
      <c r="BI61" s="767">
        <v>0.60190829999999995</v>
      </c>
      <c r="BJ61" s="767">
        <v>0.66468519999999998</v>
      </c>
      <c r="BK61" s="767">
        <v>0.85943689999999995</v>
      </c>
      <c r="BL61" s="767">
        <v>0.84604380000000001</v>
      </c>
      <c r="BM61" s="767">
        <v>1.0980780000000001</v>
      </c>
      <c r="BN61" s="767">
        <v>1.086897</v>
      </c>
      <c r="BO61" s="767">
        <v>1.333677</v>
      </c>
      <c r="BP61" s="767">
        <v>1.050273</v>
      </c>
      <c r="BQ61" s="767">
        <v>1.0852109999999999</v>
      </c>
      <c r="BR61" s="767">
        <v>1.0466470000000001</v>
      </c>
      <c r="BS61" s="767">
        <v>1.100975</v>
      </c>
      <c r="BT61" s="767">
        <v>1.0901780000000001</v>
      </c>
      <c r="BU61" s="767">
        <v>0.74906550000000005</v>
      </c>
      <c r="BV61" s="767">
        <v>0.85823819999999995</v>
      </c>
    </row>
    <row r="62" spans="1:74" ht="11.1" customHeight="1" x14ac:dyDescent="0.2">
      <c r="A62" s="545" t="s">
        <v>1296</v>
      </c>
      <c r="B62" s="546" t="s">
        <v>1363</v>
      </c>
      <c r="C62" s="766">
        <v>0.353156256</v>
      </c>
      <c r="D62" s="766">
        <v>0.24322039500000001</v>
      </c>
      <c r="E62" s="766">
        <v>0.35191929399999999</v>
      </c>
      <c r="F62" s="766">
        <v>0.36236035100000002</v>
      </c>
      <c r="G62" s="766">
        <v>0.365608129</v>
      </c>
      <c r="H62" s="766">
        <v>0.39438652800000001</v>
      </c>
      <c r="I62" s="766">
        <v>0.57202864200000003</v>
      </c>
      <c r="J62" s="766">
        <v>0.50986425199999996</v>
      </c>
      <c r="K62" s="766">
        <v>0.342803211</v>
      </c>
      <c r="L62" s="766">
        <v>0.239489179</v>
      </c>
      <c r="M62" s="766">
        <v>0.222190427</v>
      </c>
      <c r="N62" s="766">
        <v>0.277486913</v>
      </c>
      <c r="O62" s="766">
        <v>0.27589156500000001</v>
      </c>
      <c r="P62" s="766">
        <v>0.25668819999999998</v>
      </c>
      <c r="Q62" s="766">
        <v>0.19430915000000001</v>
      </c>
      <c r="R62" s="766">
        <v>0.20476687900000001</v>
      </c>
      <c r="S62" s="766">
        <v>0.208422722</v>
      </c>
      <c r="T62" s="766">
        <v>0.29644658200000001</v>
      </c>
      <c r="U62" s="766">
        <v>0.23121444299999999</v>
      </c>
      <c r="V62" s="766">
        <v>0.27246383400000002</v>
      </c>
      <c r="W62" s="766">
        <v>0.248594181</v>
      </c>
      <c r="X62" s="766">
        <v>0.245637775</v>
      </c>
      <c r="Y62" s="766">
        <v>0.18302042199999999</v>
      </c>
      <c r="Z62" s="766">
        <v>0.26083365200000003</v>
      </c>
      <c r="AA62" s="766">
        <v>0.47530421099999998</v>
      </c>
      <c r="AB62" s="766">
        <v>0.25676259400000001</v>
      </c>
      <c r="AC62" s="766">
        <v>0.218893579</v>
      </c>
      <c r="AD62" s="766">
        <v>0.23075362799999999</v>
      </c>
      <c r="AE62" s="766">
        <v>0.22717443200000001</v>
      </c>
      <c r="AF62" s="766">
        <v>0.33799332599999998</v>
      </c>
      <c r="AG62" s="766">
        <v>0.35617348100000001</v>
      </c>
      <c r="AH62" s="766">
        <v>0.36540869399999998</v>
      </c>
      <c r="AI62" s="766">
        <v>0.40646457499999999</v>
      </c>
      <c r="AJ62" s="766">
        <v>0.25227106100000002</v>
      </c>
      <c r="AK62" s="766">
        <v>0.16104269700000001</v>
      </c>
      <c r="AL62" s="766">
        <v>0.263396293</v>
      </c>
      <c r="AM62" s="766">
        <v>0.29953679900000002</v>
      </c>
      <c r="AN62" s="766">
        <v>0.27181545699999998</v>
      </c>
      <c r="AO62" s="766">
        <v>0.25539806799999998</v>
      </c>
      <c r="AP62" s="766">
        <v>0.248568759</v>
      </c>
      <c r="AQ62" s="766">
        <v>0.30766470200000001</v>
      </c>
      <c r="AR62" s="766">
        <v>0.30005527599999998</v>
      </c>
      <c r="AS62" s="766">
        <v>0.26412963</v>
      </c>
      <c r="AT62" s="766">
        <v>0.25727915899999998</v>
      </c>
      <c r="AU62" s="766">
        <v>0.25382717799999999</v>
      </c>
      <c r="AV62" s="766">
        <v>0.18012288800000001</v>
      </c>
      <c r="AW62" s="766">
        <v>0.240702637</v>
      </c>
      <c r="AX62" s="766">
        <v>0.26434848</v>
      </c>
      <c r="AY62" s="766">
        <v>0.32732328599999999</v>
      </c>
      <c r="AZ62" s="766">
        <v>0.32055957899999998</v>
      </c>
      <c r="BA62" s="766">
        <v>0.23666685700000001</v>
      </c>
      <c r="BB62" s="766">
        <v>0.229745214</v>
      </c>
      <c r="BC62" s="766">
        <v>0.226637904</v>
      </c>
      <c r="BD62" s="766">
        <v>0.31995319300000002</v>
      </c>
      <c r="BE62" s="766">
        <v>0.35020227399999998</v>
      </c>
      <c r="BF62" s="766">
        <v>0.322676083</v>
      </c>
      <c r="BG62" s="766">
        <v>0.26061069999999997</v>
      </c>
      <c r="BH62" s="766">
        <v>0.18726699999999999</v>
      </c>
      <c r="BI62" s="767">
        <v>0.25598120000000002</v>
      </c>
      <c r="BJ62" s="767">
        <v>0.28351739999999997</v>
      </c>
      <c r="BK62" s="767">
        <v>0.3527902</v>
      </c>
      <c r="BL62" s="767">
        <v>0.30120760000000002</v>
      </c>
      <c r="BM62" s="767">
        <v>0.2372119</v>
      </c>
      <c r="BN62" s="767">
        <v>0.21296219999999999</v>
      </c>
      <c r="BO62" s="767">
        <v>0.17744380000000001</v>
      </c>
      <c r="BP62" s="767">
        <v>0.26461879999999999</v>
      </c>
      <c r="BQ62" s="767">
        <v>0.32978079999999999</v>
      </c>
      <c r="BR62" s="767">
        <v>0.30488979999999999</v>
      </c>
      <c r="BS62" s="767">
        <v>0.24737619999999999</v>
      </c>
      <c r="BT62" s="767">
        <v>0.17183599999999999</v>
      </c>
      <c r="BU62" s="767">
        <v>0.23787800000000001</v>
      </c>
      <c r="BV62" s="767">
        <v>0.26850980000000002</v>
      </c>
    </row>
    <row r="63" spans="1:74" ht="11.1" customHeight="1" x14ac:dyDescent="0.2">
      <c r="A63" s="545" t="s">
        <v>1297</v>
      </c>
      <c r="B63" s="548" t="s">
        <v>1263</v>
      </c>
      <c r="C63" s="766">
        <v>16.808068094999999</v>
      </c>
      <c r="D63" s="766">
        <v>15.644804748</v>
      </c>
      <c r="E63" s="766">
        <v>16.522455750999999</v>
      </c>
      <c r="F63" s="766">
        <v>17.450926716000001</v>
      </c>
      <c r="G63" s="766">
        <v>19.379584284</v>
      </c>
      <c r="H63" s="766">
        <v>21.296033174000002</v>
      </c>
      <c r="I63" s="766">
        <v>23.381221942</v>
      </c>
      <c r="J63" s="766">
        <v>22.543298317000001</v>
      </c>
      <c r="K63" s="766">
        <v>20.966843411999999</v>
      </c>
      <c r="L63" s="766">
        <v>18.510983319000001</v>
      </c>
      <c r="M63" s="766">
        <v>15.688805460999999</v>
      </c>
      <c r="N63" s="766">
        <v>16.827424093000001</v>
      </c>
      <c r="O63" s="766">
        <v>16.734380182999999</v>
      </c>
      <c r="P63" s="766">
        <v>14.873193795000001</v>
      </c>
      <c r="Q63" s="766">
        <v>16.523437386000001</v>
      </c>
      <c r="R63" s="766">
        <v>17.642180352</v>
      </c>
      <c r="S63" s="766">
        <v>20.539191091999999</v>
      </c>
      <c r="T63" s="766">
        <v>20.495813374000001</v>
      </c>
      <c r="U63" s="766">
        <v>22.758930358000001</v>
      </c>
      <c r="V63" s="766">
        <v>23.114649971999999</v>
      </c>
      <c r="W63" s="766">
        <v>19.797629756999999</v>
      </c>
      <c r="X63" s="766">
        <v>19.595188692000001</v>
      </c>
      <c r="Y63" s="766">
        <v>16.19857244</v>
      </c>
      <c r="Z63" s="766">
        <v>16.480579993999999</v>
      </c>
      <c r="AA63" s="766">
        <v>18.479005768</v>
      </c>
      <c r="AB63" s="766">
        <v>15.765897452999999</v>
      </c>
      <c r="AC63" s="766">
        <v>16.158583611000001</v>
      </c>
      <c r="AD63" s="766">
        <v>17.447719815999999</v>
      </c>
      <c r="AE63" s="766">
        <v>19.247164502</v>
      </c>
      <c r="AF63" s="766">
        <v>21.307462681000001</v>
      </c>
      <c r="AG63" s="766">
        <v>22.436909140000001</v>
      </c>
      <c r="AH63" s="766">
        <v>22.905955509999998</v>
      </c>
      <c r="AI63" s="766">
        <v>21.945413970000001</v>
      </c>
      <c r="AJ63" s="766">
        <v>20.493787711</v>
      </c>
      <c r="AK63" s="766">
        <v>17.189080467</v>
      </c>
      <c r="AL63" s="766">
        <v>16.804567071000001</v>
      </c>
      <c r="AM63" s="766">
        <v>17.234951478999999</v>
      </c>
      <c r="AN63" s="766">
        <v>15.439297942</v>
      </c>
      <c r="AO63" s="766">
        <v>16.724844886</v>
      </c>
      <c r="AP63" s="766">
        <v>17.460773601</v>
      </c>
      <c r="AQ63" s="766">
        <v>21.140721757000001</v>
      </c>
      <c r="AR63" s="766">
        <v>21.858073473000001</v>
      </c>
      <c r="AS63" s="766">
        <v>23.042646214000001</v>
      </c>
      <c r="AT63" s="766">
        <v>23.079669069000001</v>
      </c>
      <c r="AU63" s="766">
        <v>21.929921920000002</v>
      </c>
      <c r="AV63" s="766">
        <v>21.108250143999999</v>
      </c>
      <c r="AW63" s="766">
        <v>16.510266012999999</v>
      </c>
      <c r="AX63" s="766">
        <v>16.587718298999999</v>
      </c>
      <c r="AY63" s="766">
        <v>17.367889783999999</v>
      </c>
      <c r="AZ63" s="766">
        <v>16.396546860000001</v>
      </c>
      <c r="BA63" s="766">
        <v>18.356298127999999</v>
      </c>
      <c r="BB63" s="766">
        <v>18.329335773</v>
      </c>
      <c r="BC63" s="766">
        <v>19.575892497000002</v>
      </c>
      <c r="BD63" s="766">
        <v>22.114492181999999</v>
      </c>
      <c r="BE63" s="766">
        <v>23.741208442000001</v>
      </c>
      <c r="BF63" s="766">
        <v>23.937822295</v>
      </c>
      <c r="BG63" s="766">
        <v>22.387260000000001</v>
      </c>
      <c r="BH63" s="766">
        <v>21.723890000000001</v>
      </c>
      <c r="BI63" s="767">
        <v>16.001819999999999</v>
      </c>
      <c r="BJ63" s="767">
        <v>16.770610000000001</v>
      </c>
      <c r="BK63" s="767">
        <v>17.41508</v>
      </c>
      <c r="BL63" s="767">
        <v>15.38053</v>
      </c>
      <c r="BM63" s="767">
        <v>18.39856</v>
      </c>
      <c r="BN63" s="767">
        <v>17.0108</v>
      </c>
      <c r="BO63" s="767">
        <v>19.357040000000001</v>
      </c>
      <c r="BP63" s="767">
        <v>21.35399</v>
      </c>
      <c r="BQ63" s="767">
        <v>22.56833</v>
      </c>
      <c r="BR63" s="767">
        <v>22.623080000000002</v>
      </c>
      <c r="BS63" s="767">
        <v>21.375990000000002</v>
      </c>
      <c r="BT63" s="767">
        <v>20.141850000000002</v>
      </c>
      <c r="BU63" s="767">
        <v>16.333739999999999</v>
      </c>
      <c r="BV63" s="767">
        <v>16.864180000000001</v>
      </c>
    </row>
    <row r="64" spans="1:74" ht="11.1" customHeight="1" x14ac:dyDescent="0.2">
      <c r="A64" s="550" t="s">
        <v>1298</v>
      </c>
      <c r="B64" s="551" t="s">
        <v>1364</v>
      </c>
      <c r="C64" s="569">
        <v>17.113896128</v>
      </c>
      <c r="D64" s="569">
        <v>15.826545349</v>
      </c>
      <c r="E64" s="569">
        <v>17.391233572000001</v>
      </c>
      <c r="F64" s="569">
        <v>17.685286927</v>
      </c>
      <c r="G64" s="569">
        <v>20.506842556999999</v>
      </c>
      <c r="H64" s="569">
        <v>22.321435974</v>
      </c>
      <c r="I64" s="569">
        <v>24.581145646</v>
      </c>
      <c r="J64" s="569">
        <v>23.762218617999999</v>
      </c>
      <c r="K64" s="569">
        <v>21.945320205000002</v>
      </c>
      <c r="L64" s="569">
        <v>19.396570694000001</v>
      </c>
      <c r="M64" s="569">
        <v>16.089402827000001</v>
      </c>
      <c r="N64" s="569">
        <v>17.330080615</v>
      </c>
      <c r="O64" s="569">
        <v>17.021687236000002</v>
      </c>
      <c r="P64" s="569">
        <v>15.239779875</v>
      </c>
      <c r="Q64" s="569">
        <v>17.333512240000001</v>
      </c>
      <c r="R64" s="569">
        <v>18.540347918999998</v>
      </c>
      <c r="S64" s="569">
        <v>21.654631565999999</v>
      </c>
      <c r="T64" s="569">
        <v>21.221882701999998</v>
      </c>
      <c r="U64" s="569">
        <v>23.446976550999999</v>
      </c>
      <c r="V64" s="569">
        <v>24.101117329000001</v>
      </c>
      <c r="W64" s="569">
        <v>20.502037145999999</v>
      </c>
      <c r="X64" s="569">
        <v>19.851762920999999</v>
      </c>
      <c r="Y64" s="569">
        <v>15.939249765</v>
      </c>
      <c r="Z64" s="569">
        <v>16.353576363999998</v>
      </c>
      <c r="AA64" s="569">
        <v>18.488905944999999</v>
      </c>
      <c r="AB64" s="569">
        <v>15.932580275999999</v>
      </c>
      <c r="AC64" s="569">
        <v>16.386507584</v>
      </c>
      <c r="AD64" s="569">
        <v>17.824596919000001</v>
      </c>
      <c r="AE64" s="569">
        <v>19.515004794999999</v>
      </c>
      <c r="AF64" s="569">
        <v>21.988670413000001</v>
      </c>
      <c r="AG64" s="569">
        <v>23.247996042</v>
      </c>
      <c r="AH64" s="569">
        <v>23.568535399999998</v>
      </c>
      <c r="AI64" s="569">
        <v>22.570043138999999</v>
      </c>
      <c r="AJ64" s="569">
        <v>20.930957996</v>
      </c>
      <c r="AK64" s="569">
        <v>17.491305567000001</v>
      </c>
      <c r="AL64" s="569">
        <v>17.500340133000002</v>
      </c>
      <c r="AM64" s="569">
        <v>16.706986126</v>
      </c>
      <c r="AN64" s="569">
        <v>15.112425955999999</v>
      </c>
      <c r="AO64" s="569">
        <v>14.973218374</v>
      </c>
      <c r="AP64" s="569">
        <v>17.142318721999999</v>
      </c>
      <c r="AQ64" s="569">
        <v>21.147880262000001</v>
      </c>
      <c r="AR64" s="569">
        <v>21.808674587999999</v>
      </c>
      <c r="AS64" s="569">
        <v>23.657827523000002</v>
      </c>
      <c r="AT64" s="569">
        <v>22.638494474000002</v>
      </c>
      <c r="AU64" s="569">
        <v>21.836429253999999</v>
      </c>
      <c r="AV64" s="569">
        <v>20.828038564</v>
      </c>
      <c r="AW64" s="569">
        <v>16.419868331</v>
      </c>
      <c r="AX64" s="569">
        <v>16.08595678</v>
      </c>
      <c r="AY64" s="569">
        <v>16.214309800999999</v>
      </c>
      <c r="AZ64" s="569">
        <v>15.566558606999999</v>
      </c>
      <c r="BA64" s="569">
        <v>16.153467618000001</v>
      </c>
      <c r="BB64" s="569">
        <v>17.807990748000002</v>
      </c>
      <c r="BC64" s="569">
        <v>19.701650241999999</v>
      </c>
      <c r="BD64" s="569">
        <v>22.422593711000001</v>
      </c>
      <c r="BE64" s="569">
        <v>24.183714430999999</v>
      </c>
      <c r="BF64" s="569">
        <v>24.0078</v>
      </c>
      <c r="BG64" s="569">
        <v>22.436579999999999</v>
      </c>
      <c r="BH64" s="569">
        <v>21.27712</v>
      </c>
      <c r="BI64" s="570">
        <v>15.952999999999999</v>
      </c>
      <c r="BJ64" s="570">
        <v>16.371210000000001</v>
      </c>
      <c r="BK64" s="570">
        <v>16.444559999999999</v>
      </c>
      <c r="BL64" s="570">
        <v>14.65606</v>
      </c>
      <c r="BM64" s="570">
        <v>16.301659999999998</v>
      </c>
      <c r="BN64" s="570">
        <v>16.606660000000002</v>
      </c>
      <c r="BO64" s="570">
        <v>19.658550000000002</v>
      </c>
      <c r="BP64" s="570">
        <v>21.6464</v>
      </c>
      <c r="BQ64" s="570">
        <v>23.348610000000001</v>
      </c>
      <c r="BR64" s="570">
        <v>22.82451</v>
      </c>
      <c r="BS64" s="570">
        <v>21.052029999999998</v>
      </c>
      <c r="BT64" s="570">
        <v>19.701699999999999</v>
      </c>
      <c r="BU64" s="570">
        <v>16.213830000000002</v>
      </c>
      <c r="BV64" s="570">
        <v>16.401859999999999</v>
      </c>
    </row>
    <row r="65" spans="1:74" ht="10.5" customHeight="1" x14ac:dyDescent="0.2">
      <c r="A65" s="539"/>
      <c r="B65" s="862" t="s">
        <v>1367</v>
      </c>
      <c r="C65" s="863"/>
      <c r="D65" s="863"/>
      <c r="E65" s="863"/>
      <c r="F65" s="863"/>
      <c r="G65" s="863"/>
      <c r="H65" s="863"/>
      <c r="I65" s="863"/>
      <c r="J65" s="863"/>
      <c r="K65" s="863"/>
      <c r="L65" s="863"/>
      <c r="M65" s="863"/>
      <c r="N65" s="863"/>
      <c r="O65" s="863"/>
      <c r="P65" s="863"/>
      <c r="Q65" s="863"/>
      <c r="R65" s="553"/>
      <c r="S65" s="553"/>
      <c r="T65" s="553"/>
      <c r="U65" s="553"/>
      <c r="V65" s="553"/>
      <c r="W65" s="553"/>
      <c r="X65" s="553"/>
      <c r="Y65" s="553"/>
      <c r="Z65" s="553"/>
      <c r="AA65" s="553"/>
      <c r="AB65" s="553"/>
      <c r="AC65" s="553"/>
      <c r="AD65" s="553"/>
      <c r="AE65" s="553"/>
      <c r="AF65" s="553"/>
      <c r="AG65" s="553"/>
      <c r="AH65" s="553"/>
      <c r="AI65" s="553"/>
      <c r="AJ65" s="553"/>
      <c r="AK65" s="553"/>
      <c r="AL65" s="553"/>
      <c r="AM65" s="553"/>
      <c r="AN65" s="553"/>
      <c r="AO65" s="553"/>
      <c r="AP65" s="553"/>
      <c r="AQ65" s="553"/>
      <c r="AR65" s="553"/>
      <c r="AS65" s="553"/>
      <c r="AT65" s="553"/>
      <c r="AU65" s="553"/>
      <c r="AV65" s="553"/>
      <c r="AW65" s="553"/>
      <c r="AX65" s="553"/>
      <c r="AY65" s="553"/>
      <c r="AZ65" s="553"/>
      <c r="BA65" s="553"/>
      <c r="BB65" s="553"/>
      <c r="BC65" s="553"/>
      <c r="BD65" s="676"/>
      <c r="BE65" s="676"/>
      <c r="BF65" s="676"/>
      <c r="BG65" s="553"/>
      <c r="BH65" s="553"/>
      <c r="BI65" s="553"/>
      <c r="BJ65" s="553"/>
      <c r="BK65" s="553"/>
      <c r="BL65" s="553"/>
      <c r="BM65" s="553"/>
      <c r="BN65" s="553"/>
      <c r="BO65" s="553"/>
      <c r="BP65" s="553"/>
      <c r="BQ65" s="553"/>
      <c r="BR65" s="553"/>
      <c r="BS65" s="553"/>
      <c r="BT65" s="553"/>
      <c r="BU65" s="553"/>
      <c r="BV65" s="553"/>
    </row>
    <row r="66" spans="1:74" ht="10.5" customHeight="1" x14ac:dyDescent="0.2">
      <c r="A66" s="539"/>
      <c r="B66" s="864" t="s">
        <v>1368</v>
      </c>
      <c r="C66" s="863"/>
      <c r="D66" s="863"/>
      <c r="E66" s="863"/>
      <c r="F66" s="863"/>
      <c r="G66" s="863"/>
      <c r="H66" s="863"/>
      <c r="I66" s="863"/>
      <c r="J66" s="863"/>
      <c r="K66" s="863"/>
      <c r="L66" s="863"/>
      <c r="M66" s="863"/>
      <c r="N66" s="863"/>
      <c r="O66" s="863"/>
      <c r="P66" s="863"/>
      <c r="Q66" s="863"/>
      <c r="R66" s="553"/>
      <c r="S66" s="553"/>
      <c r="T66" s="553"/>
      <c r="U66" s="553"/>
      <c r="V66" s="553"/>
      <c r="W66" s="553"/>
      <c r="X66" s="553"/>
      <c r="Y66" s="553"/>
      <c r="Z66" s="553"/>
      <c r="AA66" s="553"/>
      <c r="AB66" s="553"/>
      <c r="AC66" s="553"/>
      <c r="AD66" s="553"/>
      <c r="AE66" s="553"/>
      <c r="AF66" s="553"/>
      <c r="AG66" s="553"/>
      <c r="AH66" s="553"/>
      <c r="AI66" s="553"/>
      <c r="AJ66" s="553"/>
      <c r="AK66" s="553"/>
      <c r="AL66" s="553"/>
      <c r="AM66" s="553"/>
      <c r="AN66" s="553"/>
      <c r="AO66" s="553"/>
      <c r="AP66" s="553"/>
      <c r="AQ66" s="553"/>
      <c r="AR66" s="553"/>
      <c r="AS66" s="553"/>
      <c r="AT66" s="553"/>
      <c r="AU66" s="553"/>
      <c r="AV66" s="553"/>
      <c r="AW66" s="553"/>
      <c r="AX66" s="553"/>
      <c r="AY66" s="553"/>
      <c r="AZ66" s="553"/>
      <c r="BA66" s="553"/>
      <c r="BB66" s="553"/>
      <c r="BC66" s="553"/>
      <c r="BD66" s="676"/>
      <c r="BE66" s="676"/>
      <c r="BF66" s="676"/>
      <c r="BG66" s="553"/>
      <c r="BH66" s="553"/>
      <c r="BI66" s="553"/>
      <c r="BJ66" s="553"/>
      <c r="BK66" s="553"/>
      <c r="BL66" s="553"/>
      <c r="BM66" s="553"/>
      <c r="BN66" s="553"/>
      <c r="BO66" s="553"/>
      <c r="BP66" s="553"/>
      <c r="BQ66" s="553"/>
      <c r="BR66" s="553"/>
      <c r="BS66" s="553"/>
      <c r="BT66" s="553"/>
      <c r="BU66" s="553"/>
      <c r="BV66" s="553"/>
    </row>
    <row r="67" spans="1:74" ht="10.5" customHeight="1" x14ac:dyDescent="0.2">
      <c r="A67" s="539"/>
      <c r="B67" s="859" t="s">
        <v>1400</v>
      </c>
      <c r="C67" s="860"/>
      <c r="D67" s="860"/>
      <c r="E67" s="860"/>
      <c r="F67" s="860"/>
      <c r="G67" s="860"/>
      <c r="H67" s="860"/>
      <c r="I67" s="860"/>
      <c r="J67" s="860"/>
      <c r="K67" s="860"/>
      <c r="L67" s="860"/>
      <c r="M67" s="860"/>
      <c r="N67" s="860"/>
      <c r="O67" s="860"/>
      <c r="P67" s="860"/>
      <c r="Q67" s="860"/>
      <c r="R67" s="553"/>
      <c r="S67" s="553"/>
      <c r="T67" s="553"/>
      <c r="U67" s="553"/>
      <c r="V67" s="553"/>
      <c r="W67" s="553"/>
      <c r="X67" s="553"/>
      <c r="Y67" s="553"/>
      <c r="Z67" s="553"/>
      <c r="AA67" s="553"/>
      <c r="AB67" s="553"/>
      <c r="AC67" s="553"/>
      <c r="AD67" s="553"/>
      <c r="AE67" s="553"/>
      <c r="AF67" s="553"/>
      <c r="AG67" s="553"/>
      <c r="AH67" s="553"/>
      <c r="AI67" s="553"/>
      <c r="AJ67" s="553"/>
      <c r="AK67" s="553"/>
      <c r="AL67" s="553"/>
      <c r="AM67" s="553"/>
      <c r="AN67" s="553"/>
      <c r="AO67" s="553"/>
      <c r="AP67" s="553"/>
      <c r="AQ67" s="553"/>
      <c r="AR67" s="553"/>
      <c r="AS67" s="553"/>
      <c r="AT67" s="553"/>
      <c r="AU67" s="553"/>
      <c r="AV67" s="553"/>
      <c r="AW67" s="553"/>
      <c r="AX67" s="553"/>
      <c r="AY67" s="553"/>
      <c r="AZ67" s="553"/>
      <c r="BA67" s="553"/>
      <c r="BB67" s="553"/>
      <c r="BC67" s="553"/>
      <c r="BD67" s="676"/>
      <c r="BE67" s="676"/>
      <c r="BF67" s="676"/>
      <c r="BG67" s="553"/>
      <c r="BH67" s="553"/>
      <c r="BI67" s="553"/>
      <c r="BJ67" s="553"/>
      <c r="BK67" s="553"/>
      <c r="BL67" s="553"/>
      <c r="BM67" s="553"/>
      <c r="BN67" s="553"/>
      <c r="BO67" s="553"/>
      <c r="BP67" s="553"/>
      <c r="BQ67" s="553"/>
      <c r="BR67" s="553"/>
      <c r="BS67" s="553"/>
      <c r="BT67" s="553"/>
      <c r="BU67" s="553"/>
      <c r="BV67" s="553"/>
    </row>
    <row r="68" spans="1:74" ht="10.5" customHeight="1" x14ac:dyDescent="0.2">
      <c r="A68" s="539"/>
      <c r="B68" s="859" t="s">
        <v>1370</v>
      </c>
      <c r="C68" s="860"/>
      <c r="D68" s="860"/>
      <c r="E68" s="860"/>
      <c r="F68" s="860"/>
      <c r="G68" s="860"/>
      <c r="H68" s="860"/>
      <c r="I68" s="860"/>
      <c r="J68" s="860"/>
      <c r="K68" s="860"/>
      <c r="L68" s="860"/>
      <c r="M68" s="860"/>
      <c r="N68" s="860"/>
      <c r="O68" s="860"/>
      <c r="P68" s="860"/>
      <c r="Q68" s="860"/>
      <c r="R68" s="553"/>
      <c r="S68" s="553"/>
      <c r="T68" s="553"/>
      <c r="U68" s="553"/>
      <c r="V68" s="553"/>
      <c r="W68" s="553"/>
      <c r="X68" s="553"/>
      <c r="Y68" s="553"/>
      <c r="Z68" s="553"/>
      <c r="AA68" s="553"/>
      <c r="AB68" s="553"/>
      <c r="AC68" s="553"/>
      <c r="AD68" s="553"/>
      <c r="AE68" s="553"/>
      <c r="AF68" s="553"/>
      <c r="AG68" s="553"/>
      <c r="AH68" s="553"/>
      <c r="AI68" s="553"/>
      <c r="AJ68" s="553"/>
      <c r="AK68" s="553"/>
      <c r="AL68" s="553"/>
      <c r="AM68" s="553"/>
      <c r="AN68" s="553"/>
      <c r="AO68" s="553"/>
      <c r="AP68" s="553"/>
      <c r="AQ68" s="553"/>
      <c r="AR68" s="553"/>
      <c r="AS68" s="553"/>
      <c r="AT68" s="553"/>
      <c r="AU68" s="553"/>
      <c r="AV68" s="553"/>
      <c r="AW68" s="553"/>
      <c r="AX68" s="553"/>
      <c r="AY68" s="553"/>
      <c r="AZ68" s="553"/>
      <c r="BA68" s="553"/>
      <c r="BB68" s="553"/>
      <c r="BC68" s="553"/>
      <c r="BD68" s="676"/>
      <c r="BE68" s="676"/>
      <c r="BF68" s="676"/>
      <c r="BG68" s="553"/>
      <c r="BH68" s="553"/>
      <c r="BI68" s="553"/>
      <c r="BJ68" s="553"/>
      <c r="BK68" s="553"/>
      <c r="BL68" s="553"/>
      <c r="BM68" s="553"/>
      <c r="BN68" s="553"/>
      <c r="BO68" s="553"/>
      <c r="BP68" s="553"/>
      <c r="BQ68" s="553"/>
      <c r="BR68" s="553"/>
      <c r="BS68" s="553"/>
      <c r="BT68" s="553"/>
      <c r="BU68" s="553"/>
      <c r="BV68" s="553"/>
    </row>
    <row r="69" spans="1:74" ht="10.5" customHeight="1" x14ac:dyDescent="0.2">
      <c r="A69" s="554"/>
      <c r="B69" s="859" t="s">
        <v>1371</v>
      </c>
      <c r="C69" s="860"/>
      <c r="D69" s="860"/>
      <c r="E69" s="860"/>
      <c r="F69" s="860"/>
      <c r="G69" s="860"/>
      <c r="H69" s="860"/>
      <c r="I69" s="860"/>
      <c r="J69" s="860"/>
      <c r="K69" s="860"/>
      <c r="L69" s="860"/>
      <c r="M69" s="860"/>
      <c r="N69" s="860"/>
      <c r="O69" s="860"/>
      <c r="P69" s="860"/>
      <c r="Q69" s="860"/>
      <c r="R69" s="555"/>
      <c r="S69" s="555"/>
      <c r="T69" s="555"/>
      <c r="U69" s="555"/>
      <c r="V69" s="555"/>
      <c r="W69" s="555"/>
      <c r="X69" s="555"/>
      <c r="Y69" s="555"/>
      <c r="Z69" s="555"/>
      <c r="AA69" s="555"/>
      <c r="AB69" s="555"/>
      <c r="AC69" s="555"/>
      <c r="AD69" s="555"/>
      <c r="AE69" s="555"/>
      <c r="AF69" s="555"/>
      <c r="AG69" s="555"/>
      <c r="AH69" s="555"/>
      <c r="AI69" s="555"/>
      <c r="AJ69" s="555"/>
      <c r="AK69" s="555"/>
      <c r="AL69" s="555"/>
      <c r="AM69" s="555"/>
      <c r="AN69" s="555"/>
      <c r="AO69" s="555"/>
      <c r="AP69" s="555"/>
      <c r="AQ69" s="555"/>
      <c r="AR69" s="555"/>
      <c r="AS69" s="555"/>
      <c r="AT69" s="555"/>
      <c r="AU69" s="555"/>
      <c r="AV69" s="555"/>
      <c r="AW69" s="555"/>
      <c r="AX69" s="555"/>
      <c r="AY69" s="555"/>
      <c r="AZ69" s="555"/>
      <c r="BA69" s="555"/>
      <c r="BB69" s="555"/>
      <c r="BC69" s="555"/>
      <c r="BD69" s="677"/>
      <c r="BE69" s="677"/>
      <c r="BF69" s="677"/>
      <c r="BG69" s="555"/>
      <c r="BH69" s="555"/>
      <c r="BI69" s="555"/>
      <c r="BJ69" s="555"/>
      <c r="BK69" s="555"/>
      <c r="BL69" s="555"/>
      <c r="BM69" s="555"/>
      <c r="BN69" s="555"/>
      <c r="BO69" s="555"/>
      <c r="BP69" s="555"/>
      <c r="BQ69" s="555"/>
      <c r="BR69" s="555"/>
      <c r="BS69" s="555"/>
      <c r="BT69" s="555"/>
      <c r="BU69" s="555"/>
      <c r="BV69" s="555"/>
    </row>
    <row r="70" spans="1:74" ht="10.5" customHeight="1" x14ac:dyDescent="0.2">
      <c r="A70" s="554"/>
      <c r="B70" s="859" t="s">
        <v>1372</v>
      </c>
      <c r="C70" s="860"/>
      <c r="D70" s="860"/>
      <c r="E70" s="860"/>
      <c r="F70" s="860"/>
      <c r="G70" s="860"/>
      <c r="H70" s="860"/>
      <c r="I70" s="860"/>
      <c r="J70" s="860"/>
      <c r="K70" s="860"/>
      <c r="L70" s="860"/>
      <c r="M70" s="860"/>
      <c r="N70" s="860"/>
      <c r="O70" s="860"/>
      <c r="P70" s="860"/>
      <c r="Q70" s="860"/>
      <c r="R70" s="555"/>
      <c r="S70" s="555"/>
      <c r="T70" s="555"/>
      <c r="U70" s="555"/>
      <c r="V70" s="555"/>
      <c r="W70" s="555"/>
      <c r="X70" s="555"/>
      <c r="Y70" s="555"/>
      <c r="Z70" s="555"/>
      <c r="AA70" s="555"/>
      <c r="AB70" s="555"/>
      <c r="AC70" s="555"/>
      <c r="AD70" s="555"/>
      <c r="AE70" s="555"/>
      <c r="AF70" s="555"/>
      <c r="AG70" s="555"/>
      <c r="AH70" s="555"/>
      <c r="AI70" s="555"/>
      <c r="AJ70" s="555"/>
      <c r="AK70" s="555"/>
      <c r="AL70" s="555"/>
      <c r="AM70" s="555"/>
      <c r="AN70" s="555"/>
      <c r="AO70" s="555"/>
      <c r="AP70" s="555"/>
      <c r="AQ70" s="555"/>
      <c r="AR70" s="555"/>
      <c r="AS70" s="555"/>
      <c r="AT70" s="555"/>
      <c r="AU70" s="555"/>
      <c r="AV70" s="555"/>
      <c r="AW70" s="555"/>
      <c r="AX70" s="555"/>
      <c r="AY70" s="555"/>
      <c r="AZ70" s="555"/>
      <c r="BA70" s="555"/>
      <c r="BB70" s="555"/>
      <c r="BC70" s="555"/>
      <c r="BD70" s="677"/>
      <c r="BE70" s="677"/>
      <c r="BF70" s="677"/>
      <c r="BG70" s="555"/>
      <c r="BH70" s="555"/>
      <c r="BI70" s="555"/>
      <c r="BJ70" s="555"/>
      <c r="BK70" s="555"/>
      <c r="BL70" s="555"/>
      <c r="BM70" s="555"/>
      <c r="BN70" s="555"/>
      <c r="BO70" s="555"/>
      <c r="BP70" s="555"/>
      <c r="BQ70" s="555"/>
      <c r="BR70" s="555"/>
      <c r="BS70" s="555"/>
      <c r="BT70" s="555"/>
      <c r="BU70" s="555"/>
      <c r="BV70" s="555"/>
    </row>
    <row r="71" spans="1:74" ht="10.5" customHeight="1" x14ac:dyDescent="0.2">
      <c r="A71" s="554"/>
      <c r="B71" s="859" t="s">
        <v>1373</v>
      </c>
      <c r="C71" s="860"/>
      <c r="D71" s="860"/>
      <c r="E71" s="860"/>
      <c r="F71" s="860"/>
      <c r="G71" s="860"/>
      <c r="H71" s="860"/>
      <c r="I71" s="860"/>
      <c r="J71" s="860"/>
      <c r="K71" s="860"/>
      <c r="L71" s="860"/>
      <c r="M71" s="860"/>
      <c r="N71" s="860"/>
      <c r="O71" s="860"/>
      <c r="P71" s="860"/>
      <c r="Q71" s="860"/>
      <c r="R71" s="555"/>
      <c r="S71" s="555"/>
      <c r="T71" s="555"/>
      <c r="U71" s="555"/>
      <c r="V71" s="555"/>
      <c r="W71" s="555"/>
      <c r="X71" s="555"/>
      <c r="Y71" s="555"/>
      <c r="Z71" s="555"/>
      <c r="AA71" s="555"/>
      <c r="AB71" s="555"/>
      <c r="AC71" s="555"/>
      <c r="AD71" s="555"/>
      <c r="AE71" s="555"/>
      <c r="AF71" s="555"/>
      <c r="AG71" s="555"/>
      <c r="AH71" s="555"/>
      <c r="AI71" s="555"/>
      <c r="AJ71" s="555"/>
      <c r="AK71" s="555"/>
      <c r="AL71" s="555"/>
      <c r="AM71" s="555"/>
      <c r="AN71" s="555"/>
      <c r="AO71" s="555"/>
      <c r="AP71" s="555"/>
      <c r="AQ71" s="555"/>
      <c r="AR71" s="555"/>
      <c r="AS71" s="555"/>
      <c r="AT71" s="555"/>
      <c r="AU71" s="555"/>
      <c r="AV71" s="555"/>
      <c r="AW71" s="555"/>
      <c r="AX71" s="555"/>
      <c r="AY71" s="555"/>
      <c r="AZ71" s="555"/>
      <c r="BA71" s="555"/>
      <c r="BB71" s="555"/>
      <c r="BC71" s="555"/>
      <c r="BD71" s="677"/>
      <c r="BE71" s="677"/>
      <c r="BF71" s="677"/>
      <c r="BG71" s="555"/>
      <c r="BH71" s="555"/>
      <c r="BI71" s="555"/>
      <c r="BJ71" s="555"/>
      <c r="BK71" s="555"/>
      <c r="BL71" s="555"/>
      <c r="BM71" s="555"/>
      <c r="BN71" s="555"/>
      <c r="BO71" s="555"/>
      <c r="BP71" s="555"/>
      <c r="BQ71" s="555"/>
      <c r="BR71" s="555"/>
      <c r="BS71" s="555"/>
      <c r="BT71" s="555"/>
      <c r="BU71" s="555"/>
      <c r="BV71" s="555"/>
    </row>
    <row r="72" spans="1:74" ht="10.5" customHeight="1" x14ac:dyDescent="0.2">
      <c r="A72" s="554"/>
      <c r="B72" s="859" t="s">
        <v>1374</v>
      </c>
      <c r="C72" s="860"/>
      <c r="D72" s="860"/>
      <c r="E72" s="860"/>
      <c r="F72" s="860"/>
      <c r="G72" s="860"/>
      <c r="H72" s="860"/>
      <c r="I72" s="860"/>
      <c r="J72" s="860"/>
      <c r="K72" s="860"/>
      <c r="L72" s="860"/>
      <c r="M72" s="860"/>
      <c r="N72" s="860"/>
      <c r="O72" s="860"/>
      <c r="P72" s="860"/>
      <c r="Q72" s="860"/>
      <c r="R72" s="555"/>
      <c r="S72" s="555"/>
      <c r="T72" s="555"/>
      <c r="U72" s="555"/>
      <c r="V72" s="555"/>
      <c r="W72" s="555"/>
      <c r="X72" s="555"/>
      <c r="Y72" s="555"/>
      <c r="Z72" s="555"/>
      <c r="AA72" s="555"/>
      <c r="AB72" s="555"/>
      <c r="AC72" s="555"/>
      <c r="AD72" s="555"/>
      <c r="AE72" s="555"/>
      <c r="AF72" s="555"/>
      <c r="AG72" s="555"/>
      <c r="AH72" s="555"/>
      <c r="AI72" s="555"/>
      <c r="AJ72" s="555"/>
      <c r="AK72" s="555"/>
      <c r="AL72" s="555"/>
      <c r="AM72" s="555"/>
      <c r="AN72" s="555"/>
      <c r="AO72" s="555"/>
      <c r="AP72" s="555"/>
      <c r="AQ72" s="555"/>
      <c r="AR72" s="555"/>
      <c r="AS72" s="555"/>
      <c r="AT72" s="555"/>
      <c r="AU72" s="555"/>
      <c r="AV72" s="555"/>
      <c r="AW72" s="555"/>
      <c r="AX72" s="555"/>
      <c r="AY72" s="555"/>
      <c r="AZ72" s="555"/>
      <c r="BA72" s="555"/>
      <c r="BB72" s="555"/>
      <c r="BC72" s="555"/>
      <c r="BD72" s="677"/>
      <c r="BE72" s="677"/>
      <c r="BF72" s="677"/>
      <c r="BG72" s="555"/>
      <c r="BH72" s="555"/>
      <c r="BI72" s="555"/>
      <c r="BJ72" s="555"/>
      <c r="BK72" s="555"/>
      <c r="BL72" s="555"/>
      <c r="BM72" s="555"/>
      <c r="BN72" s="555"/>
      <c r="BO72" s="555"/>
      <c r="BP72" s="555"/>
      <c r="BQ72" s="555"/>
      <c r="BR72" s="555"/>
      <c r="BS72" s="555"/>
      <c r="BT72" s="555"/>
      <c r="BU72" s="555"/>
      <c r="BV72" s="555"/>
    </row>
    <row r="73" spans="1:74" ht="10.5" customHeight="1" x14ac:dyDescent="0.2">
      <c r="A73" s="554"/>
      <c r="B73" s="861" t="s">
        <v>1376</v>
      </c>
      <c r="C73" s="860"/>
      <c r="D73" s="860"/>
      <c r="E73" s="860"/>
      <c r="F73" s="860"/>
      <c r="G73" s="860"/>
      <c r="H73" s="860"/>
      <c r="I73" s="860"/>
      <c r="J73" s="860"/>
      <c r="K73" s="860"/>
      <c r="L73" s="860"/>
      <c r="M73" s="860"/>
      <c r="N73" s="860"/>
      <c r="O73" s="860"/>
      <c r="P73" s="860"/>
      <c r="Q73" s="860"/>
      <c r="R73" s="555"/>
      <c r="S73" s="555"/>
      <c r="T73" s="555"/>
      <c r="U73" s="555"/>
      <c r="V73" s="555"/>
      <c r="W73" s="555"/>
      <c r="X73" s="555"/>
      <c r="Y73" s="555"/>
      <c r="Z73" s="555"/>
      <c r="AA73" s="555"/>
      <c r="AB73" s="555"/>
      <c r="AC73" s="555"/>
      <c r="AD73" s="555"/>
      <c r="AE73" s="555"/>
      <c r="AF73" s="555"/>
      <c r="AG73" s="555"/>
      <c r="AH73" s="555"/>
      <c r="AI73" s="555"/>
      <c r="AJ73" s="555"/>
      <c r="AK73" s="555"/>
      <c r="AL73" s="555"/>
      <c r="AM73" s="555"/>
      <c r="AN73" s="555"/>
      <c r="AO73" s="555"/>
      <c r="AP73" s="555"/>
      <c r="AQ73" s="555"/>
      <c r="AR73" s="555"/>
      <c r="AS73" s="555"/>
      <c r="AT73" s="555"/>
      <c r="AU73" s="555"/>
      <c r="AV73" s="555"/>
      <c r="AW73" s="555"/>
      <c r="AX73" s="555"/>
      <c r="AY73" s="555"/>
      <c r="AZ73" s="555"/>
      <c r="BA73" s="555"/>
      <c r="BB73" s="555"/>
      <c r="BC73" s="555"/>
      <c r="BD73" s="677"/>
      <c r="BE73" s="677"/>
      <c r="BF73" s="677"/>
      <c r="BG73" s="555"/>
      <c r="BH73" s="555"/>
      <c r="BI73" s="555"/>
      <c r="BJ73" s="555"/>
      <c r="BK73" s="555"/>
      <c r="BL73" s="555"/>
      <c r="BM73" s="555"/>
      <c r="BN73" s="555"/>
      <c r="BO73" s="555"/>
      <c r="BP73" s="555"/>
      <c r="BQ73" s="555"/>
      <c r="BR73" s="555"/>
      <c r="BS73" s="555"/>
      <c r="BT73" s="555"/>
      <c r="BU73" s="555"/>
      <c r="BV73" s="555"/>
    </row>
    <row r="74" spans="1:74" ht="10.5" customHeight="1" x14ac:dyDescent="0.2">
      <c r="A74" s="554"/>
      <c r="B74" s="859" t="s">
        <v>1377</v>
      </c>
      <c r="C74" s="860"/>
      <c r="D74" s="860"/>
      <c r="E74" s="860"/>
      <c r="F74" s="860"/>
      <c r="G74" s="860"/>
      <c r="H74" s="860"/>
      <c r="I74" s="860"/>
      <c r="J74" s="860"/>
      <c r="K74" s="860"/>
      <c r="L74" s="860"/>
      <c r="M74" s="860"/>
      <c r="N74" s="860"/>
      <c r="O74" s="860"/>
      <c r="P74" s="860"/>
      <c r="Q74" s="860"/>
      <c r="R74" s="555"/>
      <c r="S74" s="555"/>
      <c r="T74" s="555"/>
      <c r="U74" s="555"/>
      <c r="V74" s="555"/>
      <c r="W74" s="555"/>
      <c r="X74" s="555"/>
      <c r="Y74" s="555"/>
      <c r="Z74" s="555"/>
      <c r="AA74" s="555"/>
      <c r="AB74" s="555"/>
      <c r="AC74" s="555"/>
      <c r="AD74" s="555"/>
      <c r="AE74" s="555"/>
      <c r="AF74" s="555"/>
      <c r="AG74" s="555"/>
      <c r="AH74" s="555"/>
      <c r="AI74" s="555"/>
      <c r="AJ74" s="555"/>
      <c r="AK74" s="555"/>
      <c r="AL74" s="555"/>
      <c r="AM74" s="555"/>
      <c r="AN74" s="555"/>
      <c r="AO74" s="555"/>
      <c r="AP74" s="555"/>
      <c r="AQ74" s="555"/>
      <c r="AR74" s="555"/>
      <c r="AS74" s="555"/>
      <c r="AT74" s="555"/>
      <c r="AU74" s="555"/>
      <c r="AV74" s="555"/>
      <c r="AW74" s="555"/>
      <c r="AX74" s="555"/>
      <c r="AY74" s="555"/>
      <c r="AZ74" s="555"/>
      <c r="BA74" s="555"/>
      <c r="BB74" s="555"/>
      <c r="BC74" s="555"/>
      <c r="BD74" s="677"/>
      <c r="BE74" s="677"/>
      <c r="BF74" s="677"/>
      <c r="BG74" s="555"/>
      <c r="BH74" s="555"/>
      <c r="BI74" s="555"/>
      <c r="BJ74" s="555"/>
      <c r="BK74" s="555"/>
      <c r="BL74" s="555"/>
      <c r="BM74" s="555"/>
      <c r="BN74" s="555"/>
      <c r="BO74" s="555"/>
      <c r="BP74" s="555"/>
      <c r="BQ74" s="555"/>
      <c r="BR74" s="555"/>
      <c r="BS74" s="555"/>
      <c r="BT74" s="555"/>
      <c r="BU74" s="555"/>
      <c r="BV74" s="555"/>
    </row>
    <row r="75" spans="1:74" x14ac:dyDescent="0.2">
      <c r="A75" s="557"/>
      <c r="B75" s="558"/>
      <c r="C75" s="558"/>
      <c r="D75" s="559"/>
      <c r="E75" s="559"/>
      <c r="F75" s="559"/>
      <c r="G75" s="559"/>
      <c r="H75" s="559"/>
      <c r="I75" s="559"/>
      <c r="J75" s="559"/>
      <c r="K75" s="559"/>
      <c r="L75" s="559"/>
      <c r="M75" s="559"/>
      <c r="N75" s="559"/>
      <c r="O75" s="558"/>
      <c r="P75" s="559"/>
      <c r="Q75" s="559"/>
      <c r="R75" s="559"/>
      <c r="S75" s="559"/>
      <c r="T75" s="559"/>
      <c r="U75" s="559"/>
      <c r="V75" s="559"/>
      <c r="W75" s="559"/>
      <c r="X75" s="559"/>
      <c r="Y75" s="559"/>
      <c r="Z75" s="559"/>
      <c r="AA75" s="558"/>
      <c r="AB75" s="559"/>
      <c r="AC75" s="559"/>
      <c r="AD75" s="559"/>
      <c r="AE75" s="559"/>
      <c r="AF75" s="559"/>
      <c r="AG75" s="559"/>
      <c r="AH75" s="559"/>
      <c r="AI75" s="559"/>
      <c r="AJ75" s="559"/>
      <c r="AK75" s="559"/>
      <c r="AL75" s="559"/>
      <c r="AM75" s="558"/>
      <c r="AN75" s="559"/>
      <c r="AO75" s="559"/>
      <c r="AP75" s="559"/>
      <c r="AQ75" s="559"/>
      <c r="AR75" s="559"/>
      <c r="AS75" s="559"/>
      <c r="AT75" s="559"/>
      <c r="AU75" s="559"/>
      <c r="AV75" s="559"/>
      <c r="AW75" s="559"/>
      <c r="AX75" s="559"/>
      <c r="AY75" s="558"/>
      <c r="AZ75" s="559"/>
      <c r="BA75" s="559"/>
      <c r="BB75" s="559"/>
      <c r="BC75" s="559"/>
      <c r="BD75" s="660"/>
      <c r="BE75" s="660"/>
      <c r="BF75" s="660"/>
      <c r="BG75" s="559"/>
      <c r="BH75" s="559"/>
      <c r="BI75" s="559"/>
      <c r="BJ75" s="559"/>
      <c r="BK75" s="558"/>
      <c r="BL75" s="559"/>
      <c r="BM75" s="559"/>
      <c r="BN75" s="559"/>
      <c r="BO75" s="559"/>
      <c r="BP75" s="559"/>
      <c r="BQ75" s="559"/>
      <c r="BR75" s="559"/>
      <c r="BS75" s="559"/>
      <c r="BT75" s="559"/>
      <c r="BU75" s="559"/>
      <c r="BV75" s="559"/>
    </row>
    <row r="76" spans="1:74" x14ac:dyDescent="0.2">
      <c r="A76" s="559"/>
      <c r="B76" s="560"/>
      <c r="C76" s="561"/>
      <c r="D76" s="561"/>
      <c r="E76" s="561"/>
      <c r="F76" s="561"/>
      <c r="G76" s="561"/>
      <c r="H76" s="561"/>
      <c r="I76" s="561"/>
      <c r="J76" s="561"/>
      <c r="K76" s="561"/>
      <c r="L76" s="561"/>
      <c r="M76" s="561"/>
      <c r="N76" s="561"/>
      <c r="O76" s="561"/>
      <c r="P76" s="561"/>
      <c r="Q76" s="561"/>
      <c r="R76" s="561"/>
      <c r="S76" s="561"/>
      <c r="T76" s="561"/>
      <c r="U76" s="561"/>
      <c r="V76" s="561"/>
      <c r="W76" s="561"/>
      <c r="X76" s="561"/>
      <c r="Y76" s="561"/>
      <c r="Z76" s="561"/>
      <c r="AA76" s="561"/>
      <c r="AB76" s="561"/>
      <c r="AC76" s="561"/>
      <c r="AD76" s="561"/>
      <c r="AE76" s="561"/>
      <c r="AF76" s="561"/>
      <c r="AG76" s="561"/>
      <c r="AH76" s="561"/>
      <c r="AI76" s="561"/>
      <c r="AJ76" s="561"/>
      <c r="AK76" s="561"/>
      <c r="AL76" s="561"/>
      <c r="AM76" s="561"/>
      <c r="AN76" s="561"/>
      <c r="AO76" s="561"/>
      <c r="AP76" s="561"/>
      <c r="AQ76" s="561"/>
      <c r="AR76" s="561"/>
      <c r="AS76" s="561"/>
      <c r="AT76" s="561"/>
      <c r="AU76" s="561"/>
      <c r="AV76" s="561"/>
      <c r="AW76" s="561"/>
      <c r="AX76" s="561"/>
      <c r="AY76" s="561"/>
      <c r="AZ76" s="561"/>
      <c r="BA76" s="561"/>
      <c r="BB76" s="561"/>
      <c r="BC76" s="561"/>
      <c r="BD76" s="679"/>
      <c r="BE76" s="679"/>
      <c r="BF76" s="679"/>
      <c r="BG76" s="561"/>
      <c r="BH76" s="561"/>
      <c r="BI76" s="561"/>
      <c r="BJ76" s="561"/>
      <c r="BK76" s="561"/>
      <c r="BL76" s="561"/>
      <c r="BM76" s="561"/>
      <c r="BN76" s="561"/>
      <c r="BO76" s="561"/>
      <c r="BP76" s="561"/>
      <c r="BQ76" s="561"/>
      <c r="BR76" s="561"/>
      <c r="BS76" s="561"/>
      <c r="BT76" s="561"/>
      <c r="BU76" s="561"/>
      <c r="BV76" s="561"/>
    </row>
    <row r="77" spans="1:74" x14ac:dyDescent="0.2">
      <c r="A77" s="559"/>
      <c r="B77" s="558"/>
      <c r="C77" s="561"/>
      <c r="D77" s="561"/>
      <c r="E77" s="561"/>
      <c r="F77" s="561"/>
      <c r="G77" s="561"/>
      <c r="H77" s="561"/>
      <c r="I77" s="561"/>
      <c r="J77" s="561"/>
      <c r="K77" s="561"/>
      <c r="L77" s="561"/>
      <c r="M77" s="561"/>
      <c r="N77" s="561"/>
      <c r="O77" s="561"/>
      <c r="P77" s="561"/>
      <c r="Q77" s="561"/>
      <c r="R77" s="561"/>
      <c r="S77" s="561"/>
      <c r="T77" s="561"/>
      <c r="U77" s="561"/>
      <c r="V77" s="561"/>
      <c r="W77" s="561"/>
      <c r="X77" s="561"/>
      <c r="Y77" s="561"/>
      <c r="Z77" s="561"/>
      <c r="AA77" s="561"/>
      <c r="AB77" s="561"/>
      <c r="AC77" s="561"/>
      <c r="AD77" s="561"/>
      <c r="AE77" s="561"/>
      <c r="AF77" s="561"/>
      <c r="AG77" s="561"/>
      <c r="AH77" s="561"/>
      <c r="AI77" s="561"/>
      <c r="AJ77" s="561"/>
      <c r="AK77" s="561"/>
      <c r="AL77" s="561"/>
      <c r="AM77" s="561"/>
      <c r="AN77" s="561"/>
      <c r="AO77" s="561"/>
      <c r="AP77" s="561"/>
      <c r="AQ77" s="561"/>
      <c r="AR77" s="561"/>
      <c r="AS77" s="561"/>
      <c r="AT77" s="561"/>
      <c r="AU77" s="561"/>
      <c r="AV77" s="561"/>
      <c r="AW77" s="561"/>
      <c r="AX77" s="561"/>
      <c r="AY77" s="561"/>
      <c r="AZ77" s="561"/>
      <c r="BA77" s="561"/>
      <c r="BB77" s="561"/>
      <c r="BC77" s="561"/>
      <c r="BD77" s="679"/>
      <c r="BE77" s="679"/>
      <c r="BF77" s="679"/>
      <c r="BG77" s="561"/>
      <c r="BH77" s="561"/>
      <c r="BI77" s="561"/>
      <c r="BJ77" s="561"/>
      <c r="BK77" s="561"/>
      <c r="BL77" s="561"/>
      <c r="BM77" s="561"/>
      <c r="BN77" s="561"/>
      <c r="BO77" s="561"/>
      <c r="BP77" s="561"/>
      <c r="BQ77" s="561"/>
      <c r="BR77" s="561"/>
      <c r="BS77" s="561"/>
      <c r="BT77" s="561"/>
      <c r="BU77" s="561"/>
      <c r="BV77" s="561"/>
    </row>
    <row r="78" spans="1:74" x14ac:dyDescent="0.2">
      <c r="A78" s="559"/>
      <c r="B78" s="558"/>
      <c r="C78" s="561">
        <f t="shared" ref="C78:AH78" si="0">C11-SUM(C12:C16)</f>
        <v>11.059093181000001</v>
      </c>
      <c r="D78" s="561">
        <f t="shared" si="0"/>
        <v>12.386672400000002</v>
      </c>
      <c r="E78" s="561">
        <f t="shared" si="0"/>
        <v>14.097505349</v>
      </c>
      <c r="F78" s="561">
        <f t="shared" si="0"/>
        <v>13.063190547000001</v>
      </c>
      <c r="G78" s="561">
        <f t="shared" si="0"/>
        <v>10.089185725</v>
      </c>
      <c r="H78" s="561">
        <f t="shared" si="0"/>
        <v>7.6607314350000006</v>
      </c>
      <c r="I78" s="561">
        <f t="shared" si="0"/>
        <v>8.2289150800000002</v>
      </c>
      <c r="J78" s="561">
        <f t="shared" si="0"/>
        <v>4.1681857449999988</v>
      </c>
      <c r="K78" s="561">
        <f t="shared" si="0"/>
        <v>7.7310871639999998</v>
      </c>
      <c r="L78" s="561">
        <f t="shared" si="0"/>
        <v>12.572114326999998</v>
      </c>
      <c r="M78" s="561">
        <f t="shared" si="0"/>
        <v>11.521516539</v>
      </c>
      <c r="N78" s="561">
        <f t="shared" si="0"/>
        <v>15.261542107000002</v>
      </c>
      <c r="O78" s="561">
        <f t="shared" si="0"/>
        <v>12.081224004999999</v>
      </c>
      <c r="P78" s="561">
        <f t="shared" si="0"/>
        <v>13.946875941000002</v>
      </c>
      <c r="Q78" s="561">
        <f t="shared" si="0"/>
        <v>15.625071367</v>
      </c>
      <c r="R78" s="561">
        <f t="shared" si="0"/>
        <v>15.428364076000001</v>
      </c>
      <c r="S78" s="561">
        <f t="shared" si="0"/>
        <v>11.712377450999998</v>
      </c>
      <c r="T78" s="561">
        <f t="shared" si="0"/>
        <v>8.6348164710000006</v>
      </c>
      <c r="U78" s="561">
        <f t="shared" si="0"/>
        <v>5.2236550799999986</v>
      </c>
      <c r="V78" s="561">
        <f t="shared" si="0"/>
        <v>3.1419651740000027</v>
      </c>
      <c r="W78" s="561">
        <f t="shared" si="0"/>
        <v>8.0377838920000002</v>
      </c>
      <c r="X78" s="561">
        <f t="shared" si="0"/>
        <v>15.799646844</v>
      </c>
      <c r="Y78" s="561">
        <f t="shared" si="0"/>
        <v>15.674697351000001</v>
      </c>
      <c r="Z78" s="561">
        <f t="shared" si="0"/>
        <v>14.848012193000001</v>
      </c>
      <c r="AA78" s="561">
        <f t="shared" si="0"/>
        <v>12.286271473999999</v>
      </c>
      <c r="AB78" s="561">
        <f t="shared" si="0"/>
        <v>14.298548537999999</v>
      </c>
      <c r="AC78" s="561">
        <f t="shared" si="0"/>
        <v>16.445002090000003</v>
      </c>
      <c r="AD78" s="561">
        <f t="shared" si="0"/>
        <v>15.746442021</v>
      </c>
      <c r="AE78" s="561">
        <f t="shared" si="0"/>
        <v>12.203845294000002</v>
      </c>
      <c r="AF78" s="561">
        <f t="shared" si="0"/>
        <v>12.043768249000003</v>
      </c>
      <c r="AG78" s="561">
        <f t="shared" si="0"/>
        <v>4.4793414789999986</v>
      </c>
      <c r="AH78" s="561">
        <f t="shared" si="0"/>
        <v>8.046891059</v>
      </c>
      <c r="AI78" s="561">
        <f t="shared" ref="AI78:BN78" si="1">AI11-SUM(AI12:AI16)</f>
        <v>7.7177984300000002</v>
      </c>
      <c r="AJ78" s="561">
        <f t="shared" si="1"/>
        <v>11.534439194000001</v>
      </c>
      <c r="AK78" s="561">
        <f t="shared" si="1"/>
        <v>13.241988624999999</v>
      </c>
      <c r="AL78" s="561">
        <f t="shared" si="1"/>
        <v>16.115979692</v>
      </c>
      <c r="AM78" s="561">
        <f t="shared" si="1"/>
        <v>14.984702953999999</v>
      </c>
      <c r="AN78" s="561">
        <f t="shared" si="1"/>
        <v>14.221353457999999</v>
      </c>
      <c r="AO78" s="561">
        <f t="shared" si="1"/>
        <v>15.219397812999999</v>
      </c>
      <c r="AP78" s="561">
        <f t="shared" si="1"/>
        <v>17.871062967</v>
      </c>
      <c r="AQ78" s="561">
        <f t="shared" si="1"/>
        <v>13.722214532000001</v>
      </c>
      <c r="AR78" s="561">
        <f t="shared" si="1"/>
        <v>9.7931503079999995</v>
      </c>
      <c r="AS78" s="561">
        <f t="shared" si="1"/>
        <v>9.062269440999998</v>
      </c>
      <c r="AT78" s="561">
        <f t="shared" si="1"/>
        <v>7.1416803600000005</v>
      </c>
      <c r="AU78" s="561">
        <f t="shared" si="1"/>
        <v>13.234442445999999</v>
      </c>
      <c r="AV78" s="561">
        <f t="shared" si="1"/>
        <v>17.425936110999999</v>
      </c>
      <c r="AW78" s="561">
        <f t="shared" si="1"/>
        <v>16.863285836999999</v>
      </c>
      <c r="AX78" s="561">
        <f t="shared" si="1"/>
        <v>18.624093314</v>
      </c>
      <c r="AY78" s="561">
        <f t="shared" si="1"/>
        <v>18.620709243</v>
      </c>
      <c r="AZ78" s="561">
        <f t="shared" si="1"/>
        <v>18.936570944000003</v>
      </c>
      <c r="BA78" s="561">
        <f t="shared" si="1"/>
        <v>17.977973282999997</v>
      </c>
      <c r="BB78" s="561">
        <f t="shared" si="1"/>
        <v>16.893662141999997</v>
      </c>
      <c r="BC78" s="561">
        <f t="shared" si="1"/>
        <v>13.900005767000001</v>
      </c>
      <c r="BD78" s="679">
        <f t="shared" si="1"/>
        <v>15.771957731000002</v>
      </c>
      <c r="BE78" s="679">
        <f t="shared" si="1"/>
        <v>7.3859900800000009</v>
      </c>
      <c r="BF78" s="679">
        <f t="shared" si="1"/>
        <v>8.4305177610000008</v>
      </c>
      <c r="BG78" s="561">
        <f t="shared" si="1"/>
        <v>12.299891599999999</v>
      </c>
      <c r="BH78" s="561">
        <f t="shared" si="1"/>
        <v>21.198239800000003</v>
      </c>
      <c r="BI78" s="561">
        <f t="shared" si="1"/>
        <v>18.860165500000001</v>
      </c>
      <c r="BJ78" s="561">
        <f t="shared" si="1"/>
        <v>24.378758300000001</v>
      </c>
      <c r="BK78" s="561">
        <f t="shared" si="1"/>
        <v>23.034130000000005</v>
      </c>
      <c r="BL78" s="561">
        <f t="shared" si="1"/>
        <v>21.864546400000002</v>
      </c>
      <c r="BM78" s="561">
        <f t="shared" si="1"/>
        <v>22.654014800000002</v>
      </c>
      <c r="BN78" s="561">
        <f t="shared" si="1"/>
        <v>20.396687200000002</v>
      </c>
      <c r="BO78" s="561">
        <f t="shared" ref="BO78:BV78" si="2">BO11-SUM(BO12:BO16)</f>
        <v>15.438339300000003</v>
      </c>
      <c r="BP78" s="561">
        <f t="shared" si="2"/>
        <v>18.169242000000001</v>
      </c>
      <c r="BQ78" s="561">
        <f t="shared" si="2"/>
        <v>9.0305861999999983</v>
      </c>
      <c r="BR78" s="561">
        <f t="shared" si="2"/>
        <v>9.1528334999999998</v>
      </c>
      <c r="BS78" s="561">
        <f t="shared" si="2"/>
        <v>14.3239327</v>
      </c>
      <c r="BT78" s="561">
        <f t="shared" si="2"/>
        <v>23.359285899999996</v>
      </c>
      <c r="BU78" s="561">
        <f t="shared" si="2"/>
        <v>21.415258199999997</v>
      </c>
      <c r="BV78" s="561">
        <f t="shared" si="2"/>
        <v>25.191487399999996</v>
      </c>
    </row>
    <row r="80" spans="1:74" x14ac:dyDescent="0.2">
      <c r="B80" s="560"/>
      <c r="C80" s="561"/>
      <c r="D80" s="561"/>
      <c r="E80" s="561"/>
      <c r="F80" s="561"/>
      <c r="G80" s="561"/>
      <c r="H80" s="561"/>
      <c r="I80" s="561"/>
      <c r="J80" s="561"/>
      <c r="K80" s="561"/>
      <c r="L80" s="561"/>
      <c r="M80" s="561"/>
      <c r="N80" s="561"/>
      <c r="O80" s="561"/>
      <c r="P80" s="561"/>
      <c r="Q80" s="561"/>
      <c r="R80" s="561"/>
      <c r="S80" s="561"/>
      <c r="T80" s="561"/>
      <c r="U80" s="561"/>
      <c r="V80" s="561"/>
      <c r="W80" s="561"/>
      <c r="X80" s="561"/>
      <c r="Y80" s="561"/>
      <c r="Z80" s="561"/>
      <c r="AA80" s="561"/>
      <c r="AB80" s="561"/>
      <c r="AC80" s="561"/>
      <c r="AD80" s="561"/>
      <c r="AE80" s="561"/>
      <c r="AF80" s="561"/>
      <c r="AG80" s="561"/>
      <c r="AH80" s="561"/>
      <c r="AI80" s="561"/>
      <c r="AJ80" s="561"/>
      <c r="AK80" s="561"/>
      <c r="AL80" s="561"/>
      <c r="AM80" s="561"/>
      <c r="AN80" s="561"/>
      <c r="AO80" s="561"/>
      <c r="AP80" s="561"/>
      <c r="AQ80" s="561"/>
      <c r="AR80" s="561"/>
      <c r="AS80" s="561"/>
      <c r="AT80" s="561"/>
      <c r="AU80" s="561"/>
      <c r="AV80" s="561"/>
      <c r="AW80" s="561"/>
      <c r="AX80" s="561"/>
      <c r="AY80" s="561"/>
      <c r="AZ80" s="561"/>
      <c r="BA80" s="561"/>
      <c r="BB80" s="561"/>
      <c r="BC80" s="561"/>
      <c r="BD80" s="679"/>
      <c r="BE80" s="679"/>
      <c r="BF80" s="679"/>
      <c r="BG80" s="561"/>
      <c r="BH80" s="561"/>
      <c r="BI80" s="561"/>
      <c r="BJ80" s="561"/>
      <c r="BK80" s="561"/>
      <c r="BL80" s="561"/>
      <c r="BM80" s="561"/>
      <c r="BN80" s="561"/>
      <c r="BO80" s="561"/>
      <c r="BP80" s="561"/>
      <c r="BQ80" s="561"/>
      <c r="BR80" s="561"/>
      <c r="BS80" s="561"/>
      <c r="BT80" s="561"/>
      <c r="BU80" s="561"/>
      <c r="BV80" s="561"/>
    </row>
    <row r="81" spans="1:74" x14ac:dyDescent="0.2">
      <c r="B81" s="558"/>
      <c r="C81" s="561"/>
      <c r="D81" s="561"/>
      <c r="E81" s="561"/>
      <c r="F81" s="561"/>
      <c r="G81" s="561"/>
      <c r="H81" s="561"/>
      <c r="I81" s="561"/>
      <c r="J81" s="561"/>
      <c r="K81" s="561"/>
      <c r="L81" s="561"/>
      <c r="M81" s="561"/>
      <c r="N81" s="561"/>
      <c r="O81" s="561"/>
      <c r="P81" s="561"/>
      <c r="Q81" s="561"/>
      <c r="R81" s="561"/>
      <c r="S81" s="561"/>
      <c r="T81" s="561"/>
      <c r="U81" s="561"/>
      <c r="V81" s="561"/>
      <c r="W81" s="561"/>
      <c r="X81" s="561"/>
      <c r="Y81" s="561"/>
      <c r="Z81" s="561"/>
      <c r="AA81" s="561"/>
      <c r="AB81" s="561"/>
      <c r="AC81" s="561"/>
      <c r="AD81" s="561"/>
      <c r="AE81" s="561"/>
      <c r="AF81" s="561"/>
      <c r="AG81" s="561"/>
      <c r="AH81" s="561"/>
      <c r="AI81" s="561"/>
      <c r="AJ81" s="561"/>
      <c r="AK81" s="561"/>
      <c r="AL81" s="561"/>
      <c r="AM81" s="561"/>
      <c r="AN81" s="561"/>
      <c r="AO81" s="561"/>
      <c r="AP81" s="561"/>
      <c r="AQ81" s="561"/>
      <c r="AR81" s="561"/>
      <c r="AS81" s="561"/>
      <c r="AT81" s="561"/>
      <c r="AU81" s="561"/>
      <c r="AV81" s="561"/>
      <c r="AW81" s="561"/>
      <c r="AX81" s="561"/>
      <c r="AY81" s="561"/>
      <c r="AZ81" s="561"/>
      <c r="BA81" s="561"/>
      <c r="BB81" s="561"/>
      <c r="BC81" s="561"/>
      <c r="BD81" s="679"/>
      <c r="BE81" s="679"/>
      <c r="BF81" s="679"/>
      <c r="BG81" s="561"/>
      <c r="BH81" s="561"/>
      <c r="BI81" s="561"/>
      <c r="BJ81" s="561"/>
      <c r="BK81" s="561"/>
      <c r="BL81" s="561"/>
      <c r="BM81" s="561"/>
      <c r="BN81" s="561"/>
      <c r="BO81" s="561"/>
      <c r="BP81" s="561"/>
      <c r="BQ81" s="561"/>
      <c r="BR81" s="561"/>
      <c r="BS81" s="561"/>
      <c r="BT81" s="561"/>
      <c r="BU81" s="561"/>
      <c r="BV81" s="561"/>
    </row>
    <row r="82" spans="1:74" x14ac:dyDescent="0.2">
      <c r="A82" s="559"/>
      <c r="B82" s="558"/>
      <c r="C82" s="561"/>
      <c r="D82" s="561"/>
      <c r="E82" s="561"/>
      <c r="F82" s="561"/>
      <c r="G82" s="561"/>
      <c r="H82" s="561"/>
      <c r="I82" s="561"/>
      <c r="J82" s="561"/>
      <c r="K82" s="561"/>
      <c r="L82" s="561"/>
      <c r="M82" s="561"/>
      <c r="N82" s="561"/>
      <c r="O82" s="561"/>
      <c r="P82" s="561"/>
      <c r="Q82" s="561"/>
      <c r="R82" s="561"/>
      <c r="S82" s="561"/>
      <c r="T82" s="561"/>
      <c r="U82" s="561"/>
      <c r="V82" s="561"/>
      <c r="W82" s="561"/>
      <c r="X82" s="561"/>
      <c r="Y82" s="561"/>
      <c r="Z82" s="561"/>
      <c r="AA82" s="561"/>
      <c r="AB82" s="561"/>
      <c r="AC82" s="561"/>
      <c r="AD82" s="561"/>
      <c r="AE82" s="561"/>
      <c r="AF82" s="561"/>
      <c r="AG82" s="561"/>
      <c r="AH82" s="561"/>
      <c r="AI82" s="561"/>
      <c r="AJ82" s="561"/>
      <c r="AK82" s="561"/>
      <c r="AL82" s="561"/>
      <c r="AM82" s="561"/>
      <c r="AN82" s="561"/>
      <c r="AO82" s="561"/>
      <c r="AP82" s="561"/>
      <c r="AQ82" s="561"/>
      <c r="AR82" s="561"/>
      <c r="AS82" s="561"/>
      <c r="AT82" s="561"/>
      <c r="AU82" s="561"/>
      <c r="AV82" s="561"/>
      <c r="AW82" s="561"/>
      <c r="AX82" s="561"/>
      <c r="AY82" s="561"/>
      <c r="AZ82" s="561"/>
      <c r="BA82" s="561"/>
      <c r="BB82" s="561"/>
      <c r="BC82" s="561"/>
      <c r="BD82" s="679"/>
      <c r="BE82" s="679"/>
      <c r="BF82" s="679"/>
      <c r="BG82" s="561"/>
      <c r="BH82" s="561"/>
      <c r="BI82" s="561"/>
      <c r="BJ82" s="561"/>
      <c r="BK82" s="561"/>
      <c r="BL82" s="561"/>
      <c r="BM82" s="561"/>
      <c r="BN82" s="561"/>
      <c r="BO82" s="561"/>
      <c r="BP82" s="561"/>
      <c r="BQ82" s="561"/>
      <c r="BR82" s="561"/>
      <c r="BS82" s="561"/>
      <c r="BT82" s="561"/>
      <c r="BU82" s="561"/>
      <c r="BV82" s="561"/>
    </row>
    <row r="83" spans="1:74" x14ac:dyDescent="0.2">
      <c r="A83" s="559"/>
      <c r="B83" s="558"/>
      <c r="C83" s="561"/>
      <c r="D83" s="561"/>
      <c r="E83" s="561"/>
      <c r="F83" s="561"/>
      <c r="G83" s="561"/>
      <c r="H83" s="561"/>
      <c r="I83" s="561"/>
      <c r="J83" s="561"/>
      <c r="K83" s="561"/>
      <c r="L83" s="561"/>
      <c r="M83" s="561"/>
      <c r="N83" s="561"/>
      <c r="O83" s="561"/>
      <c r="P83" s="561"/>
      <c r="Q83" s="561"/>
      <c r="R83" s="561"/>
      <c r="S83" s="561"/>
      <c r="T83" s="561"/>
      <c r="U83" s="561"/>
      <c r="V83" s="561"/>
      <c r="W83" s="561"/>
      <c r="X83" s="561"/>
      <c r="Y83" s="561"/>
      <c r="Z83" s="561"/>
      <c r="AA83" s="561"/>
      <c r="AB83" s="561"/>
      <c r="AC83" s="561"/>
      <c r="AD83" s="561"/>
      <c r="AE83" s="561"/>
      <c r="AF83" s="561"/>
      <c r="AG83" s="561"/>
      <c r="AH83" s="561"/>
      <c r="AI83" s="561"/>
      <c r="AJ83" s="561"/>
      <c r="AK83" s="561"/>
      <c r="AL83" s="561"/>
      <c r="AM83" s="561"/>
      <c r="AN83" s="561"/>
      <c r="AO83" s="561"/>
      <c r="AP83" s="561"/>
      <c r="AQ83" s="561"/>
      <c r="AR83" s="561"/>
      <c r="AS83" s="561"/>
      <c r="AT83" s="561"/>
      <c r="AU83" s="561"/>
      <c r="AV83" s="561"/>
      <c r="AW83" s="561"/>
      <c r="AX83" s="561"/>
      <c r="AY83" s="561"/>
      <c r="AZ83" s="561"/>
      <c r="BA83" s="561"/>
      <c r="BB83" s="561"/>
      <c r="BC83" s="561"/>
      <c r="BD83" s="679"/>
      <c r="BE83" s="679"/>
      <c r="BF83" s="679"/>
      <c r="BG83" s="561"/>
      <c r="BH83" s="561"/>
      <c r="BI83" s="561"/>
      <c r="BJ83" s="561"/>
      <c r="BK83" s="561"/>
      <c r="BL83" s="561"/>
      <c r="BM83" s="561"/>
      <c r="BN83" s="561"/>
      <c r="BO83" s="561"/>
      <c r="BP83" s="561"/>
      <c r="BQ83" s="561"/>
      <c r="BR83" s="561"/>
      <c r="BS83" s="561"/>
      <c r="BT83" s="561"/>
      <c r="BU83" s="561"/>
      <c r="BV83" s="561"/>
    </row>
    <row r="84" spans="1:74" x14ac:dyDescent="0.2">
      <c r="B84" s="560"/>
      <c r="C84" s="561"/>
      <c r="D84" s="561"/>
      <c r="E84" s="561"/>
      <c r="F84" s="561"/>
      <c r="G84" s="561"/>
      <c r="H84" s="561"/>
      <c r="I84" s="561"/>
      <c r="J84" s="561"/>
      <c r="K84" s="561"/>
      <c r="L84" s="561"/>
      <c r="M84" s="561"/>
      <c r="N84" s="561"/>
      <c r="O84" s="561"/>
      <c r="P84" s="561"/>
      <c r="Q84" s="561"/>
      <c r="R84" s="561"/>
      <c r="S84" s="561"/>
      <c r="T84" s="561"/>
      <c r="U84" s="561"/>
      <c r="V84" s="561"/>
      <c r="W84" s="561"/>
      <c r="X84" s="561"/>
      <c r="Y84" s="561"/>
      <c r="Z84" s="561"/>
      <c r="AA84" s="561"/>
      <c r="AB84" s="561"/>
      <c r="AC84" s="561"/>
      <c r="AD84" s="561"/>
      <c r="AE84" s="561"/>
      <c r="AF84" s="561"/>
      <c r="AG84" s="561"/>
      <c r="AH84" s="561"/>
      <c r="AI84" s="561"/>
      <c r="AJ84" s="561"/>
      <c r="AK84" s="561"/>
      <c r="AL84" s="561"/>
      <c r="AM84" s="561"/>
      <c r="AN84" s="561"/>
      <c r="AO84" s="561"/>
      <c r="AP84" s="561"/>
      <c r="AQ84" s="561"/>
      <c r="AR84" s="561"/>
      <c r="AS84" s="561"/>
      <c r="AT84" s="561"/>
      <c r="AU84" s="561"/>
      <c r="AV84" s="561"/>
      <c r="AW84" s="561"/>
      <c r="AX84" s="561"/>
      <c r="AY84" s="561"/>
      <c r="AZ84" s="561"/>
      <c r="BA84" s="561"/>
      <c r="BB84" s="561"/>
      <c r="BC84" s="561"/>
      <c r="BD84" s="679"/>
      <c r="BE84" s="679"/>
      <c r="BF84" s="679"/>
      <c r="BG84" s="561"/>
      <c r="BH84" s="561"/>
      <c r="BI84" s="561"/>
      <c r="BJ84" s="561"/>
      <c r="BK84" s="561"/>
      <c r="BL84" s="561"/>
      <c r="BM84" s="561"/>
      <c r="BN84" s="561"/>
      <c r="BO84" s="561"/>
      <c r="BP84" s="561"/>
      <c r="BQ84" s="561"/>
      <c r="BR84" s="561"/>
      <c r="BS84" s="561"/>
      <c r="BT84" s="561"/>
      <c r="BU84" s="561"/>
      <c r="BV84" s="561"/>
    </row>
    <row r="85" spans="1:74" x14ac:dyDescent="0.2">
      <c r="B85" s="558"/>
      <c r="C85" s="561"/>
      <c r="D85" s="561"/>
      <c r="E85" s="561"/>
      <c r="F85" s="561"/>
      <c r="G85" s="561"/>
      <c r="H85" s="561"/>
      <c r="I85" s="561"/>
      <c r="J85" s="561"/>
      <c r="K85" s="561"/>
      <c r="L85" s="561"/>
      <c r="M85" s="561"/>
      <c r="N85" s="561"/>
      <c r="O85" s="561"/>
      <c r="P85" s="561"/>
      <c r="Q85" s="561"/>
      <c r="R85" s="561"/>
      <c r="S85" s="561"/>
      <c r="T85" s="561"/>
      <c r="U85" s="561"/>
      <c r="V85" s="561"/>
      <c r="W85" s="561"/>
      <c r="X85" s="561"/>
      <c r="Y85" s="561"/>
      <c r="Z85" s="561"/>
      <c r="AA85" s="561"/>
      <c r="AB85" s="561"/>
      <c r="AC85" s="561"/>
      <c r="AD85" s="561"/>
      <c r="AE85" s="561"/>
      <c r="AF85" s="561"/>
      <c r="AG85" s="561"/>
      <c r="AH85" s="561"/>
      <c r="AI85" s="561"/>
      <c r="AJ85" s="561"/>
      <c r="AK85" s="561"/>
      <c r="AL85" s="561"/>
      <c r="AM85" s="561"/>
      <c r="AN85" s="561"/>
      <c r="AO85" s="561"/>
      <c r="AP85" s="561"/>
      <c r="AQ85" s="561"/>
      <c r="AR85" s="561"/>
      <c r="AS85" s="561"/>
      <c r="AT85" s="561"/>
      <c r="AU85" s="561"/>
      <c r="AV85" s="561"/>
      <c r="AW85" s="561"/>
      <c r="AX85" s="561"/>
      <c r="AY85" s="561"/>
      <c r="AZ85" s="561"/>
      <c r="BA85" s="561"/>
      <c r="BB85" s="561"/>
      <c r="BC85" s="561"/>
      <c r="BD85" s="679"/>
      <c r="BE85" s="679"/>
      <c r="BF85" s="679"/>
      <c r="BG85" s="561"/>
      <c r="BH85" s="561"/>
      <c r="BI85" s="561"/>
      <c r="BJ85" s="561"/>
      <c r="BK85" s="561"/>
      <c r="BL85" s="561"/>
      <c r="BM85" s="561"/>
      <c r="BN85" s="561"/>
      <c r="BO85" s="561"/>
      <c r="BP85" s="561"/>
      <c r="BQ85" s="561"/>
      <c r="BR85" s="561"/>
      <c r="BS85" s="561"/>
      <c r="BT85" s="561"/>
      <c r="BU85" s="561"/>
      <c r="BV85" s="561"/>
    </row>
    <row r="86" spans="1:74" x14ac:dyDescent="0.2">
      <c r="A86" s="559"/>
      <c r="B86" s="558"/>
      <c r="C86" s="561"/>
      <c r="D86" s="561"/>
      <c r="E86" s="561"/>
      <c r="F86" s="561"/>
      <c r="G86" s="561"/>
      <c r="H86" s="561"/>
      <c r="I86" s="561"/>
      <c r="J86" s="561"/>
      <c r="K86" s="561"/>
      <c r="L86" s="561"/>
      <c r="M86" s="561"/>
      <c r="N86" s="561"/>
      <c r="O86" s="561"/>
      <c r="P86" s="561"/>
      <c r="Q86" s="561"/>
      <c r="R86" s="561"/>
      <c r="S86" s="561"/>
      <c r="T86" s="561"/>
      <c r="U86" s="561"/>
      <c r="V86" s="561"/>
      <c r="W86" s="561"/>
      <c r="X86" s="561"/>
      <c r="Y86" s="561"/>
      <c r="Z86" s="561"/>
      <c r="AA86" s="561"/>
      <c r="AB86" s="561"/>
      <c r="AC86" s="561"/>
      <c r="AD86" s="561"/>
      <c r="AE86" s="561"/>
      <c r="AF86" s="561"/>
      <c r="AG86" s="561"/>
      <c r="AH86" s="561"/>
      <c r="AI86" s="561"/>
      <c r="AJ86" s="561"/>
      <c r="AK86" s="561"/>
      <c r="AL86" s="561"/>
      <c r="AM86" s="561"/>
      <c r="AN86" s="561"/>
      <c r="AO86" s="561"/>
      <c r="AP86" s="561"/>
      <c r="AQ86" s="561"/>
      <c r="AR86" s="561"/>
      <c r="AS86" s="561"/>
      <c r="AT86" s="561"/>
      <c r="AU86" s="561"/>
      <c r="AV86" s="561"/>
      <c r="AW86" s="561"/>
      <c r="AX86" s="561"/>
      <c r="AY86" s="561"/>
      <c r="AZ86" s="561"/>
      <c r="BA86" s="561"/>
      <c r="BB86" s="561"/>
      <c r="BC86" s="561"/>
      <c r="BD86" s="679"/>
      <c r="BE86" s="679"/>
      <c r="BF86" s="679"/>
      <c r="BG86" s="561"/>
      <c r="BH86" s="561"/>
      <c r="BI86" s="561"/>
      <c r="BJ86" s="561"/>
      <c r="BK86" s="561"/>
      <c r="BL86" s="561"/>
      <c r="BM86" s="561"/>
      <c r="BN86" s="561"/>
      <c r="BO86" s="561"/>
      <c r="BP86" s="561"/>
      <c r="BQ86" s="561"/>
      <c r="BR86" s="561"/>
      <c r="BS86" s="561"/>
      <c r="BT86" s="561"/>
      <c r="BU86" s="561"/>
      <c r="BV86" s="561"/>
    </row>
    <row r="88" spans="1:74" x14ac:dyDescent="0.2">
      <c r="B88" s="560"/>
      <c r="C88" s="561"/>
      <c r="D88" s="561"/>
      <c r="E88" s="561"/>
      <c r="F88" s="561"/>
      <c r="G88" s="561"/>
      <c r="H88" s="561"/>
      <c r="I88" s="561"/>
      <c r="J88" s="561"/>
      <c r="K88" s="561"/>
      <c r="L88" s="561"/>
      <c r="M88" s="561"/>
      <c r="N88" s="561"/>
      <c r="O88" s="561"/>
      <c r="P88" s="561"/>
      <c r="Q88" s="561"/>
      <c r="R88" s="561"/>
      <c r="S88" s="561"/>
      <c r="T88" s="561"/>
      <c r="U88" s="561"/>
      <c r="V88" s="561"/>
      <c r="W88" s="561"/>
      <c r="X88" s="561"/>
      <c r="Y88" s="561"/>
      <c r="Z88" s="561"/>
      <c r="AA88" s="561"/>
      <c r="AB88" s="561"/>
      <c r="AC88" s="561"/>
      <c r="AD88" s="561"/>
      <c r="AE88" s="561"/>
      <c r="AF88" s="561"/>
      <c r="AG88" s="561"/>
      <c r="AH88" s="561"/>
      <c r="AI88" s="561"/>
      <c r="AJ88" s="561"/>
      <c r="AK88" s="561"/>
      <c r="AL88" s="561"/>
      <c r="AM88" s="561"/>
      <c r="AN88" s="561"/>
      <c r="AO88" s="561"/>
      <c r="AP88" s="561"/>
      <c r="AQ88" s="561"/>
      <c r="AR88" s="561"/>
      <c r="AS88" s="561"/>
      <c r="AT88" s="561"/>
      <c r="AU88" s="561"/>
      <c r="AV88" s="561"/>
      <c r="AW88" s="561"/>
      <c r="AX88" s="561"/>
      <c r="AY88" s="561"/>
      <c r="AZ88" s="561"/>
      <c r="BA88" s="561"/>
      <c r="BB88" s="561"/>
      <c r="BC88" s="561"/>
      <c r="BD88" s="679"/>
      <c r="BE88" s="679"/>
      <c r="BF88" s="679"/>
      <c r="BG88" s="561"/>
      <c r="BH88" s="561"/>
      <c r="BI88" s="561"/>
      <c r="BJ88" s="561"/>
      <c r="BK88" s="561"/>
      <c r="BL88" s="561"/>
      <c r="BM88" s="561"/>
      <c r="BN88" s="561"/>
      <c r="BO88" s="561"/>
      <c r="BP88" s="561"/>
      <c r="BQ88" s="561"/>
      <c r="BR88" s="561"/>
      <c r="BS88" s="561"/>
      <c r="BT88" s="561"/>
      <c r="BU88" s="561"/>
      <c r="BV88" s="561"/>
    </row>
    <row r="89" spans="1:74" x14ac:dyDescent="0.2">
      <c r="B89" s="558"/>
      <c r="C89" s="561"/>
      <c r="D89" s="561"/>
      <c r="E89" s="561"/>
      <c r="F89" s="561"/>
      <c r="G89" s="561"/>
      <c r="H89" s="561"/>
      <c r="I89" s="561"/>
      <c r="J89" s="561"/>
      <c r="K89" s="561"/>
      <c r="L89" s="561"/>
      <c r="M89" s="561"/>
      <c r="N89" s="561"/>
      <c r="O89" s="561"/>
      <c r="P89" s="561"/>
      <c r="Q89" s="561"/>
      <c r="R89" s="561"/>
      <c r="S89" s="561"/>
      <c r="T89" s="561"/>
      <c r="U89" s="561"/>
      <c r="V89" s="561"/>
      <c r="W89" s="561"/>
      <c r="X89" s="561"/>
      <c r="Y89" s="561"/>
      <c r="Z89" s="561"/>
      <c r="AA89" s="561"/>
      <c r="AB89" s="561"/>
      <c r="AC89" s="561"/>
      <c r="AD89" s="561"/>
      <c r="AE89" s="561"/>
      <c r="AF89" s="561"/>
      <c r="AG89" s="561"/>
      <c r="AH89" s="561"/>
      <c r="AI89" s="561"/>
      <c r="AJ89" s="561"/>
      <c r="AK89" s="561"/>
      <c r="AL89" s="561"/>
      <c r="AM89" s="561"/>
      <c r="AN89" s="561"/>
      <c r="AO89" s="561"/>
      <c r="AP89" s="561"/>
      <c r="AQ89" s="561"/>
      <c r="AR89" s="561"/>
      <c r="AS89" s="561"/>
      <c r="AT89" s="561"/>
      <c r="AU89" s="561"/>
      <c r="AV89" s="561"/>
      <c r="AW89" s="561"/>
      <c r="AX89" s="561"/>
      <c r="AY89" s="561"/>
      <c r="AZ89" s="561"/>
      <c r="BA89" s="561"/>
      <c r="BB89" s="561"/>
      <c r="BC89" s="561"/>
      <c r="BD89" s="679"/>
      <c r="BE89" s="679"/>
      <c r="BF89" s="679"/>
      <c r="BG89" s="561"/>
      <c r="BH89" s="561"/>
      <c r="BI89" s="561"/>
      <c r="BJ89" s="561"/>
      <c r="BK89" s="561"/>
      <c r="BL89" s="561"/>
      <c r="BM89" s="561"/>
      <c r="BN89" s="561"/>
      <c r="BO89" s="561"/>
      <c r="BP89" s="561"/>
      <c r="BQ89" s="561"/>
      <c r="BR89" s="561"/>
      <c r="BS89" s="561"/>
      <c r="BT89" s="561"/>
      <c r="BU89" s="561"/>
      <c r="BV89" s="561"/>
    </row>
    <row r="90" spans="1:74" x14ac:dyDescent="0.2">
      <c r="A90" s="559"/>
      <c r="B90" s="558"/>
      <c r="C90" s="561"/>
      <c r="D90" s="561"/>
      <c r="E90" s="561"/>
      <c r="F90" s="561"/>
      <c r="G90" s="561"/>
      <c r="H90" s="561"/>
      <c r="I90" s="561"/>
      <c r="J90" s="561"/>
      <c r="K90" s="561"/>
      <c r="L90" s="561"/>
      <c r="M90" s="561"/>
      <c r="N90" s="561"/>
      <c r="O90" s="561"/>
      <c r="P90" s="561"/>
      <c r="Q90" s="561"/>
      <c r="R90" s="561"/>
      <c r="S90" s="561"/>
      <c r="T90" s="561"/>
      <c r="U90" s="561"/>
      <c r="V90" s="561"/>
      <c r="W90" s="561"/>
      <c r="X90" s="561"/>
      <c r="Y90" s="561"/>
      <c r="Z90" s="561"/>
      <c r="AA90" s="561"/>
      <c r="AB90" s="561"/>
      <c r="AC90" s="561"/>
      <c r="AD90" s="561"/>
      <c r="AE90" s="561"/>
      <c r="AF90" s="561"/>
      <c r="AG90" s="561"/>
      <c r="AH90" s="561"/>
      <c r="AI90" s="561"/>
      <c r="AJ90" s="561"/>
      <c r="AK90" s="561"/>
      <c r="AL90" s="561"/>
      <c r="AM90" s="561"/>
      <c r="AN90" s="561"/>
      <c r="AO90" s="561"/>
      <c r="AP90" s="561"/>
      <c r="AQ90" s="561"/>
      <c r="AR90" s="561"/>
      <c r="AS90" s="561"/>
      <c r="AT90" s="561"/>
      <c r="AU90" s="561"/>
      <c r="AV90" s="561"/>
      <c r="AW90" s="561"/>
      <c r="AX90" s="561"/>
      <c r="AY90" s="561"/>
      <c r="AZ90" s="561"/>
      <c r="BA90" s="561"/>
      <c r="BB90" s="561"/>
      <c r="BC90" s="561"/>
      <c r="BD90" s="679"/>
      <c r="BE90" s="679"/>
      <c r="BF90" s="679"/>
      <c r="BG90" s="561"/>
      <c r="BH90" s="561"/>
      <c r="BI90" s="561"/>
      <c r="BJ90" s="561"/>
      <c r="BK90" s="561"/>
      <c r="BL90" s="561"/>
      <c r="BM90" s="561"/>
      <c r="BN90" s="561"/>
      <c r="BO90" s="561"/>
      <c r="BP90" s="561"/>
      <c r="BQ90" s="561"/>
      <c r="BR90" s="561"/>
      <c r="BS90" s="561"/>
      <c r="BT90" s="561"/>
      <c r="BU90" s="561"/>
      <c r="BV90" s="561"/>
    </row>
    <row r="92" spans="1:74" x14ac:dyDescent="0.2">
      <c r="B92" s="560"/>
      <c r="C92" s="562"/>
      <c r="D92" s="562"/>
      <c r="E92" s="562"/>
      <c r="F92" s="562"/>
      <c r="G92" s="562"/>
      <c r="H92" s="562"/>
      <c r="I92" s="562"/>
      <c r="J92" s="562"/>
      <c r="K92" s="562"/>
      <c r="L92" s="562"/>
      <c r="M92" s="562"/>
      <c r="N92" s="562"/>
      <c r="O92" s="562"/>
      <c r="P92" s="562"/>
      <c r="Q92" s="562"/>
      <c r="R92" s="562"/>
      <c r="S92" s="562"/>
      <c r="T92" s="562"/>
      <c r="U92" s="562"/>
      <c r="V92" s="562"/>
      <c r="W92" s="562"/>
      <c r="X92" s="562"/>
      <c r="Y92" s="562"/>
      <c r="Z92" s="562"/>
      <c r="AA92" s="562"/>
      <c r="AB92" s="562"/>
      <c r="AC92" s="562"/>
      <c r="AD92" s="562"/>
      <c r="AE92" s="562"/>
      <c r="AF92" s="562"/>
      <c r="AG92" s="562"/>
      <c r="AH92" s="562"/>
      <c r="AI92" s="562"/>
      <c r="AJ92" s="562"/>
      <c r="AK92" s="562"/>
      <c r="AL92" s="562"/>
      <c r="AM92" s="562"/>
      <c r="AN92" s="562"/>
      <c r="AO92" s="562"/>
      <c r="AP92" s="562"/>
      <c r="AQ92" s="562"/>
      <c r="AR92" s="562"/>
      <c r="AS92" s="562"/>
      <c r="AT92" s="562"/>
      <c r="AU92" s="562"/>
      <c r="AV92" s="562"/>
      <c r="AW92" s="562"/>
      <c r="AX92" s="562"/>
      <c r="AY92" s="562"/>
      <c r="AZ92" s="562"/>
      <c r="BA92" s="562"/>
      <c r="BB92" s="562"/>
      <c r="BC92" s="562"/>
      <c r="BD92" s="680"/>
      <c r="BE92" s="680"/>
      <c r="BF92" s="680"/>
      <c r="BG92" s="562"/>
      <c r="BH92" s="562"/>
      <c r="BI92" s="562"/>
      <c r="BJ92" s="562"/>
      <c r="BK92" s="562"/>
      <c r="BL92" s="562"/>
      <c r="BM92" s="562"/>
      <c r="BN92" s="562"/>
      <c r="BO92" s="562"/>
      <c r="BP92" s="562"/>
      <c r="BQ92" s="562"/>
      <c r="BR92" s="562"/>
      <c r="BS92" s="562"/>
      <c r="BT92" s="562"/>
      <c r="BU92" s="562"/>
      <c r="BV92" s="562"/>
    </row>
    <row r="93" spans="1:74" x14ac:dyDescent="0.2">
      <c r="B93" s="558"/>
      <c r="C93" s="562"/>
      <c r="D93" s="562"/>
      <c r="E93" s="562"/>
      <c r="F93" s="562"/>
      <c r="G93" s="562"/>
      <c r="H93" s="562"/>
      <c r="I93" s="562"/>
      <c r="J93" s="562"/>
      <c r="K93" s="562"/>
      <c r="L93" s="562"/>
      <c r="M93" s="562"/>
      <c r="N93" s="562"/>
      <c r="O93" s="562"/>
      <c r="P93" s="562"/>
      <c r="Q93" s="562"/>
      <c r="R93" s="562"/>
      <c r="S93" s="562"/>
      <c r="T93" s="562"/>
      <c r="U93" s="562"/>
      <c r="V93" s="562"/>
      <c r="W93" s="562"/>
      <c r="X93" s="562"/>
      <c r="Y93" s="562"/>
      <c r="Z93" s="562"/>
      <c r="AA93" s="562"/>
      <c r="AB93" s="562"/>
      <c r="AC93" s="562"/>
      <c r="AD93" s="562"/>
      <c r="AE93" s="562"/>
      <c r="AF93" s="562"/>
      <c r="AG93" s="562"/>
      <c r="AH93" s="562"/>
      <c r="AI93" s="562"/>
      <c r="AJ93" s="562"/>
      <c r="AK93" s="562"/>
      <c r="AL93" s="562"/>
      <c r="AM93" s="562"/>
      <c r="AN93" s="562"/>
      <c r="AO93" s="562"/>
      <c r="AP93" s="562"/>
      <c r="AQ93" s="562"/>
      <c r="AR93" s="562"/>
      <c r="AS93" s="562"/>
      <c r="AT93" s="562"/>
      <c r="AU93" s="562"/>
      <c r="AV93" s="562"/>
      <c r="AW93" s="562"/>
      <c r="AX93" s="562"/>
      <c r="AY93" s="562"/>
      <c r="AZ93" s="562"/>
      <c r="BA93" s="562"/>
      <c r="BB93" s="562"/>
      <c r="BC93" s="562"/>
      <c r="BD93" s="680"/>
      <c r="BE93" s="680"/>
      <c r="BF93" s="680"/>
      <c r="BG93" s="562"/>
      <c r="BH93" s="562"/>
      <c r="BI93" s="562"/>
      <c r="BJ93" s="562"/>
      <c r="BK93" s="562"/>
      <c r="BL93" s="562"/>
      <c r="BM93" s="562"/>
      <c r="BN93" s="562"/>
      <c r="BO93" s="562"/>
      <c r="BP93" s="562"/>
      <c r="BQ93" s="562"/>
      <c r="BR93" s="562"/>
      <c r="BS93" s="562"/>
      <c r="BT93" s="562"/>
      <c r="BU93" s="562"/>
      <c r="BV93" s="562"/>
    </row>
    <row r="94" spans="1:74" x14ac:dyDescent="0.2">
      <c r="A94" s="559"/>
      <c r="B94" s="558"/>
      <c r="C94" s="561"/>
      <c r="D94" s="561"/>
      <c r="E94" s="561"/>
      <c r="F94" s="561"/>
      <c r="G94" s="561"/>
      <c r="H94" s="561"/>
      <c r="I94" s="561"/>
      <c r="J94" s="561"/>
      <c r="K94" s="561"/>
      <c r="L94" s="561"/>
      <c r="M94" s="561"/>
      <c r="N94" s="561"/>
      <c r="O94" s="561"/>
      <c r="P94" s="561"/>
      <c r="Q94" s="561"/>
      <c r="R94" s="561"/>
      <c r="S94" s="561"/>
      <c r="T94" s="561"/>
      <c r="U94" s="561"/>
      <c r="V94" s="561"/>
      <c r="W94" s="561"/>
      <c r="X94" s="561"/>
      <c r="Y94" s="561"/>
      <c r="Z94" s="561"/>
      <c r="AA94" s="561"/>
      <c r="AB94" s="561"/>
      <c r="AC94" s="561"/>
      <c r="AD94" s="561"/>
      <c r="AE94" s="561"/>
      <c r="AF94" s="561"/>
      <c r="AG94" s="561"/>
      <c r="AH94" s="561"/>
      <c r="AI94" s="561"/>
      <c r="AJ94" s="561"/>
      <c r="AK94" s="561"/>
      <c r="AL94" s="561"/>
      <c r="AM94" s="561"/>
      <c r="AN94" s="561"/>
      <c r="AO94" s="561"/>
      <c r="AP94" s="561"/>
      <c r="AQ94" s="561"/>
      <c r="AR94" s="561"/>
      <c r="AS94" s="561"/>
      <c r="AT94" s="561"/>
      <c r="AU94" s="561"/>
      <c r="AV94" s="561"/>
      <c r="AW94" s="561"/>
      <c r="AX94" s="561"/>
      <c r="AY94" s="561"/>
      <c r="AZ94" s="561"/>
      <c r="BA94" s="561"/>
      <c r="BB94" s="561"/>
      <c r="BC94" s="561"/>
      <c r="BD94" s="679"/>
      <c r="BE94" s="679"/>
      <c r="BF94" s="679"/>
      <c r="BG94" s="561"/>
      <c r="BH94" s="561"/>
      <c r="BI94" s="561"/>
      <c r="BJ94" s="561"/>
      <c r="BK94" s="561"/>
      <c r="BL94" s="561"/>
      <c r="BM94" s="561"/>
      <c r="BN94" s="561"/>
      <c r="BO94" s="561"/>
      <c r="BP94" s="561"/>
      <c r="BQ94" s="561"/>
      <c r="BR94" s="561"/>
      <c r="BS94" s="561"/>
      <c r="BT94" s="561"/>
      <c r="BU94" s="561"/>
      <c r="BV94" s="561"/>
    </row>
    <row r="96" spans="1:74" x14ac:dyDescent="0.2">
      <c r="C96" s="563"/>
      <c r="D96" s="563"/>
      <c r="E96" s="563"/>
      <c r="F96" s="563"/>
      <c r="G96" s="563"/>
      <c r="H96" s="563"/>
      <c r="I96" s="563"/>
      <c r="J96" s="563"/>
      <c r="K96" s="563"/>
      <c r="L96" s="563"/>
      <c r="M96" s="563"/>
      <c r="N96" s="563"/>
      <c r="O96" s="563"/>
      <c r="P96" s="563"/>
      <c r="Q96" s="563"/>
      <c r="R96" s="563"/>
      <c r="S96" s="563"/>
      <c r="T96" s="563"/>
      <c r="U96" s="563"/>
      <c r="V96" s="563"/>
      <c r="W96" s="563"/>
      <c r="X96" s="563"/>
      <c r="Y96" s="563"/>
      <c r="Z96" s="563"/>
      <c r="AA96" s="563"/>
      <c r="AB96" s="563"/>
      <c r="AC96" s="563"/>
      <c r="AD96" s="563"/>
      <c r="AE96" s="563"/>
      <c r="AF96" s="563"/>
      <c r="AG96" s="563"/>
      <c r="AH96" s="563"/>
      <c r="AI96" s="563"/>
      <c r="AJ96" s="563"/>
      <c r="AK96" s="563"/>
      <c r="AL96" s="563"/>
      <c r="AM96" s="563"/>
      <c r="AN96" s="563"/>
      <c r="AO96" s="563"/>
      <c r="AP96" s="563"/>
      <c r="AQ96" s="563"/>
      <c r="AR96" s="563"/>
      <c r="AS96" s="563"/>
      <c r="AT96" s="563"/>
      <c r="AU96" s="563"/>
      <c r="AV96" s="563"/>
      <c r="AW96" s="563"/>
      <c r="AX96" s="563"/>
      <c r="AY96" s="563"/>
      <c r="AZ96" s="563"/>
      <c r="BA96" s="563"/>
      <c r="BB96" s="563"/>
      <c r="BC96" s="563"/>
      <c r="BD96" s="681"/>
      <c r="BE96" s="681"/>
      <c r="BF96" s="681"/>
      <c r="BG96" s="563"/>
      <c r="BH96" s="563"/>
      <c r="BI96" s="563"/>
      <c r="BJ96" s="563"/>
      <c r="BK96" s="563"/>
      <c r="BL96" s="563"/>
      <c r="BM96" s="563"/>
      <c r="BN96" s="563"/>
      <c r="BO96" s="563"/>
      <c r="BP96" s="563"/>
      <c r="BQ96" s="563"/>
      <c r="BR96" s="563"/>
      <c r="BS96" s="563"/>
      <c r="BT96" s="563"/>
      <c r="BU96" s="563"/>
      <c r="BV96" s="563"/>
    </row>
    <row r="97" spans="2:74" x14ac:dyDescent="0.2">
      <c r="C97" s="564"/>
      <c r="D97" s="564"/>
      <c r="E97" s="564"/>
      <c r="F97" s="564"/>
      <c r="G97" s="564"/>
      <c r="H97" s="564"/>
      <c r="I97" s="564"/>
      <c r="J97" s="564"/>
      <c r="K97" s="564"/>
      <c r="L97" s="564"/>
      <c r="M97" s="564"/>
      <c r="N97" s="564"/>
      <c r="O97" s="564"/>
      <c r="P97" s="564"/>
      <c r="Q97" s="564"/>
      <c r="R97" s="564"/>
      <c r="S97" s="564"/>
      <c r="T97" s="564"/>
      <c r="U97" s="564"/>
      <c r="V97" s="564"/>
      <c r="W97" s="564"/>
      <c r="X97" s="564"/>
      <c r="Y97" s="564"/>
      <c r="Z97" s="564"/>
      <c r="AA97" s="564"/>
      <c r="AB97" s="564"/>
      <c r="AC97" s="564"/>
      <c r="AD97" s="564"/>
      <c r="AE97" s="564"/>
      <c r="AF97" s="564"/>
      <c r="AG97" s="564"/>
      <c r="AH97" s="564"/>
      <c r="AI97" s="564"/>
      <c r="AJ97" s="564"/>
      <c r="AK97" s="564"/>
      <c r="AL97" s="564"/>
      <c r="AM97" s="564"/>
      <c r="AN97" s="564"/>
      <c r="AO97" s="564"/>
      <c r="AP97" s="564"/>
      <c r="AQ97" s="564"/>
      <c r="AR97" s="564"/>
      <c r="AS97" s="564"/>
      <c r="AT97" s="564"/>
      <c r="AU97" s="564"/>
      <c r="AV97" s="564"/>
      <c r="AW97" s="564"/>
      <c r="AX97" s="564"/>
      <c r="AY97" s="564"/>
      <c r="AZ97" s="564"/>
      <c r="BA97" s="564"/>
      <c r="BB97" s="564"/>
      <c r="BC97" s="564"/>
      <c r="BD97" s="682"/>
      <c r="BE97" s="682"/>
      <c r="BF97" s="682"/>
      <c r="BG97" s="564"/>
      <c r="BH97" s="564"/>
      <c r="BI97" s="564"/>
      <c r="BJ97" s="564"/>
      <c r="BK97" s="564"/>
      <c r="BL97" s="564"/>
      <c r="BM97" s="564"/>
      <c r="BN97" s="564"/>
      <c r="BO97" s="564"/>
      <c r="BP97" s="564"/>
      <c r="BQ97" s="564"/>
      <c r="BR97" s="564"/>
      <c r="BS97" s="564"/>
      <c r="BT97" s="564"/>
      <c r="BU97" s="564"/>
      <c r="BV97" s="564"/>
    </row>
    <row r="98" spans="2:74" x14ac:dyDescent="0.2">
      <c r="B98" s="558"/>
    </row>
  </sheetData>
  <mergeCells count="17">
    <mergeCell ref="B71:Q71"/>
    <mergeCell ref="B73:Q73"/>
    <mergeCell ref="B74:Q74"/>
    <mergeCell ref="B72:Q72"/>
    <mergeCell ref="BK3:BV3"/>
    <mergeCell ref="AY3:BJ3"/>
    <mergeCell ref="B65:Q65"/>
    <mergeCell ref="B66:Q66"/>
    <mergeCell ref="B67:Q67"/>
    <mergeCell ref="B68:Q68"/>
    <mergeCell ref="B69:Q69"/>
    <mergeCell ref="B70:Q70"/>
    <mergeCell ref="A1:A2"/>
    <mergeCell ref="C3:N3"/>
    <mergeCell ref="O3:Z3"/>
    <mergeCell ref="AA3:AL3"/>
    <mergeCell ref="AM3:AX3"/>
  </mergeCells>
  <phoneticPr fontId="0" type="noConversion"/>
  <conditionalFormatting sqref="C82:BV82 C86:BV86 C90:BV90 C94:BV94 C98:BV98 C78:BV78">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68"/>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2" sqref="B2"/>
    </sheetView>
  </sheetViews>
  <sheetFormatPr defaultColWidth="11" defaultRowHeight="11.25" x14ac:dyDescent="0.2"/>
  <cols>
    <col min="1" max="1" width="11.5703125" style="537" customWidth="1"/>
    <col min="2" max="2" width="26.28515625" style="537" customWidth="1"/>
    <col min="3" max="55" width="6.5703125" style="537" customWidth="1"/>
    <col min="56" max="58" width="6.5703125" style="683" customWidth="1"/>
    <col min="59" max="74" width="6.5703125" style="537" customWidth="1"/>
    <col min="75" max="249" width="11" style="537"/>
    <col min="250" max="250" width="1.5703125" style="537" customWidth="1"/>
    <col min="251" max="16384" width="11" style="537"/>
  </cols>
  <sheetData>
    <row r="1" spans="1:74" ht="12.75" customHeight="1" x14ac:dyDescent="0.2">
      <c r="A1" s="797" t="s">
        <v>809</v>
      </c>
      <c r="B1" s="536" t="s">
        <v>1422</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
      <c r="A2" s="798"/>
      <c r="B2" s="532" t="str">
        <f>"U.S. Energy Information Administration  |  Short-Term Energy Outlook  - "&amp;Dates!D1</f>
        <v>U.S. Energy Information Administration  |  Short-Term Energy Outlook  - November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65"/>
      <c r="B3" s="540"/>
      <c r="C3" s="806">
        <f>Dates!D3</f>
        <v>2016</v>
      </c>
      <c r="D3" s="807"/>
      <c r="E3" s="807"/>
      <c r="F3" s="807"/>
      <c r="G3" s="807"/>
      <c r="H3" s="807"/>
      <c r="I3" s="807"/>
      <c r="J3" s="807"/>
      <c r="K3" s="807"/>
      <c r="L3" s="807"/>
      <c r="M3" s="807"/>
      <c r="N3" s="858"/>
      <c r="O3" s="806">
        <f>C3+1</f>
        <v>2017</v>
      </c>
      <c r="P3" s="807"/>
      <c r="Q3" s="807"/>
      <c r="R3" s="807"/>
      <c r="S3" s="807"/>
      <c r="T3" s="807"/>
      <c r="U3" s="807"/>
      <c r="V3" s="807"/>
      <c r="W3" s="807"/>
      <c r="X3" s="807"/>
      <c r="Y3" s="807"/>
      <c r="Z3" s="858"/>
      <c r="AA3" s="806">
        <f>O3+1</f>
        <v>2018</v>
      </c>
      <c r="AB3" s="807"/>
      <c r="AC3" s="807"/>
      <c r="AD3" s="807"/>
      <c r="AE3" s="807"/>
      <c r="AF3" s="807"/>
      <c r="AG3" s="807"/>
      <c r="AH3" s="807"/>
      <c r="AI3" s="807"/>
      <c r="AJ3" s="807"/>
      <c r="AK3" s="807"/>
      <c r="AL3" s="858"/>
      <c r="AM3" s="806">
        <f>AA3+1</f>
        <v>2019</v>
      </c>
      <c r="AN3" s="807"/>
      <c r="AO3" s="807"/>
      <c r="AP3" s="807"/>
      <c r="AQ3" s="807"/>
      <c r="AR3" s="807"/>
      <c r="AS3" s="807"/>
      <c r="AT3" s="807"/>
      <c r="AU3" s="807"/>
      <c r="AV3" s="807"/>
      <c r="AW3" s="807"/>
      <c r="AX3" s="858"/>
      <c r="AY3" s="806">
        <f>AM3+1</f>
        <v>2020</v>
      </c>
      <c r="AZ3" s="807"/>
      <c r="BA3" s="807"/>
      <c r="BB3" s="807"/>
      <c r="BC3" s="807"/>
      <c r="BD3" s="807"/>
      <c r="BE3" s="807"/>
      <c r="BF3" s="807"/>
      <c r="BG3" s="807"/>
      <c r="BH3" s="807"/>
      <c r="BI3" s="807"/>
      <c r="BJ3" s="858"/>
      <c r="BK3" s="806">
        <f>AY3+1</f>
        <v>2021</v>
      </c>
      <c r="BL3" s="807"/>
      <c r="BM3" s="807"/>
      <c r="BN3" s="807"/>
      <c r="BO3" s="807"/>
      <c r="BP3" s="807"/>
      <c r="BQ3" s="807"/>
      <c r="BR3" s="807"/>
      <c r="BS3" s="807"/>
      <c r="BT3" s="807"/>
      <c r="BU3" s="807"/>
      <c r="BV3" s="858"/>
    </row>
    <row r="4" spans="1:74" ht="12.75" customHeight="1" x14ac:dyDescent="0.2">
      <c r="A4" s="565"/>
      <c r="B4" s="541"/>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565"/>
      <c r="B5" s="131" t="s">
        <v>1401</v>
      </c>
      <c r="C5" s="542"/>
      <c r="D5" s="542"/>
      <c r="E5" s="542"/>
      <c r="F5" s="542"/>
      <c r="G5" s="542"/>
      <c r="H5" s="542"/>
      <c r="I5" s="542"/>
      <c r="J5" s="542"/>
      <c r="K5" s="542"/>
      <c r="L5" s="542"/>
      <c r="M5" s="542"/>
      <c r="N5" s="542"/>
      <c r="O5" s="542"/>
      <c r="P5" s="542"/>
      <c r="Q5" s="542"/>
      <c r="R5" s="542"/>
      <c r="S5" s="542"/>
      <c r="T5" s="542"/>
      <c r="U5" s="542"/>
      <c r="V5" s="542"/>
      <c r="W5" s="542"/>
      <c r="X5" s="542"/>
      <c r="Y5" s="542"/>
      <c r="Z5" s="542"/>
      <c r="AA5" s="542"/>
      <c r="AB5" s="542"/>
      <c r="AC5" s="542"/>
      <c r="AD5" s="542"/>
      <c r="AE5" s="542"/>
      <c r="AF5" s="542"/>
      <c r="AG5" s="542"/>
      <c r="AH5" s="542"/>
      <c r="AI5" s="542"/>
      <c r="AJ5" s="542"/>
      <c r="AK5" s="542"/>
      <c r="AL5" s="542"/>
      <c r="AM5" s="542"/>
      <c r="AN5" s="542"/>
      <c r="AO5" s="542"/>
      <c r="AP5" s="542"/>
      <c r="AQ5" s="542"/>
      <c r="AR5" s="542"/>
      <c r="AS5" s="542"/>
      <c r="AT5" s="542"/>
      <c r="AU5" s="542"/>
      <c r="AV5" s="542"/>
      <c r="AW5" s="542"/>
      <c r="AX5" s="542"/>
      <c r="AY5" s="542"/>
      <c r="AZ5" s="542"/>
      <c r="BA5" s="542"/>
      <c r="BB5" s="542"/>
      <c r="BC5" s="542"/>
      <c r="BD5" s="684"/>
      <c r="BE5" s="684"/>
      <c r="BF5" s="684"/>
      <c r="BG5" s="684"/>
      <c r="BH5" s="684"/>
      <c r="BI5" s="684"/>
      <c r="BJ5" s="542"/>
      <c r="BK5" s="542"/>
      <c r="BL5" s="542"/>
      <c r="BM5" s="542"/>
      <c r="BN5" s="542"/>
      <c r="BO5" s="542"/>
      <c r="BP5" s="542"/>
      <c r="BQ5" s="542"/>
      <c r="BR5" s="542"/>
      <c r="BS5" s="542"/>
      <c r="BT5" s="542"/>
      <c r="BU5" s="542"/>
      <c r="BV5" s="542"/>
    </row>
    <row r="6" spans="1:74" ht="11.1" customHeight="1" x14ac:dyDescent="0.2">
      <c r="A6" s="545" t="s">
        <v>1299</v>
      </c>
      <c r="B6" s="546" t="s">
        <v>86</v>
      </c>
      <c r="C6" s="766">
        <v>34.025919123000001</v>
      </c>
      <c r="D6" s="766">
        <v>10.711766933</v>
      </c>
      <c r="E6" s="766">
        <v>12.73594696</v>
      </c>
      <c r="F6" s="766">
        <v>11.747345891</v>
      </c>
      <c r="G6" s="766">
        <v>13.076180303999999</v>
      </c>
      <c r="H6" s="766">
        <v>14.241234392000001</v>
      </c>
      <c r="I6" s="766">
        <v>16.279461104999999</v>
      </c>
      <c r="J6" s="766">
        <v>16.711047429000001</v>
      </c>
      <c r="K6" s="766">
        <v>11.830589895999999</v>
      </c>
      <c r="L6" s="766">
        <v>10.358074909999999</v>
      </c>
      <c r="M6" s="766">
        <v>10.125780722</v>
      </c>
      <c r="N6" s="766">
        <v>9.2284127940000005</v>
      </c>
      <c r="O6" s="766">
        <v>8.4897370619999997</v>
      </c>
      <c r="P6" s="766">
        <v>7.0327794839999997</v>
      </c>
      <c r="Q6" s="766">
        <v>10.457677449</v>
      </c>
      <c r="R6" s="766">
        <v>9.5948950750000002</v>
      </c>
      <c r="S6" s="766">
        <v>9.5720115660000005</v>
      </c>
      <c r="T6" s="766">
        <v>11.549784954</v>
      </c>
      <c r="U6" s="766">
        <v>15.101966707000001</v>
      </c>
      <c r="V6" s="766">
        <v>12.743937075</v>
      </c>
      <c r="W6" s="766">
        <v>11.343688671000001</v>
      </c>
      <c r="X6" s="766">
        <v>10.402173348</v>
      </c>
      <c r="Y6" s="766">
        <v>8.8856967709999992</v>
      </c>
      <c r="Z6" s="766">
        <v>12.138699162</v>
      </c>
      <c r="AA6" s="766">
        <v>12.682475276</v>
      </c>
      <c r="AB6" s="766">
        <v>10.579841371000001</v>
      </c>
      <c r="AC6" s="766">
        <v>12.218776676999999</v>
      </c>
      <c r="AD6" s="766">
        <v>12.101627088000001</v>
      </c>
      <c r="AE6" s="766">
        <v>15.440127674999999</v>
      </c>
      <c r="AF6" s="766">
        <v>15.045772139</v>
      </c>
      <c r="AG6" s="766">
        <v>17.864246377000001</v>
      </c>
      <c r="AH6" s="766">
        <v>16.532675281</v>
      </c>
      <c r="AI6" s="766">
        <v>13.788222940000001</v>
      </c>
      <c r="AJ6" s="766">
        <v>12.314887725</v>
      </c>
      <c r="AK6" s="766">
        <v>9.3283249690000005</v>
      </c>
      <c r="AL6" s="766">
        <v>9.3882858670000005</v>
      </c>
      <c r="AM6" s="766">
        <v>12.524894148</v>
      </c>
      <c r="AN6" s="766">
        <v>11.93387047</v>
      </c>
      <c r="AO6" s="766">
        <v>12.708218593</v>
      </c>
      <c r="AP6" s="766">
        <v>12.937716654999999</v>
      </c>
      <c r="AQ6" s="766">
        <v>13.500416605</v>
      </c>
      <c r="AR6" s="766">
        <v>15.762995559</v>
      </c>
      <c r="AS6" s="766">
        <v>19.374172943000001</v>
      </c>
      <c r="AT6" s="766">
        <v>19.584990218000002</v>
      </c>
      <c r="AU6" s="766">
        <v>15.784878076</v>
      </c>
      <c r="AV6" s="766">
        <v>15.542895885</v>
      </c>
      <c r="AW6" s="766">
        <v>12.799818809</v>
      </c>
      <c r="AX6" s="766">
        <v>14.376209115</v>
      </c>
      <c r="AY6" s="766">
        <v>15.901056356</v>
      </c>
      <c r="AZ6" s="766">
        <v>14.091538353000001</v>
      </c>
      <c r="BA6" s="766">
        <v>13.917040086</v>
      </c>
      <c r="BB6" s="766">
        <v>12.521323963</v>
      </c>
      <c r="BC6" s="766">
        <v>13.542816338</v>
      </c>
      <c r="BD6" s="766">
        <v>17.124601621</v>
      </c>
      <c r="BE6" s="766">
        <v>22.393368810999998</v>
      </c>
      <c r="BF6" s="766">
        <v>18.090340677</v>
      </c>
      <c r="BG6" s="766">
        <v>12.93117</v>
      </c>
      <c r="BH6" s="766">
        <v>13.287750000000001</v>
      </c>
      <c r="BI6" s="767">
        <v>12.356870000000001</v>
      </c>
      <c r="BJ6" s="767">
        <v>12.434570000000001</v>
      </c>
      <c r="BK6" s="767">
        <v>11.890140000000001</v>
      </c>
      <c r="BL6" s="767">
        <v>9.3231529999999996</v>
      </c>
      <c r="BM6" s="767">
        <v>9.9720639999999996</v>
      </c>
      <c r="BN6" s="767">
        <v>9.3562759999999994</v>
      </c>
      <c r="BO6" s="767">
        <v>10.248659999999999</v>
      </c>
      <c r="BP6" s="767">
        <v>13.57316</v>
      </c>
      <c r="BQ6" s="767">
        <v>17.639050000000001</v>
      </c>
      <c r="BR6" s="767">
        <v>16.50732</v>
      </c>
      <c r="BS6" s="767">
        <v>13.83123</v>
      </c>
      <c r="BT6" s="767">
        <v>11.744579999999999</v>
      </c>
      <c r="BU6" s="767">
        <v>11.809979999999999</v>
      </c>
      <c r="BV6" s="767">
        <v>11.817729999999999</v>
      </c>
    </row>
    <row r="7" spans="1:74" ht="11.1" customHeight="1" x14ac:dyDescent="0.2">
      <c r="A7" s="545" t="s">
        <v>1300</v>
      </c>
      <c r="B7" s="546" t="s">
        <v>85</v>
      </c>
      <c r="C7" s="766">
        <v>82.539251460000003</v>
      </c>
      <c r="D7" s="766">
        <v>25.450394343999999</v>
      </c>
      <c r="E7" s="766">
        <v>21.001770036</v>
      </c>
      <c r="F7" s="766">
        <v>18.966985133000001</v>
      </c>
      <c r="G7" s="766">
        <v>20.708416637999999</v>
      </c>
      <c r="H7" s="766">
        <v>29.182616931999998</v>
      </c>
      <c r="I7" s="766">
        <v>33.27405555</v>
      </c>
      <c r="J7" s="766">
        <v>32.56595299</v>
      </c>
      <c r="K7" s="766">
        <v>27.859006948000001</v>
      </c>
      <c r="L7" s="766">
        <v>24.507146729999999</v>
      </c>
      <c r="M7" s="766">
        <v>21.894835775000001</v>
      </c>
      <c r="N7" s="766">
        <v>30.174490417000001</v>
      </c>
      <c r="O7" s="766">
        <v>32.207767830999998</v>
      </c>
      <c r="P7" s="766">
        <v>24.146972636000001</v>
      </c>
      <c r="Q7" s="766">
        <v>22.737011014</v>
      </c>
      <c r="R7" s="766">
        <v>22.048587721000001</v>
      </c>
      <c r="S7" s="766">
        <v>25.360741220000001</v>
      </c>
      <c r="T7" s="766">
        <v>29.246865969000002</v>
      </c>
      <c r="U7" s="766">
        <v>33.583942360999998</v>
      </c>
      <c r="V7" s="766">
        <v>30.888354226000001</v>
      </c>
      <c r="W7" s="766">
        <v>26.091083626</v>
      </c>
      <c r="X7" s="766">
        <v>24.448737812000001</v>
      </c>
      <c r="Y7" s="766">
        <v>26.568895692000002</v>
      </c>
      <c r="Z7" s="766">
        <v>29.199017700999999</v>
      </c>
      <c r="AA7" s="766">
        <v>32.768404087999997</v>
      </c>
      <c r="AB7" s="766">
        <v>25.680286255999999</v>
      </c>
      <c r="AC7" s="766">
        <v>24.134606596000001</v>
      </c>
      <c r="AD7" s="766">
        <v>22.608627373000001</v>
      </c>
      <c r="AE7" s="766">
        <v>25.306330289000002</v>
      </c>
      <c r="AF7" s="766">
        <v>29.888795932000001</v>
      </c>
      <c r="AG7" s="766">
        <v>33.005789204999999</v>
      </c>
      <c r="AH7" s="766">
        <v>32.634280216999997</v>
      </c>
      <c r="AI7" s="766">
        <v>27.832301411</v>
      </c>
      <c r="AJ7" s="766">
        <v>25.760542934</v>
      </c>
      <c r="AK7" s="766">
        <v>28.573866748</v>
      </c>
      <c r="AL7" s="766">
        <v>26.035060667</v>
      </c>
      <c r="AM7" s="766">
        <v>29.368176810000001</v>
      </c>
      <c r="AN7" s="766">
        <v>24.706590980000001</v>
      </c>
      <c r="AO7" s="766">
        <v>23.204171304999999</v>
      </c>
      <c r="AP7" s="766">
        <v>17.651559516999999</v>
      </c>
      <c r="AQ7" s="766">
        <v>21.001340102</v>
      </c>
      <c r="AR7" s="766">
        <v>22.509175721999998</v>
      </c>
      <c r="AS7" s="766">
        <v>28.206183723999999</v>
      </c>
      <c r="AT7" s="766">
        <v>25.441313228999999</v>
      </c>
      <c r="AU7" s="766">
        <v>22.486328115999999</v>
      </c>
      <c r="AV7" s="766">
        <v>18.156532841000001</v>
      </c>
      <c r="AW7" s="766">
        <v>22.031795227</v>
      </c>
      <c r="AX7" s="766">
        <v>21.121619723999999</v>
      </c>
      <c r="AY7" s="766">
        <v>19.267603506</v>
      </c>
      <c r="AZ7" s="766">
        <v>16.848103843000001</v>
      </c>
      <c r="BA7" s="766">
        <v>14.930759009999999</v>
      </c>
      <c r="BB7" s="766">
        <v>10.959071983999999</v>
      </c>
      <c r="BC7" s="766">
        <v>12.324602304000001</v>
      </c>
      <c r="BD7" s="766">
        <v>17.846042091000001</v>
      </c>
      <c r="BE7" s="766">
        <v>24.969023341</v>
      </c>
      <c r="BF7" s="766">
        <v>25.032666125999999</v>
      </c>
      <c r="BG7" s="766">
        <v>21.526509999999998</v>
      </c>
      <c r="BH7" s="766">
        <v>19.299109999999999</v>
      </c>
      <c r="BI7" s="767">
        <v>18.048670000000001</v>
      </c>
      <c r="BJ7" s="767">
        <v>22.866409999999998</v>
      </c>
      <c r="BK7" s="767">
        <v>24.525929999999999</v>
      </c>
      <c r="BL7" s="767">
        <v>19.562989999999999</v>
      </c>
      <c r="BM7" s="767">
        <v>17.031970000000001</v>
      </c>
      <c r="BN7" s="767">
        <v>15.475210000000001</v>
      </c>
      <c r="BO7" s="767">
        <v>19.311219999999999</v>
      </c>
      <c r="BP7" s="767">
        <v>21.946449999999999</v>
      </c>
      <c r="BQ7" s="767">
        <v>28.636949999999999</v>
      </c>
      <c r="BR7" s="767">
        <v>25.950869999999998</v>
      </c>
      <c r="BS7" s="767">
        <v>21.425519999999999</v>
      </c>
      <c r="BT7" s="767">
        <v>22.301369999999999</v>
      </c>
      <c r="BU7" s="767">
        <v>20.661370000000002</v>
      </c>
      <c r="BV7" s="767">
        <v>26.069179999999999</v>
      </c>
    </row>
    <row r="8" spans="1:74" ht="11.1" customHeight="1" x14ac:dyDescent="0.2">
      <c r="A8" s="545" t="s">
        <v>1301</v>
      </c>
      <c r="B8" s="548" t="s">
        <v>88</v>
      </c>
      <c r="C8" s="766">
        <v>26.421645000000002</v>
      </c>
      <c r="D8" s="766">
        <v>7.9551059999999998</v>
      </c>
      <c r="E8" s="766">
        <v>8.2531230000000004</v>
      </c>
      <c r="F8" s="766">
        <v>8.3797829999999998</v>
      </c>
      <c r="G8" s="766">
        <v>8.7261240000000004</v>
      </c>
      <c r="H8" s="766">
        <v>8.5925720000000005</v>
      </c>
      <c r="I8" s="766">
        <v>8.8946480000000001</v>
      </c>
      <c r="J8" s="766">
        <v>9.5656459999999992</v>
      </c>
      <c r="K8" s="766">
        <v>8.1033919999999995</v>
      </c>
      <c r="L8" s="766">
        <v>6.5511439999999999</v>
      </c>
      <c r="M8" s="766">
        <v>7.3302670000000001</v>
      </c>
      <c r="N8" s="766">
        <v>8.4945559999999993</v>
      </c>
      <c r="O8" s="766">
        <v>8.5580499999999997</v>
      </c>
      <c r="P8" s="766">
        <v>7.9098740000000003</v>
      </c>
      <c r="Q8" s="766">
        <v>8.1775160000000007</v>
      </c>
      <c r="R8" s="766">
        <v>6.0110739999999998</v>
      </c>
      <c r="S8" s="766">
        <v>6.3005550000000001</v>
      </c>
      <c r="T8" s="766">
        <v>8.1147869999999998</v>
      </c>
      <c r="U8" s="766">
        <v>8.7635290000000001</v>
      </c>
      <c r="V8" s="766">
        <v>9.3251659999999994</v>
      </c>
      <c r="W8" s="766">
        <v>8.3040149999999997</v>
      </c>
      <c r="X8" s="766">
        <v>8.175535</v>
      </c>
      <c r="Y8" s="766">
        <v>7.7500359999999997</v>
      </c>
      <c r="Z8" s="766">
        <v>8.2838279999999997</v>
      </c>
      <c r="AA8" s="766">
        <v>8.7423920000000006</v>
      </c>
      <c r="AB8" s="766">
        <v>8.3149309999999996</v>
      </c>
      <c r="AC8" s="766">
        <v>9.3643219999999996</v>
      </c>
      <c r="AD8" s="766">
        <v>7.5869109999999997</v>
      </c>
      <c r="AE8" s="766">
        <v>7.2682719999999996</v>
      </c>
      <c r="AF8" s="766">
        <v>8.0426129999999993</v>
      </c>
      <c r="AG8" s="766">
        <v>8.5099830000000001</v>
      </c>
      <c r="AH8" s="766">
        <v>9.2652090000000005</v>
      </c>
      <c r="AI8" s="766">
        <v>7.9223990000000004</v>
      </c>
      <c r="AJ8" s="766">
        <v>7.0841339999999997</v>
      </c>
      <c r="AK8" s="766">
        <v>8.0397770000000008</v>
      </c>
      <c r="AL8" s="766">
        <v>8.1476240000000004</v>
      </c>
      <c r="AM8" s="766">
        <v>8.7238349999999993</v>
      </c>
      <c r="AN8" s="766">
        <v>7.7350099999999999</v>
      </c>
      <c r="AO8" s="766">
        <v>8.7955830000000006</v>
      </c>
      <c r="AP8" s="766">
        <v>7.1550209999999996</v>
      </c>
      <c r="AQ8" s="766">
        <v>7.5885829999999999</v>
      </c>
      <c r="AR8" s="766">
        <v>8.459816</v>
      </c>
      <c r="AS8" s="766">
        <v>8.9073829999999994</v>
      </c>
      <c r="AT8" s="766">
        <v>9.3191249999999997</v>
      </c>
      <c r="AU8" s="766">
        <v>8.877815</v>
      </c>
      <c r="AV8" s="766">
        <v>8.3179180000000006</v>
      </c>
      <c r="AW8" s="766">
        <v>8.6663490000000003</v>
      </c>
      <c r="AX8" s="766">
        <v>9.7175049999999992</v>
      </c>
      <c r="AY8" s="766">
        <v>9.8692480000000007</v>
      </c>
      <c r="AZ8" s="766">
        <v>8.9950550000000007</v>
      </c>
      <c r="BA8" s="766">
        <v>7.7540620000000002</v>
      </c>
      <c r="BB8" s="766">
        <v>6.8925970000000003</v>
      </c>
      <c r="BC8" s="766">
        <v>7.823499</v>
      </c>
      <c r="BD8" s="766">
        <v>8.1399600000000003</v>
      </c>
      <c r="BE8" s="766">
        <v>8.5673300000000001</v>
      </c>
      <c r="BF8" s="766">
        <v>8.1090520000000001</v>
      </c>
      <c r="BG8" s="766">
        <v>7.6801000000000004</v>
      </c>
      <c r="BH8" s="766">
        <v>6.3389899999999999</v>
      </c>
      <c r="BI8" s="767">
        <v>8.24953</v>
      </c>
      <c r="BJ8" s="767">
        <v>8.7283000000000008</v>
      </c>
      <c r="BK8" s="767">
        <v>8.7283000000000008</v>
      </c>
      <c r="BL8" s="767">
        <v>7.8836199999999996</v>
      </c>
      <c r="BM8" s="767">
        <v>8.2059200000000008</v>
      </c>
      <c r="BN8" s="767">
        <v>6.8063700000000003</v>
      </c>
      <c r="BO8" s="767">
        <v>8.0253899999999998</v>
      </c>
      <c r="BP8" s="767">
        <v>8.4467400000000001</v>
      </c>
      <c r="BQ8" s="767">
        <v>8.7283000000000008</v>
      </c>
      <c r="BR8" s="767">
        <v>8.7283000000000008</v>
      </c>
      <c r="BS8" s="767">
        <v>7.4631699999999999</v>
      </c>
      <c r="BT8" s="767">
        <v>7.1445299999999996</v>
      </c>
      <c r="BU8" s="767">
        <v>8.4467400000000001</v>
      </c>
      <c r="BV8" s="767">
        <v>8.7283000000000008</v>
      </c>
    </row>
    <row r="9" spans="1:74" ht="11.1" customHeight="1" x14ac:dyDescent="0.2">
      <c r="A9" s="545" t="s">
        <v>1302</v>
      </c>
      <c r="B9" s="548" t="s">
        <v>1259</v>
      </c>
      <c r="C9" s="766">
        <v>2.71876206</v>
      </c>
      <c r="D9" s="766">
        <v>0.82997862499999997</v>
      </c>
      <c r="E9" s="766">
        <v>0.98235752399999998</v>
      </c>
      <c r="F9" s="766">
        <v>0.95506548999999996</v>
      </c>
      <c r="G9" s="766">
        <v>0.78837928700000004</v>
      </c>
      <c r="H9" s="766">
        <v>0.816600518</v>
      </c>
      <c r="I9" s="766">
        <v>0.87682680700000004</v>
      </c>
      <c r="J9" s="766">
        <v>0.85230850400000002</v>
      </c>
      <c r="K9" s="766">
        <v>0.70300870400000004</v>
      </c>
      <c r="L9" s="766">
        <v>0.81650328800000005</v>
      </c>
      <c r="M9" s="766">
        <v>0.67493580799999997</v>
      </c>
      <c r="N9" s="766">
        <v>0.67445264199999999</v>
      </c>
      <c r="O9" s="766">
        <v>0.779732651</v>
      </c>
      <c r="P9" s="766">
        <v>0.68079292599999996</v>
      </c>
      <c r="Q9" s="766">
        <v>0.77315661599999996</v>
      </c>
      <c r="R9" s="766">
        <v>0.8493404</v>
      </c>
      <c r="S9" s="766">
        <v>0.81884271099999995</v>
      </c>
      <c r="T9" s="766">
        <v>0.83283584399999999</v>
      </c>
      <c r="U9" s="766">
        <v>0.94323286299999998</v>
      </c>
      <c r="V9" s="766">
        <v>0.85341465000000005</v>
      </c>
      <c r="W9" s="766">
        <v>0.73248724899999995</v>
      </c>
      <c r="X9" s="766">
        <v>0.82353308599999997</v>
      </c>
      <c r="Y9" s="766">
        <v>0.78919013100000002</v>
      </c>
      <c r="Z9" s="766">
        <v>0.74748394299999998</v>
      </c>
      <c r="AA9" s="766">
        <v>0.74260077199999996</v>
      </c>
      <c r="AB9" s="766">
        <v>0.676423263</v>
      </c>
      <c r="AC9" s="766">
        <v>0.70815714699999999</v>
      </c>
      <c r="AD9" s="766">
        <v>0.76303041400000005</v>
      </c>
      <c r="AE9" s="766">
        <v>0.82066013800000004</v>
      </c>
      <c r="AF9" s="766">
        <v>0.79759728500000004</v>
      </c>
      <c r="AG9" s="766">
        <v>0.84546830799999995</v>
      </c>
      <c r="AH9" s="766">
        <v>0.67577277599999996</v>
      </c>
      <c r="AI9" s="766">
        <v>0.663708195</v>
      </c>
      <c r="AJ9" s="766">
        <v>0.79972047800000001</v>
      </c>
      <c r="AK9" s="766">
        <v>0.84180094299999997</v>
      </c>
      <c r="AL9" s="766">
        <v>0.84821750100000004</v>
      </c>
      <c r="AM9" s="766">
        <v>1.021603976</v>
      </c>
      <c r="AN9" s="766">
        <v>0.99438993200000003</v>
      </c>
      <c r="AO9" s="766">
        <v>0.92586109299999997</v>
      </c>
      <c r="AP9" s="766">
        <v>1.0338356950000001</v>
      </c>
      <c r="AQ9" s="766">
        <v>1.164385483</v>
      </c>
      <c r="AR9" s="766">
        <v>0.90438864399999996</v>
      </c>
      <c r="AS9" s="766">
        <v>0.99763792200000001</v>
      </c>
      <c r="AT9" s="766">
        <v>0.75482625199999998</v>
      </c>
      <c r="AU9" s="766">
        <v>0.752902352</v>
      </c>
      <c r="AV9" s="766">
        <v>0.79099392999999996</v>
      </c>
      <c r="AW9" s="766">
        <v>0.81418400700000004</v>
      </c>
      <c r="AX9" s="766">
        <v>0.76450495399999996</v>
      </c>
      <c r="AY9" s="766">
        <v>1.0387838309999999</v>
      </c>
      <c r="AZ9" s="766">
        <v>1.0751953860000001</v>
      </c>
      <c r="BA9" s="766">
        <v>0.94299943399999997</v>
      </c>
      <c r="BB9" s="766">
        <v>0.85839981399999998</v>
      </c>
      <c r="BC9" s="766">
        <v>1.1829410600000001</v>
      </c>
      <c r="BD9" s="766">
        <v>1.113069335</v>
      </c>
      <c r="BE9" s="766">
        <v>1.0981165719999999</v>
      </c>
      <c r="BF9" s="766">
        <v>0.96743754699999995</v>
      </c>
      <c r="BG9" s="766">
        <v>0.41728229999999999</v>
      </c>
      <c r="BH9" s="766">
        <v>0.45118989999999998</v>
      </c>
      <c r="BI9" s="767">
        <v>0.65560479999999999</v>
      </c>
      <c r="BJ9" s="767">
        <v>0.65023160000000002</v>
      </c>
      <c r="BK9" s="767">
        <v>0.79814200000000002</v>
      </c>
      <c r="BL9" s="767">
        <v>0.7971376</v>
      </c>
      <c r="BM9" s="767">
        <v>0.80674610000000002</v>
      </c>
      <c r="BN9" s="767">
        <v>0.7212016</v>
      </c>
      <c r="BO9" s="767">
        <v>0.95271479999999997</v>
      </c>
      <c r="BP9" s="767">
        <v>0.93075450000000004</v>
      </c>
      <c r="BQ9" s="767">
        <v>0.83747609999999995</v>
      </c>
      <c r="BR9" s="767">
        <v>0.89623090000000005</v>
      </c>
      <c r="BS9" s="767">
        <v>0.40485460000000001</v>
      </c>
      <c r="BT9" s="767">
        <v>0.45235769999999997</v>
      </c>
      <c r="BU9" s="767">
        <v>0.63190809999999997</v>
      </c>
      <c r="BV9" s="767">
        <v>0.63272170000000005</v>
      </c>
    </row>
    <row r="10" spans="1:74" ht="11.1" customHeight="1" x14ac:dyDescent="0.2">
      <c r="A10" s="545" t="s">
        <v>1303</v>
      </c>
      <c r="B10" s="548" t="s">
        <v>1362</v>
      </c>
      <c r="C10" s="766">
        <v>18.050050650999999</v>
      </c>
      <c r="D10" s="766">
        <v>4.9860334210000001</v>
      </c>
      <c r="E10" s="766">
        <v>4.9623096350000004</v>
      </c>
      <c r="F10" s="766">
        <v>5.6427892440000003</v>
      </c>
      <c r="G10" s="766">
        <v>3.90699576</v>
      </c>
      <c r="H10" s="766">
        <v>3.7033912839999998</v>
      </c>
      <c r="I10" s="766">
        <v>3.0493171889999999</v>
      </c>
      <c r="J10" s="766">
        <v>2.6589697179999998</v>
      </c>
      <c r="K10" s="766">
        <v>4.2288911799999997</v>
      </c>
      <c r="L10" s="766">
        <v>4.8421920150000002</v>
      </c>
      <c r="M10" s="766">
        <v>5.3417526679999998</v>
      </c>
      <c r="N10" s="766">
        <v>6.40139412</v>
      </c>
      <c r="O10" s="766">
        <v>4.5510876490000003</v>
      </c>
      <c r="P10" s="766">
        <v>5.1498658749999997</v>
      </c>
      <c r="Q10" s="766">
        <v>5.771295318</v>
      </c>
      <c r="R10" s="766">
        <v>5.308944254</v>
      </c>
      <c r="S10" s="766">
        <v>4.9750758599999996</v>
      </c>
      <c r="T10" s="766">
        <v>4.3414912259999996</v>
      </c>
      <c r="U10" s="766">
        <v>2.9489492789999998</v>
      </c>
      <c r="V10" s="766">
        <v>2.6273848649999998</v>
      </c>
      <c r="W10" s="766">
        <v>3.9639207600000002</v>
      </c>
      <c r="X10" s="766">
        <v>6.4340382859999998</v>
      </c>
      <c r="Y10" s="766">
        <v>6.3675284599999999</v>
      </c>
      <c r="Z10" s="766">
        <v>6.9749074550000003</v>
      </c>
      <c r="AA10" s="766">
        <v>6.5712519069999997</v>
      </c>
      <c r="AB10" s="766">
        <v>5.132838456</v>
      </c>
      <c r="AC10" s="766">
        <v>5.7939865729999998</v>
      </c>
      <c r="AD10" s="766">
        <v>5.5365633289999998</v>
      </c>
      <c r="AE10" s="766">
        <v>4.3779558400000003</v>
      </c>
      <c r="AF10" s="766">
        <v>4.4878497959999999</v>
      </c>
      <c r="AG10" s="766">
        <v>3.2729811190000002</v>
      </c>
      <c r="AH10" s="766">
        <v>3.5157323659999999</v>
      </c>
      <c r="AI10" s="766">
        <v>4.4523159730000001</v>
      </c>
      <c r="AJ10" s="766">
        <v>5.1174406479999996</v>
      </c>
      <c r="AK10" s="766">
        <v>5.1136131149999997</v>
      </c>
      <c r="AL10" s="766">
        <v>5.6301649720000002</v>
      </c>
      <c r="AM10" s="766">
        <v>5.6355004869999998</v>
      </c>
      <c r="AN10" s="766">
        <v>4.6011082910000001</v>
      </c>
      <c r="AO10" s="766">
        <v>6.1827132349999996</v>
      </c>
      <c r="AP10" s="766">
        <v>6.3458623730000001</v>
      </c>
      <c r="AQ10" s="766">
        <v>5.1893034409999999</v>
      </c>
      <c r="AR10" s="766">
        <v>4.3206641570000004</v>
      </c>
      <c r="AS10" s="766">
        <v>3.910820111</v>
      </c>
      <c r="AT10" s="766">
        <v>3.4136956500000002</v>
      </c>
      <c r="AU10" s="766">
        <v>5.1688017940000002</v>
      </c>
      <c r="AV10" s="766">
        <v>6.4128405739999996</v>
      </c>
      <c r="AW10" s="766">
        <v>6.0180281449999997</v>
      </c>
      <c r="AX10" s="766">
        <v>6.2757852400000003</v>
      </c>
      <c r="AY10" s="766">
        <v>6.1218751689999999</v>
      </c>
      <c r="AZ10" s="766">
        <v>7.083095986</v>
      </c>
      <c r="BA10" s="766">
        <v>7.1170610439999997</v>
      </c>
      <c r="BB10" s="766">
        <v>7.0353263970000004</v>
      </c>
      <c r="BC10" s="766">
        <v>6.418280867</v>
      </c>
      <c r="BD10" s="766">
        <v>6.600658503</v>
      </c>
      <c r="BE10" s="766">
        <v>4.6711965500000003</v>
      </c>
      <c r="BF10" s="766">
        <v>5.265564114</v>
      </c>
      <c r="BG10" s="766">
        <v>5.5713819999999998</v>
      </c>
      <c r="BH10" s="766">
        <v>7.9801469999999997</v>
      </c>
      <c r="BI10" s="767">
        <v>7.2363220000000004</v>
      </c>
      <c r="BJ10" s="767">
        <v>8.9202209999999997</v>
      </c>
      <c r="BK10" s="767">
        <v>8.1645529999999997</v>
      </c>
      <c r="BL10" s="767">
        <v>8.3675510000000006</v>
      </c>
      <c r="BM10" s="767">
        <v>8.5355430000000005</v>
      </c>
      <c r="BN10" s="767">
        <v>8.7711659999999991</v>
      </c>
      <c r="BO10" s="767">
        <v>7.8185820000000001</v>
      </c>
      <c r="BP10" s="767">
        <v>8.0154809999999994</v>
      </c>
      <c r="BQ10" s="767">
        <v>5.7964719999999996</v>
      </c>
      <c r="BR10" s="767">
        <v>6.272526</v>
      </c>
      <c r="BS10" s="767">
        <v>6.7419989999999999</v>
      </c>
      <c r="BT10" s="767">
        <v>9.0635960000000004</v>
      </c>
      <c r="BU10" s="767">
        <v>7.9381560000000002</v>
      </c>
      <c r="BV10" s="767">
        <v>9.121442</v>
      </c>
    </row>
    <row r="11" spans="1:74" ht="11.1" customHeight="1" x14ac:dyDescent="0.2">
      <c r="A11" s="545" t="s">
        <v>1304</v>
      </c>
      <c r="B11" s="546" t="s">
        <v>1363</v>
      </c>
      <c r="C11" s="766">
        <v>2.00833394</v>
      </c>
      <c r="D11" s="766">
        <v>0.81358732199999995</v>
      </c>
      <c r="E11" s="766">
        <v>0.71082857099999996</v>
      </c>
      <c r="F11" s="766">
        <v>0.80808441099999995</v>
      </c>
      <c r="G11" s="766">
        <v>0.73924501399999998</v>
      </c>
      <c r="H11" s="766">
        <v>0.74990705300000005</v>
      </c>
      <c r="I11" s="766">
        <v>0.66478049900000002</v>
      </c>
      <c r="J11" s="766">
        <v>0.70015450999999995</v>
      </c>
      <c r="K11" s="766">
        <v>0.74167205899999999</v>
      </c>
      <c r="L11" s="766">
        <v>0.42026472399999998</v>
      </c>
      <c r="M11" s="766">
        <v>0.74370916600000003</v>
      </c>
      <c r="N11" s="766">
        <v>0.73420559500000004</v>
      </c>
      <c r="O11" s="766">
        <v>0.803342903</v>
      </c>
      <c r="P11" s="766">
        <v>0.62931200300000001</v>
      </c>
      <c r="Q11" s="766">
        <v>0.71167445600000001</v>
      </c>
      <c r="R11" s="766">
        <v>0.37433354600000002</v>
      </c>
      <c r="S11" s="766">
        <v>0.83242768599999994</v>
      </c>
      <c r="T11" s="766">
        <v>0.68874354800000004</v>
      </c>
      <c r="U11" s="766">
        <v>0.69374177000000004</v>
      </c>
      <c r="V11" s="766">
        <v>0.56629291000000004</v>
      </c>
      <c r="W11" s="766">
        <v>0.55419663900000005</v>
      </c>
      <c r="X11" s="766">
        <v>0.441765358</v>
      </c>
      <c r="Y11" s="766">
        <v>0.67469379799999996</v>
      </c>
      <c r="Z11" s="766">
        <v>0.654717259</v>
      </c>
      <c r="AA11" s="766">
        <v>0.72981700599999999</v>
      </c>
      <c r="AB11" s="766">
        <v>0.62538171200000003</v>
      </c>
      <c r="AC11" s="766">
        <v>0.62290398499999999</v>
      </c>
      <c r="AD11" s="766">
        <v>0.58601746499999996</v>
      </c>
      <c r="AE11" s="766">
        <v>0.44374851500000001</v>
      </c>
      <c r="AF11" s="766">
        <v>0.65435142700000004</v>
      </c>
      <c r="AG11" s="766">
        <v>0.62267478300000001</v>
      </c>
      <c r="AH11" s="766">
        <v>0.60604478100000003</v>
      </c>
      <c r="AI11" s="766">
        <v>0.616115262</v>
      </c>
      <c r="AJ11" s="766">
        <v>0.37546125499999999</v>
      </c>
      <c r="AK11" s="766">
        <v>0.60913320199999998</v>
      </c>
      <c r="AL11" s="766">
        <v>0.66831875299999999</v>
      </c>
      <c r="AM11" s="766">
        <v>0.73001761099999996</v>
      </c>
      <c r="AN11" s="766">
        <v>0.64110158100000003</v>
      </c>
      <c r="AO11" s="766">
        <v>0.610489481</v>
      </c>
      <c r="AP11" s="766">
        <v>0.32663542400000001</v>
      </c>
      <c r="AQ11" s="766">
        <v>0.64539858500000002</v>
      </c>
      <c r="AR11" s="766">
        <v>0.48694596600000001</v>
      </c>
      <c r="AS11" s="766">
        <v>0.629796472</v>
      </c>
      <c r="AT11" s="766">
        <v>0.58848714899999999</v>
      </c>
      <c r="AU11" s="766">
        <v>0.50311099299999995</v>
      </c>
      <c r="AV11" s="766">
        <v>0.23598190499999999</v>
      </c>
      <c r="AW11" s="766">
        <v>0.36391010400000001</v>
      </c>
      <c r="AX11" s="766">
        <v>0.40946677599999998</v>
      </c>
      <c r="AY11" s="766">
        <v>0.50980009500000001</v>
      </c>
      <c r="AZ11" s="766">
        <v>0.38941406899999997</v>
      </c>
      <c r="BA11" s="766">
        <v>0.56047247</v>
      </c>
      <c r="BB11" s="766">
        <v>0.40311248</v>
      </c>
      <c r="BC11" s="766">
        <v>0.39989394499999997</v>
      </c>
      <c r="BD11" s="766">
        <v>0.488400218</v>
      </c>
      <c r="BE11" s="766">
        <v>0.52997995899999994</v>
      </c>
      <c r="BF11" s="766">
        <v>0.54685344599999997</v>
      </c>
      <c r="BG11" s="766">
        <v>0.30275879999999999</v>
      </c>
      <c r="BH11" s="766">
        <v>0.32915290000000003</v>
      </c>
      <c r="BI11" s="767">
        <v>0.39480789999999999</v>
      </c>
      <c r="BJ11" s="767">
        <v>0.33629599999999998</v>
      </c>
      <c r="BK11" s="767">
        <v>0.58909630000000002</v>
      </c>
      <c r="BL11" s="767">
        <v>0.69675710000000002</v>
      </c>
      <c r="BM11" s="767">
        <v>0.486091</v>
      </c>
      <c r="BN11" s="767">
        <v>0.29444490000000001</v>
      </c>
      <c r="BO11" s="767">
        <v>0.40167059999999999</v>
      </c>
      <c r="BP11" s="767">
        <v>0.44897730000000002</v>
      </c>
      <c r="BQ11" s="767">
        <v>0.47251969999999999</v>
      </c>
      <c r="BR11" s="767">
        <v>0.53456369999999997</v>
      </c>
      <c r="BS11" s="767">
        <v>0.4074352</v>
      </c>
      <c r="BT11" s="767">
        <v>0.1895261</v>
      </c>
      <c r="BU11" s="767">
        <v>-0.1039128</v>
      </c>
      <c r="BV11" s="767">
        <v>0.21840419999999999</v>
      </c>
    </row>
    <row r="12" spans="1:74" ht="11.1" customHeight="1" x14ac:dyDescent="0.2">
      <c r="A12" s="545" t="s">
        <v>1305</v>
      </c>
      <c r="B12" s="546" t="s">
        <v>1263</v>
      </c>
      <c r="C12" s="766">
        <v>165.76396223</v>
      </c>
      <c r="D12" s="766">
        <v>50.746866644999997</v>
      </c>
      <c r="E12" s="766">
        <v>48.646335725999997</v>
      </c>
      <c r="F12" s="766">
        <v>46.500053168999997</v>
      </c>
      <c r="G12" s="766">
        <v>47.945341003000003</v>
      </c>
      <c r="H12" s="766">
        <v>57.286322179000003</v>
      </c>
      <c r="I12" s="766">
        <v>63.039089150000002</v>
      </c>
      <c r="J12" s="766">
        <v>63.054079151000003</v>
      </c>
      <c r="K12" s="766">
        <v>53.466560786999999</v>
      </c>
      <c r="L12" s="766">
        <v>47.495325667000003</v>
      </c>
      <c r="M12" s="766">
        <v>46.111281138999999</v>
      </c>
      <c r="N12" s="766">
        <v>55.707511568000001</v>
      </c>
      <c r="O12" s="766">
        <v>55.389718096000003</v>
      </c>
      <c r="P12" s="766">
        <v>45.549596923999999</v>
      </c>
      <c r="Q12" s="766">
        <v>48.628330853000001</v>
      </c>
      <c r="R12" s="766">
        <v>44.187174996000003</v>
      </c>
      <c r="S12" s="766">
        <v>47.859654042999999</v>
      </c>
      <c r="T12" s="766">
        <v>54.774508541000003</v>
      </c>
      <c r="U12" s="766">
        <v>62.035361979999998</v>
      </c>
      <c r="V12" s="766">
        <v>57.004549726</v>
      </c>
      <c r="W12" s="766">
        <v>50.989391945000001</v>
      </c>
      <c r="X12" s="766">
        <v>50.725782889999998</v>
      </c>
      <c r="Y12" s="766">
        <v>51.036040851999999</v>
      </c>
      <c r="Z12" s="766">
        <v>57.998653519999998</v>
      </c>
      <c r="AA12" s="766">
        <v>62.236941049000002</v>
      </c>
      <c r="AB12" s="766">
        <v>51.009702058000002</v>
      </c>
      <c r="AC12" s="766">
        <v>52.842752978</v>
      </c>
      <c r="AD12" s="766">
        <v>49.182776668999999</v>
      </c>
      <c r="AE12" s="766">
        <v>53.657094456999999</v>
      </c>
      <c r="AF12" s="766">
        <v>58.916979578999999</v>
      </c>
      <c r="AG12" s="766">
        <v>64.121142792000001</v>
      </c>
      <c r="AH12" s="766">
        <v>63.229714420999997</v>
      </c>
      <c r="AI12" s="766">
        <v>55.275062781000003</v>
      </c>
      <c r="AJ12" s="766">
        <v>51.452187039999998</v>
      </c>
      <c r="AK12" s="766">
        <v>52.506515976999999</v>
      </c>
      <c r="AL12" s="766">
        <v>50.717671760000002</v>
      </c>
      <c r="AM12" s="766">
        <v>58.004028032000001</v>
      </c>
      <c r="AN12" s="766">
        <v>50.612071254</v>
      </c>
      <c r="AO12" s="766">
        <v>52.427036706999999</v>
      </c>
      <c r="AP12" s="766">
        <v>45.450630664000002</v>
      </c>
      <c r="AQ12" s="766">
        <v>49.089427215999997</v>
      </c>
      <c r="AR12" s="766">
        <v>52.443986047999999</v>
      </c>
      <c r="AS12" s="766">
        <v>62.025994171999997</v>
      </c>
      <c r="AT12" s="766">
        <v>59.102437498</v>
      </c>
      <c r="AU12" s="766">
        <v>53.573836331000003</v>
      </c>
      <c r="AV12" s="766">
        <v>49.457163135000002</v>
      </c>
      <c r="AW12" s="766">
        <v>50.694085291999997</v>
      </c>
      <c r="AX12" s="766">
        <v>52.665090808999999</v>
      </c>
      <c r="AY12" s="766">
        <v>52.708366957000003</v>
      </c>
      <c r="AZ12" s="766">
        <v>48.482402637</v>
      </c>
      <c r="BA12" s="766">
        <v>45.222394043999998</v>
      </c>
      <c r="BB12" s="766">
        <v>38.669831637999998</v>
      </c>
      <c r="BC12" s="766">
        <v>41.692033514000002</v>
      </c>
      <c r="BD12" s="766">
        <v>51.312731767999999</v>
      </c>
      <c r="BE12" s="766">
        <v>62.229015232999998</v>
      </c>
      <c r="BF12" s="766">
        <v>58.011913909999997</v>
      </c>
      <c r="BG12" s="766">
        <v>48.429209999999998</v>
      </c>
      <c r="BH12" s="766">
        <v>47.686340000000001</v>
      </c>
      <c r="BI12" s="767">
        <v>46.941800000000001</v>
      </c>
      <c r="BJ12" s="767">
        <v>53.936030000000002</v>
      </c>
      <c r="BK12" s="767">
        <v>54.696159999999999</v>
      </c>
      <c r="BL12" s="767">
        <v>46.631210000000003</v>
      </c>
      <c r="BM12" s="767">
        <v>45.038339999999998</v>
      </c>
      <c r="BN12" s="767">
        <v>41.424660000000003</v>
      </c>
      <c r="BO12" s="767">
        <v>46.758240000000001</v>
      </c>
      <c r="BP12" s="767">
        <v>53.36157</v>
      </c>
      <c r="BQ12" s="767">
        <v>62.110759999999999</v>
      </c>
      <c r="BR12" s="767">
        <v>58.889809999999997</v>
      </c>
      <c r="BS12" s="767">
        <v>50.274209999999997</v>
      </c>
      <c r="BT12" s="767">
        <v>50.895969999999998</v>
      </c>
      <c r="BU12" s="767">
        <v>49.384250000000002</v>
      </c>
      <c r="BV12" s="767">
        <v>56.587780000000002</v>
      </c>
    </row>
    <row r="13" spans="1:74" ht="11.1" customHeight="1" x14ac:dyDescent="0.2">
      <c r="A13" s="545" t="s">
        <v>1306</v>
      </c>
      <c r="B13" s="546" t="s">
        <v>1364</v>
      </c>
      <c r="C13" s="766">
        <v>161.98675231999999</v>
      </c>
      <c r="D13" s="766">
        <v>49.558733099999998</v>
      </c>
      <c r="E13" s="766">
        <v>46.927284299999997</v>
      </c>
      <c r="F13" s="766">
        <v>46.106594068</v>
      </c>
      <c r="G13" s="766">
        <v>49.415899885999998</v>
      </c>
      <c r="H13" s="766">
        <v>57.974695265999998</v>
      </c>
      <c r="I13" s="766">
        <v>63.330537565</v>
      </c>
      <c r="J13" s="766">
        <v>63.444750845000002</v>
      </c>
      <c r="K13" s="766">
        <v>54.677818500000001</v>
      </c>
      <c r="L13" s="766">
        <v>49.709900554000001</v>
      </c>
      <c r="M13" s="766">
        <v>46.674558116</v>
      </c>
      <c r="N13" s="766">
        <v>55.275045050000003</v>
      </c>
      <c r="O13" s="766">
        <v>54.019850591999997</v>
      </c>
      <c r="P13" s="766">
        <v>45.515019336000002</v>
      </c>
      <c r="Q13" s="766">
        <v>49.669127236000001</v>
      </c>
      <c r="R13" s="766">
        <v>45.765910959000003</v>
      </c>
      <c r="S13" s="766">
        <v>49.571356567999999</v>
      </c>
      <c r="T13" s="766">
        <v>55.586229430000003</v>
      </c>
      <c r="U13" s="766">
        <v>62.546108154999999</v>
      </c>
      <c r="V13" s="766">
        <v>57.934519729000002</v>
      </c>
      <c r="W13" s="766">
        <v>52.225578648999999</v>
      </c>
      <c r="X13" s="766">
        <v>50.704334154999998</v>
      </c>
      <c r="Y13" s="766">
        <v>50.052068650999999</v>
      </c>
      <c r="Z13" s="766">
        <v>56.603939513999997</v>
      </c>
      <c r="AA13" s="766">
        <v>60.142330704000003</v>
      </c>
      <c r="AB13" s="766">
        <v>49.822726482999997</v>
      </c>
      <c r="AC13" s="766">
        <v>50.922854690000001</v>
      </c>
      <c r="AD13" s="766">
        <v>47.624227318000003</v>
      </c>
      <c r="AE13" s="766">
        <v>54.155674114</v>
      </c>
      <c r="AF13" s="766">
        <v>59.185988328000001</v>
      </c>
      <c r="AG13" s="766">
        <v>63.444352928000001</v>
      </c>
      <c r="AH13" s="766">
        <v>62.994460764000003</v>
      </c>
      <c r="AI13" s="766">
        <v>55.296863510000001</v>
      </c>
      <c r="AJ13" s="766">
        <v>51.654477915000001</v>
      </c>
      <c r="AK13" s="766">
        <v>52.046126289</v>
      </c>
      <c r="AL13" s="766">
        <v>53.384666801999998</v>
      </c>
      <c r="AM13" s="766">
        <v>57.993122114000002</v>
      </c>
      <c r="AN13" s="766">
        <v>50.706462512999998</v>
      </c>
      <c r="AO13" s="766">
        <v>52.096366684000003</v>
      </c>
      <c r="AP13" s="766">
        <v>46.523568906000001</v>
      </c>
      <c r="AQ13" s="766">
        <v>50.883806473999996</v>
      </c>
      <c r="AR13" s="766">
        <v>54.426967302000001</v>
      </c>
      <c r="AS13" s="766">
        <v>62.846960152999998</v>
      </c>
      <c r="AT13" s="766">
        <v>60.355021178999998</v>
      </c>
      <c r="AU13" s="766">
        <v>55.449880655000001</v>
      </c>
      <c r="AV13" s="766">
        <v>50.140347986000002</v>
      </c>
      <c r="AW13" s="766">
        <v>50.560255857999998</v>
      </c>
      <c r="AX13" s="766">
        <v>53.573993373999997</v>
      </c>
      <c r="AY13" s="766">
        <v>54.151443208000003</v>
      </c>
      <c r="AZ13" s="766">
        <v>50.204980710000001</v>
      </c>
      <c r="BA13" s="766">
        <v>48.401781464999999</v>
      </c>
      <c r="BB13" s="766">
        <v>41.815324117999999</v>
      </c>
      <c r="BC13" s="766">
        <v>43.916630009999999</v>
      </c>
      <c r="BD13" s="766">
        <v>54.691842610000002</v>
      </c>
      <c r="BE13" s="766">
        <v>64.568666316999995</v>
      </c>
      <c r="BF13" s="766">
        <v>60.350654225</v>
      </c>
      <c r="BG13" s="766">
        <v>51.521430000000002</v>
      </c>
      <c r="BH13" s="766">
        <v>49.730330000000002</v>
      </c>
      <c r="BI13" s="767">
        <v>47.668819999999997</v>
      </c>
      <c r="BJ13" s="767">
        <v>52.478140000000003</v>
      </c>
      <c r="BK13" s="767">
        <v>53.936579999999999</v>
      </c>
      <c r="BL13" s="767">
        <v>47.353250000000003</v>
      </c>
      <c r="BM13" s="767">
        <v>49.000880000000002</v>
      </c>
      <c r="BN13" s="767">
        <v>44.778950000000002</v>
      </c>
      <c r="BO13" s="767">
        <v>49.554409999999997</v>
      </c>
      <c r="BP13" s="767">
        <v>56.412970000000001</v>
      </c>
      <c r="BQ13" s="767">
        <v>63.3979</v>
      </c>
      <c r="BR13" s="767">
        <v>60.711089999999999</v>
      </c>
      <c r="BS13" s="767">
        <v>52.270229999999998</v>
      </c>
      <c r="BT13" s="767">
        <v>50.862009999999998</v>
      </c>
      <c r="BU13" s="767">
        <v>49.351100000000002</v>
      </c>
      <c r="BV13" s="767">
        <v>53.859969999999997</v>
      </c>
    </row>
    <row r="14" spans="1:74" ht="11.1" customHeight="1" x14ac:dyDescent="0.2">
      <c r="A14" s="565"/>
      <c r="B14" s="131" t="s">
        <v>1402</v>
      </c>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249"/>
      <c r="AZ14" s="249"/>
      <c r="BA14" s="249"/>
      <c r="BB14" s="249"/>
      <c r="BC14" s="249"/>
      <c r="BD14" s="249"/>
      <c r="BE14" s="249"/>
      <c r="BF14" s="249"/>
      <c r="BG14" s="249"/>
      <c r="BH14" s="249"/>
      <c r="BI14" s="360"/>
      <c r="BJ14" s="360"/>
      <c r="BK14" s="360"/>
      <c r="BL14" s="360"/>
      <c r="BM14" s="360"/>
      <c r="BN14" s="360"/>
      <c r="BO14" s="360"/>
      <c r="BP14" s="360"/>
      <c r="BQ14" s="360"/>
      <c r="BR14" s="360"/>
      <c r="BS14" s="360"/>
      <c r="BT14" s="360"/>
      <c r="BU14" s="360"/>
      <c r="BV14" s="360"/>
    </row>
    <row r="15" spans="1:74" ht="11.1" customHeight="1" x14ac:dyDescent="0.2">
      <c r="A15" s="545" t="s">
        <v>1307</v>
      </c>
      <c r="B15" s="546" t="s">
        <v>86</v>
      </c>
      <c r="C15" s="766">
        <v>11.854998438999999</v>
      </c>
      <c r="D15" s="766">
        <v>4.0706127790000002</v>
      </c>
      <c r="E15" s="766">
        <v>4.0435668089999997</v>
      </c>
      <c r="F15" s="766">
        <v>4.4295457210000002</v>
      </c>
      <c r="G15" s="766">
        <v>5.0669576019999996</v>
      </c>
      <c r="H15" s="766">
        <v>6.9547271899999998</v>
      </c>
      <c r="I15" s="766">
        <v>7.1604959150000003</v>
      </c>
      <c r="J15" s="766">
        <v>6.6513518950000003</v>
      </c>
      <c r="K15" s="766">
        <v>5.4629416879999999</v>
      </c>
      <c r="L15" s="766">
        <v>3.8984655940000001</v>
      </c>
      <c r="M15" s="766">
        <v>4.7758891769999998</v>
      </c>
      <c r="N15" s="766">
        <v>3.9112448529999999</v>
      </c>
      <c r="O15" s="766">
        <v>3.4642416630000001</v>
      </c>
      <c r="P15" s="766">
        <v>2.781799484</v>
      </c>
      <c r="Q15" s="766">
        <v>3.545515226</v>
      </c>
      <c r="R15" s="766">
        <v>3.8771544709999999</v>
      </c>
      <c r="S15" s="766">
        <v>4.4268766900000003</v>
      </c>
      <c r="T15" s="766">
        <v>5.1378464350000002</v>
      </c>
      <c r="U15" s="766">
        <v>6.8873949049999998</v>
      </c>
      <c r="V15" s="766">
        <v>5.375317098</v>
      </c>
      <c r="W15" s="766">
        <v>4.1292010230000002</v>
      </c>
      <c r="X15" s="766">
        <v>3.4969036529999999</v>
      </c>
      <c r="Y15" s="766">
        <v>2.9636113339999999</v>
      </c>
      <c r="Z15" s="766">
        <v>4.2786363740000004</v>
      </c>
      <c r="AA15" s="766">
        <v>4.1514628340000002</v>
      </c>
      <c r="AB15" s="766">
        <v>4.2822014450000001</v>
      </c>
      <c r="AC15" s="766">
        <v>4.0132155669999996</v>
      </c>
      <c r="AD15" s="766">
        <v>4.3955475980000003</v>
      </c>
      <c r="AE15" s="766">
        <v>6.7959650800000002</v>
      </c>
      <c r="AF15" s="766">
        <v>6.9882631330000002</v>
      </c>
      <c r="AG15" s="766">
        <v>8.3343361859999998</v>
      </c>
      <c r="AH15" s="766">
        <v>7.0700561689999999</v>
      </c>
      <c r="AI15" s="766">
        <v>5.8718693069999999</v>
      </c>
      <c r="AJ15" s="766">
        <v>4.8458548720000003</v>
      </c>
      <c r="AK15" s="766">
        <v>4.5034836010000001</v>
      </c>
      <c r="AL15" s="766">
        <v>3.8250184900000002</v>
      </c>
      <c r="AM15" s="766">
        <v>5.0281927099999999</v>
      </c>
      <c r="AN15" s="766">
        <v>4.6976252020000002</v>
      </c>
      <c r="AO15" s="766">
        <v>4.6611154020000001</v>
      </c>
      <c r="AP15" s="766">
        <v>4.2220345430000004</v>
      </c>
      <c r="AQ15" s="766">
        <v>5.1636587059999997</v>
      </c>
      <c r="AR15" s="766">
        <v>6.6514420039999997</v>
      </c>
      <c r="AS15" s="766">
        <v>8.3265498519999994</v>
      </c>
      <c r="AT15" s="766">
        <v>9.1018562000000003</v>
      </c>
      <c r="AU15" s="766">
        <v>6.8520638309999997</v>
      </c>
      <c r="AV15" s="766">
        <v>4.9363623509999996</v>
      </c>
      <c r="AW15" s="766">
        <v>4.2166786610000004</v>
      </c>
      <c r="AX15" s="766">
        <v>5.5767074980000002</v>
      </c>
      <c r="AY15" s="766">
        <v>6.247853965</v>
      </c>
      <c r="AZ15" s="766">
        <v>5.7242656060000003</v>
      </c>
      <c r="BA15" s="766">
        <v>5.5121790490000002</v>
      </c>
      <c r="BB15" s="766">
        <v>4.4874517489999999</v>
      </c>
      <c r="BC15" s="766">
        <v>5.0480651830000003</v>
      </c>
      <c r="BD15" s="766">
        <v>6.7436453759999999</v>
      </c>
      <c r="BE15" s="766">
        <v>9.7134954980000003</v>
      </c>
      <c r="BF15" s="766">
        <v>8.2152726020000006</v>
      </c>
      <c r="BG15" s="766">
        <v>6.1796639999999998</v>
      </c>
      <c r="BH15" s="766">
        <v>4.9356790000000004</v>
      </c>
      <c r="BI15" s="767">
        <v>3.1372719999999998</v>
      </c>
      <c r="BJ15" s="767">
        <v>4.4843190000000002</v>
      </c>
      <c r="BK15" s="767">
        <v>3.7360069999999999</v>
      </c>
      <c r="BL15" s="767">
        <v>2.9883060000000001</v>
      </c>
      <c r="BM15" s="767">
        <v>3.6401669999999999</v>
      </c>
      <c r="BN15" s="767">
        <v>2.8082539999999998</v>
      </c>
      <c r="BO15" s="767">
        <v>3.566459</v>
      </c>
      <c r="BP15" s="767">
        <v>5.0500319999999999</v>
      </c>
      <c r="BQ15" s="767">
        <v>7.8533210000000002</v>
      </c>
      <c r="BR15" s="767">
        <v>7.5567599999999997</v>
      </c>
      <c r="BS15" s="767">
        <v>5.1373819999999997</v>
      </c>
      <c r="BT15" s="767">
        <v>4.1710989999999999</v>
      </c>
      <c r="BU15" s="767">
        <v>3.2641529999999999</v>
      </c>
      <c r="BV15" s="767">
        <v>5.0382990000000003</v>
      </c>
    </row>
    <row r="16" spans="1:74" ht="11.1" customHeight="1" x14ac:dyDescent="0.2">
      <c r="A16" s="545" t="s">
        <v>1308</v>
      </c>
      <c r="B16" s="546" t="s">
        <v>85</v>
      </c>
      <c r="C16" s="766">
        <v>27.883487791</v>
      </c>
      <c r="D16" s="766">
        <v>8.2739434460000005</v>
      </c>
      <c r="E16" s="766">
        <v>7.638442682</v>
      </c>
      <c r="F16" s="766">
        <v>6.654032602</v>
      </c>
      <c r="G16" s="766">
        <v>7.6784447419999999</v>
      </c>
      <c r="H16" s="766">
        <v>11.260654971999999</v>
      </c>
      <c r="I16" s="766">
        <v>13.156879756</v>
      </c>
      <c r="J16" s="766">
        <v>13.729984351000001</v>
      </c>
      <c r="K16" s="766">
        <v>11.199599387999999</v>
      </c>
      <c r="L16" s="766">
        <v>10.343265288</v>
      </c>
      <c r="M16" s="766">
        <v>8.3808849730000006</v>
      </c>
      <c r="N16" s="766">
        <v>11.575995441</v>
      </c>
      <c r="O16" s="766">
        <v>11.507872363000001</v>
      </c>
      <c r="P16" s="766">
        <v>8.6129886550000005</v>
      </c>
      <c r="Q16" s="766">
        <v>8.4159833499999994</v>
      </c>
      <c r="R16" s="766">
        <v>6.2916242220000003</v>
      </c>
      <c r="S16" s="766">
        <v>7.5730387009999998</v>
      </c>
      <c r="T16" s="766">
        <v>10.653632353000001</v>
      </c>
      <c r="U16" s="766">
        <v>13.089709005</v>
      </c>
      <c r="V16" s="766">
        <v>12.583113904999999</v>
      </c>
      <c r="W16" s="766">
        <v>10.568908331999999</v>
      </c>
      <c r="X16" s="766">
        <v>7.8388102259999997</v>
      </c>
      <c r="Y16" s="766">
        <v>8.8553502930000008</v>
      </c>
      <c r="Z16" s="766">
        <v>10.291186894000001</v>
      </c>
      <c r="AA16" s="766">
        <v>11.197939418000001</v>
      </c>
      <c r="AB16" s="766">
        <v>8.992111092</v>
      </c>
      <c r="AC16" s="766">
        <v>7.7759517530000002</v>
      </c>
      <c r="AD16" s="766">
        <v>6.8527925639999996</v>
      </c>
      <c r="AE16" s="766">
        <v>7.9820408450000002</v>
      </c>
      <c r="AF16" s="766">
        <v>9.6019945979999992</v>
      </c>
      <c r="AG16" s="766">
        <v>12.749190668000001</v>
      </c>
      <c r="AH16" s="766">
        <v>11.982065713000001</v>
      </c>
      <c r="AI16" s="766">
        <v>9.4105957670000002</v>
      </c>
      <c r="AJ16" s="766">
        <v>8.1559127230000001</v>
      </c>
      <c r="AK16" s="766">
        <v>8.6981108490000008</v>
      </c>
      <c r="AL16" s="766">
        <v>10.409163187000001</v>
      </c>
      <c r="AM16" s="766">
        <v>9.2105268809999998</v>
      </c>
      <c r="AN16" s="766">
        <v>8.1972200999999991</v>
      </c>
      <c r="AO16" s="766">
        <v>7.3062333480000001</v>
      </c>
      <c r="AP16" s="766">
        <v>4.5441884469999998</v>
      </c>
      <c r="AQ16" s="766">
        <v>5.4673752340000004</v>
      </c>
      <c r="AR16" s="766">
        <v>7.1618014490000004</v>
      </c>
      <c r="AS16" s="766">
        <v>8.8848850749999997</v>
      </c>
      <c r="AT16" s="766">
        <v>8.5845008109999998</v>
      </c>
      <c r="AU16" s="766">
        <v>7.3912624759999996</v>
      </c>
      <c r="AV16" s="766">
        <v>5.0974664519999999</v>
      </c>
      <c r="AW16" s="766">
        <v>6.1641563909999997</v>
      </c>
      <c r="AX16" s="766">
        <v>5.9212464960000002</v>
      </c>
      <c r="AY16" s="766">
        <v>6.5197965770000001</v>
      </c>
      <c r="AZ16" s="766">
        <v>5.8184587719999996</v>
      </c>
      <c r="BA16" s="766">
        <v>4.6904197700000001</v>
      </c>
      <c r="BB16" s="766">
        <v>3.8477666770000001</v>
      </c>
      <c r="BC16" s="766">
        <v>5.0303258639999999</v>
      </c>
      <c r="BD16" s="766">
        <v>6.8489668019999996</v>
      </c>
      <c r="BE16" s="766">
        <v>9.6706029359999999</v>
      </c>
      <c r="BF16" s="766">
        <v>10.090489961999999</v>
      </c>
      <c r="BG16" s="766">
        <v>6.4450919999999998</v>
      </c>
      <c r="BH16" s="766">
        <v>3.9934470000000002</v>
      </c>
      <c r="BI16" s="767">
        <v>5.3391250000000001</v>
      </c>
      <c r="BJ16" s="767">
        <v>4.2318179999999996</v>
      </c>
      <c r="BK16" s="767">
        <v>5.8756089999999999</v>
      </c>
      <c r="BL16" s="767">
        <v>5.5545970000000002</v>
      </c>
      <c r="BM16" s="767">
        <v>6.5385580000000001</v>
      </c>
      <c r="BN16" s="767">
        <v>5.4499690000000003</v>
      </c>
      <c r="BO16" s="767">
        <v>6.2040790000000001</v>
      </c>
      <c r="BP16" s="767">
        <v>7.3520200000000004</v>
      </c>
      <c r="BQ16" s="767">
        <v>10.128220000000001</v>
      </c>
      <c r="BR16" s="767">
        <v>9.5168610000000005</v>
      </c>
      <c r="BS16" s="767">
        <v>6.4485989999999997</v>
      </c>
      <c r="BT16" s="767">
        <v>3.7515209999999999</v>
      </c>
      <c r="BU16" s="767">
        <v>5.2156779999999996</v>
      </c>
      <c r="BV16" s="767">
        <v>4.5409930000000003</v>
      </c>
    </row>
    <row r="17" spans="1:74" ht="11.1" customHeight="1" x14ac:dyDescent="0.2">
      <c r="A17" s="545" t="s">
        <v>1309</v>
      </c>
      <c r="B17" s="548" t="s">
        <v>88</v>
      </c>
      <c r="C17" s="766">
        <v>4.2023900000000003</v>
      </c>
      <c r="D17" s="766">
        <v>1.741344</v>
      </c>
      <c r="E17" s="766">
        <v>1.8668020000000001</v>
      </c>
      <c r="F17" s="766">
        <v>1.801183</v>
      </c>
      <c r="G17" s="766">
        <v>1.8451550000000001</v>
      </c>
      <c r="H17" s="766">
        <v>1.6985189999999999</v>
      </c>
      <c r="I17" s="766">
        <v>1.8044469999999999</v>
      </c>
      <c r="J17" s="766">
        <v>1.803796</v>
      </c>
      <c r="K17" s="766">
        <v>0.76250899999999999</v>
      </c>
      <c r="L17" s="766">
        <v>0.23666899999999999</v>
      </c>
      <c r="M17" s="766">
        <v>0.64177799999999996</v>
      </c>
      <c r="N17" s="766">
        <v>1.5140279999999999</v>
      </c>
      <c r="O17" s="766">
        <v>1.5131509999999999</v>
      </c>
      <c r="P17" s="766">
        <v>1.359829</v>
      </c>
      <c r="Q17" s="766">
        <v>1.5055099999999999</v>
      </c>
      <c r="R17" s="766">
        <v>1.4472210000000001</v>
      </c>
      <c r="S17" s="766">
        <v>1.456167</v>
      </c>
      <c r="T17" s="766">
        <v>1.4352320000000001</v>
      </c>
      <c r="U17" s="766">
        <v>1.458178</v>
      </c>
      <c r="V17" s="766">
        <v>1.4747749999999999</v>
      </c>
      <c r="W17" s="766">
        <v>1.440158</v>
      </c>
      <c r="X17" s="766">
        <v>1.5050950000000001</v>
      </c>
      <c r="Y17" s="766">
        <v>1.451654</v>
      </c>
      <c r="Z17" s="766">
        <v>1.513754</v>
      </c>
      <c r="AA17" s="766">
        <v>1.513188</v>
      </c>
      <c r="AB17" s="766">
        <v>1.343213</v>
      </c>
      <c r="AC17" s="766">
        <v>1.3459890000000001</v>
      </c>
      <c r="AD17" s="766">
        <v>0.56742400000000004</v>
      </c>
      <c r="AE17" s="766">
        <v>0.89510699999999999</v>
      </c>
      <c r="AF17" s="766">
        <v>1.3240860000000001</v>
      </c>
      <c r="AG17" s="766">
        <v>1.4608840000000001</v>
      </c>
      <c r="AH17" s="766">
        <v>1.4626920000000001</v>
      </c>
      <c r="AI17" s="766">
        <v>1.3556140000000001</v>
      </c>
      <c r="AJ17" s="766">
        <v>0.90893299999999999</v>
      </c>
      <c r="AK17" s="766">
        <v>1.1152260000000001</v>
      </c>
      <c r="AL17" s="766">
        <v>1.508073</v>
      </c>
      <c r="AM17" s="766">
        <v>1.511528</v>
      </c>
      <c r="AN17" s="766">
        <v>1.3598589999999999</v>
      </c>
      <c r="AO17" s="766">
        <v>1.5056719999999999</v>
      </c>
      <c r="AP17" s="766">
        <v>1.4533860000000001</v>
      </c>
      <c r="AQ17" s="766">
        <v>1.495071</v>
      </c>
      <c r="AR17" s="766">
        <v>1.4326239999999999</v>
      </c>
      <c r="AS17" s="766">
        <v>1.467462</v>
      </c>
      <c r="AT17" s="766">
        <v>1.4716</v>
      </c>
      <c r="AU17" s="766">
        <v>1.1383030000000001</v>
      </c>
      <c r="AV17" s="766">
        <v>0.59143800000000002</v>
      </c>
      <c r="AW17" s="766">
        <v>1.26033</v>
      </c>
      <c r="AX17" s="766">
        <v>1.5120610000000001</v>
      </c>
      <c r="AY17" s="766">
        <v>1.5105420000000001</v>
      </c>
      <c r="AZ17" s="766">
        <v>1.3472139999999999</v>
      </c>
      <c r="BA17" s="766">
        <v>1.501199</v>
      </c>
      <c r="BB17" s="766">
        <v>1.4584410000000001</v>
      </c>
      <c r="BC17" s="766">
        <v>1.495144</v>
      </c>
      <c r="BD17" s="766">
        <v>1.4299109999999999</v>
      </c>
      <c r="BE17" s="766">
        <v>1.4595100000000001</v>
      </c>
      <c r="BF17" s="766">
        <v>1.4489190000000001</v>
      </c>
      <c r="BG17" s="766">
        <v>1.3071999999999999</v>
      </c>
      <c r="BH17" s="766">
        <v>0.99421000000000004</v>
      </c>
      <c r="BI17" s="767">
        <v>1.43184</v>
      </c>
      <c r="BJ17" s="767">
        <v>1.4795700000000001</v>
      </c>
      <c r="BK17" s="767">
        <v>1.4795700000000001</v>
      </c>
      <c r="BL17" s="767">
        <v>1.33639</v>
      </c>
      <c r="BM17" s="767">
        <v>1.0855600000000001</v>
      </c>
      <c r="BN17" s="767">
        <v>0.55935999999999997</v>
      </c>
      <c r="BO17" s="767">
        <v>1.29037</v>
      </c>
      <c r="BP17" s="767">
        <v>1.43184</v>
      </c>
      <c r="BQ17" s="767">
        <v>1.4795700000000001</v>
      </c>
      <c r="BR17" s="767">
        <v>1.4795700000000001</v>
      </c>
      <c r="BS17" s="767">
        <v>1.43184</v>
      </c>
      <c r="BT17" s="767">
        <v>1.4795700000000001</v>
      </c>
      <c r="BU17" s="767">
        <v>1.43184</v>
      </c>
      <c r="BV17" s="767">
        <v>1.4795700000000001</v>
      </c>
    </row>
    <row r="18" spans="1:74" ht="11.1" customHeight="1" x14ac:dyDescent="0.2">
      <c r="A18" s="545" t="s">
        <v>1310</v>
      </c>
      <c r="B18" s="548" t="s">
        <v>1259</v>
      </c>
      <c r="C18" s="766">
        <v>3.9637749279999999</v>
      </c>
      <c r="D18" s="766">
        <v>1.1803707939999999</v>
      </c>
      <c r="E18" s="766">
        <v>1.1529923769999999</v>
      </c>
      <c r="F18" s="766">
        <v>0.97806877299999995</v>
      </c>
      <c r="G18" s="766">
        <v>1.0208596059999999</v>
      </c>
      <c r="H18" s="766">
        <v>1.227922542</v>
      </c>
      <c r="I18" s="766">
        <v>1.3065138590000001</v>
      </c>
      <c r="J18" s="766">
        <v>1.189452242</v>
      </c>
      <c r="K18" s="766">
        <v>1.0735946810000001</v>
      </c>
      <c r="L18" s="766">
        <v>0.88328593700000002</v>
      </c>
      <c r="M18" s="766">
        <v>0.67917422999999999</v>
      </c>
      <c r="N18" s="766">
        <v>0.74824627200000005</v>
      </c>
      <c r="O18" s="766">
        <v>1.012226847</v>
      </c>
      <c r="P18" s="766">
        <v>0.82221510900000006</v>
      </c>
      <c r="Q18" s="766">
        <v>0.903104554</v>
      </c>
      <c r="R18" s="766">
        <v>1.3013417860000001</v>
      </c>
      <c r="S18" s="766">
        <v>1.72582912</v>
      </c>
      <c r="T18" s="766">
        <v>1.3588962360000001</v>
      </c>
      <c r="U18" s="766">
        <v>1.6344661650000001</v>
      </c>
      <c r="V18" s="766">
        <v>1.2481675860000001</v>
      </c>
      <c r="W18" s="766">
        <v>0.96353450100000004</v>
      </c>
      <c r="X18" s="766">
        <v>1.1945750040000001</v>
      </c>
      <c r="Y18" s="766">
        <v>0.99023996000000003</v>
      </c>
      <c r="Z18" s="766">
        <v>1.043240132</v>
      </c>
      <c r="AA18" s="766">
        <v>1.121909048</v>
      </c>
      <c r="AB18" s="766">
        <v>1.044664518</v>
      </c>
      <c r="AC18" s="766">
        <v>1.1448424960000001</v>
      </c>
      <c r="AD18" s="766">
        <v>1.3152457319999999</v>
      </c>
      <c r="AE18" s="766">
        <v>1.2266688530000001</v>
      </c>
      <c r="AF18" s="766">
        <v>1.2415167</v>
      </c>
      <c r="AG18" s="766">
        <v>1.7224110859999999</v>
      </c>
      <c r="AH18" s="766">
        <v>0.95005122099999995</v>
      </c>
      <c r="AI18" s="766">
        <v>1.0326987839999999</v>
      </c>
      <c r="AJ18" s="766">
        <v>1.581065443</v>
      </c>
      <c r="AK18" s="766">
        <v>1.592087356</v>
      </c>
      <c r="AL18" s="766">
        <v>1.516608763</v>
      </c>
      <c r="AM18" s="766">
        <v>2.0846581139999998</v>
      </c>
      <c r="AN18" s="766">
        <v>1.8948305139999999</v>
      </c>
      <c r="AO18" s="766">
        <v>1.8421724159999999</v>
      </c>
      <c r="AP18" s="766">
        <v>2.218078014</v>
      </c>
      <c r="AQ18" s="766">
        <v>2.573728317</v>
      </c>
      <c r="AR18" s="766">
        <v>1.9411821570000001</v>
      </c>
      <c r="AS18" s="766">
        <v>1.842510589</v>
      </c>
      <c r="AT18" s="766">
        <v>1.118697107</v>
      </c>
      <c r="AU18" s="766">
        <v>1.237283548</v>
      </c>
      <c r="AV18" s="766">
        <v>1.2739121600000001</v>
      </c>
      <c r="AW18" s="766">
        <v>1.2394249740000001</v>
      </c>
      <c r="AX18" s="766">
        <v>1.2685640899999999</v>
      </c>
      <c r="AY18" s="766">
        <v>1.997651243</v>
      </c>
      <c r="AZ18" s="766">
        <v>2.0719073570000002</v>
      </c>
      <c r="BA18" s="766">
        <v>1.791427334</v>
      </c>
      <c r="BB18" s="766">
        <v>1.5914535700000001</v>
      </c>
      <c r="BC18" s="766">
        <v>2.2661629030000001</v>
      </c>
      <c r="BD18" s="766">
        <v>2.1056989289999999</v>
      </c>
      <c r="BE18" s="766">
        <v>2.0331521760000002</v>
      </c>
      <c r="BF18" s="766">
        <v>1.7664326610000001</v>
      </c>
      <c r="BG18" s="766">
        <v>0.72372369999999997</v>
      </c>
      <c r="BH18" s="766">
        <v>0.74998500000000001</v>
      </c>
      <c r="BI18" s="767">
        <v>1.1238030000000001</v>
      </c>
      <c r="BJ18" s="767">
        <v>1.1907909999999999</v>
      </c>
      <c r="BK18" s="767">
        <v>1.4161840000000001</v>
      </c>
      <c r="BL18" s="767">
        <v>1.472847</v>
      </c>
      <c r="BM18" s="767">
        <v>1.3332139999999999</v>
      </c>
      <c r="BN18" s="767">
        <v>1.1722680000000001</v>
      </c>
      <c r="BO18" s="767">
        <v>1.6691</v>
      </c>
      <c r="BP18" s="767">
        <v>1.6098539999999999</v>
      </c>
      <c r="BQ18" s="767">
        <v>1.4132739999999999</v>
      </c>
      <c r="BR18" s="767">
        <v>1.554527</v>
      </c>
      <c r="BS18" s="767">
        <v>0.66666219999999998</v>
      </c>
      <c r="BT18" s="767">
        <v>0.73625790000000002</v>
      </c>
      <c r="BU18" s="767">
        <v>1.0687489999999999</v>
      </c>
      <c r="BV18" s="767">
        <v>1.1462600000000001</v>
      </c>
    </row>
    <row r="19" spans="1:74" ht="11.1" customHeight="1" x14ac:dyDescent="0.2">
      <c r="A19" s="545" t="s">
        <v>1311</v>
      </c>
      <c r="B19" s="548" t="s">
        <v>1362</v>
      </c>
      <c r="C19" s="766">
        <v>18.740182002000001</v>
      </c>
      <c r="D19" s="766">
        <v>4.1926124140000001</v>
      </c>
      <c r="E19" s="766">
        <v>4.6566830010000002</v>
      </c>
      <c r="F19" s="766">
        <v>4.2824081879999998</v>
      </c>
      <c r="G19" s="766">
        <v>3.9198648359999999</v>
      </c>
      <c r="H19" s="766">
        <v>3.3448619810000002</v>
      </c>
      <c r="I19" s="766">
        <v>3.829899766</v>
      </c>
      <c r="J19" s="766">
        <v>2.985386536</v>
      </c>
      <c r="K19" s="766">
        <v>3.7035848219999998</v>
      </c>
      <c r="L19" s="766">
        <v>4.7422971220000001</v>
      </c>
      <c r="M19" s="766">
        <v>4.1218652750000002</v>
      </c>
      <c r="N19" s="766">
        <v>4.6634789039999998</v>
      </c>
      <c r="O19" s="766">
        <v>4.626301862</v>
      </c>
      <c r="P19" s="766">
        <v>4.8809969329999996</v>
      </c>
      <c r="Q19" s="766">
        <v>5.9702599620000001</v>
      </c>
      <c r="R19" s="766">
        <v>5.8940326650000001</v>
      </c>
      <c r="S19" s="766">
        <v>5.1660230499999997</v>
      </c>
      <c r="T19" s="766">
        <v>4.8625161710000002</v>
      </c>
      <c r="U19" s="766">
        <v>3.922526001</v>
      </c>
      <c r="V19" s="766">
        <v>2.938646592</v>
      </c>
      <c r="W19" s="766">
        <v>4.9045390619999996</v>
      </c>
      <c r="X19" s="766">
        <v>6.3130097850000002</v>
      </c>
      <c r="Y19" s="766">
        <v>5.5057711610000002</v>
      </c>
      <c r="Z19" s="766">
        <v>5.9488138350000002</v>
      </c>
      <c r="AA19" s="766">
        <v>6.4474280159999999</v>
      </c>
      <c r="AB19" s="766">
        <v>5.5431707159999997</v>
      </c>
      <c r="AC19" s="766">
        <v>6.6648134719999996</v>
      </c>
      <c r="AD19" s="766">
        <v>6.6004418979999997</v>
      </c>
      <c r="AE19" s="766">
        <v>5.50554027</v>
      </c>
      <c r="AF19" s="766">
        <v>6.4461680250000004</v>
      </c>
      <c r="AG19" s="766">
        <v>3.282405019</v>
      </c>
      <c r="AH19" s="766">
        <v>4.8544887360000004</v>
      </c>
      <c r="AI19" s="766">
        <v>4.9882096029999996</v>
      </c>
      <c r="AJ19" s="766">
        <v>4.9476368900000001</v>
      </c>
      <c r="AK19" s="766">
        <v>5.3477310659999997</v>
      </c>
      <c r="AL19" s="766">
        <v>6.2703970590000004</v>
      </c>
      <c r="AM19" s="766">
        <v>6.1750362660000002</v>
      </c>
      <c r="AN19" s="766">
        <v>5.4867928240000001</v>
      </c>
      <c r="AO19" s="766">
        <v>6.6354452869999996</v>
      </c>
      <c r="AP19" s="766">
        <v>7.1882879590000002</v>
      </c>
      <c r="AQ19" s="766">
        <v>6.1897921399999998</v>
      </c>
      <c r="AR19" s="766">
        <v>5.4111850050000001</v>
      </c>
      <c r="AS19" s="766">
        <v>5.7935688250000004</v>
      </c>
      <c r="AT19" s="766">
        <v>5.1643416340000003</v>
      </c>
      <c r="AU19" s="766">
        <v>7.2129898890000002</v>
      </c>
      <c r="AV19" s="766">
        <v>7.8966682229999998</v>
      </c>
      <c r="AW19" s="766">
        <v>6.9504992970000004</v>
      </c>
      <c r="AX19" s="766">
        <v>7.1178733359999997</v>
      </c>
      <c r="AY19" s="766">
        <v>6.7516105639999999</v>
      </c>
      <c r="AZ19" s="766">
        <v>6.7235321189999997</v>
      </c>
      <c r="BA19" s="766">
        <v>6.7900560380000003</v>
      </c>
      <c r="BB19" s="766">
        <v>7.0108748800000003</v>
      </c>
      <c r="BC19" s="766">
        <v>6.423640593</v>
      </c>
      <c r="BD19" s="766">
        <v>7.9229808999999998</v>
      </c>
      <c r="BE19" s="766">
        <v>5.3960319160000001</v>
      </c>
      <c r="BF19" s="766">
        <v>5.5946995590000004</v>
      </c>
      <c r="BG19" s="766">
        <v>6.5447410000000001</v>
      </c>
      <c r="BH19" s="766">
        <v>8.7782520000000002</v>
      </c>
      <c r="BI19" s="767">
        <v>7.3883970000000003</v>
      </c>
      <c r="BJ19" s="767">
        <v>8.707884</v>
      </c>
      <c r="BK19" s="767">
        <v>9.4936749999999996</v>
      </c>
      <c r="BL19" s="767">
        <v>7.6442360000000003</v>
      </c>
      <c r="BM19" s="767">
        <v>8.8743649999999992</v>
      </c>
      <c r="BN19" s="767">
        <v>8.7947059999999997</v>
      </c>
      <c r="BO19" s="767">
        <v>7.9443010000000003</v>
      </c>
      <c r="BP19" s="767">
        <v>9.5916689999999996</v>
      </c>
      <c r="BQ19" s="767">
        <v>7.0387320000000004</v>
      </c>
      <c r="BR19" s="767">
        <v>6.5594720000000004</v>
      </c>
      <c r="BS19" s="767">
        <v>8.3069310000000005</v>
      </c>
      <c r="BT19" s="767">
        <v>10.172929999999999</v>
      </c>
      <c r="BU19" s="767">
        <v>8.8984059999999996</v>
      </c>
      <c r="BV19" s="767">
        <v>9.1616180000000007</v>
      </c>
    </row>
    <row r="20" spans="1:74" ht="11.1" customHeight="1" x14ac:dyDescent="0.2">
      <c r="A20" s="545" t="s">
        <v>1312</v>
      </c>
      <c r="B20" s="546" t="s">
        <v>1363</v>
      </c>
      <c r="C20" s="766">
        <v>0.22214713</v>
      </c>
      <c r="D20" s="766">
        <v>0.100614777</v>
      </c>
      <c r="E20" s="766">
        <v>6.7031726999999999E-2</v>
      </c>
      <c r="F20" s="766">
        <v>5.5989919999999999E-2</v>
      </c>
      <c r="G20" s="766">
        <v>9.8621203000000005E-2</v>
      </c>
      <c r="H20" s="766">
        <v>8.9850281000000004E-2</v>
      </c>
      <c r="I20" s="766">
        <v>6.9274500000000003E-2</v>
      </c>
      <c r="J20" s="766">
        <v>5.2866894999999997E-2</v>
      </c>
      <c r="K20" s="766">
        <v>6.0314089000000001E-2</v>
      </c>
      <c r="L20" s="766">
        <v>6.5186096999999998E-2</v>
      </c>
      <c r="M20" s="766">
        <v>5.8105417999999999E-2</v>
      </c>
      <c r="N20" s="766">
        <v>7.6603736000000006E-2</v>
      </c>
      <c r="O20" s="766">
        <v>5.7195859000000002E-2</v>
      </c>
      <c r="P20" s="766">
        <v>5.2606525000000001E-2</v>
      </c>
      <c r="Q20" s="766">
        <v>5.6870606999999997E-2</v>
      </c>
      <c r="R20" s="766">
        <v>7.8516069999999993E-2</v>
      </c>
      <c r="S20" s="766">
        <v>8.2342256000000003E-2</v>
      </c>
      <c r="T20" s="766">
        <v>8.4969394000000004E-2</v>
      </c>
      <c r="U20" s="766">
        <v>6.2306597999999998E-2</v>
      </c>
      <c r="V20" s="766">
        <v>8.6534711E-2</v>
      </c>
      <c r="W20" s="766">
        <v>6.9515562000000003E-2</v>
      </c>
      <c r="X20" s="766">
        <v>5.4480020999999997E-2</v>
      </c>
      <c r="Y20" s="766">
        <v>7.2487661999999994E-2</v>
      </c>
      <c r="Z20" s="766">
        <v>6.9500824000000003E-2</v>
      </c>
      <c r="AA20" s="766">
        <v>7.2595086000000003E-2</v>
      </c>
      <c r="AB20" s="766">
        <v>6.3828764999999996E-2</v>
      </c>
      <c r="AC20" s="766">
        <v>7.7079992E-2</v>
      </c>
      <c r="AD20" s="766">
        <v>5.7678106E-2</v>
      </c>
      <c r="AE20" s="766">
        <v>6.5053810000000004E-2</v>
      </c>
      <c r="AF20" s="766">
        <v>7.3400749000000001E-2</v>
      </c>
      <c r="AG20" s="766">
        <v>4.6648469999999997E-2</v>
      </c>
      <c r="AH20" s="766">
        <v>4.6844838E-2</v>
      </c>
      <c r="AI20" s="766">
        <v>4.6621172000000002E-2</v>
      </c>
      <c r="AJ20" s="766">
        <v>7.8715516999999999E-2</v>
      </c>
      <c r="AK20" s="766">
        <v>5.6734142000000001E-2</v>
      </c>
      <c r="AL20" s="766">
        <v>6.3329144000000004E-2</v>
      </c>
      <c r="AM20" s="766">
        <v>0.14507715600000001</v>
      </c>
      <c r="AN20" s="766">
        <v>0.117119444</v>
      </c>
      <c r="AO20" s="766">
        <v>0.122020931</v>
      </c>
      <c r="AP20" s="766">
        <v>0.157682082</v>
      </c>
      <c r="AQ20" s="766">
        <v>0.13974636600000001</v>
      </c>
      <c r="AR20" s="766">
        <v>0.15107095800000001</v>
      </c>
      <c r="AS20" s="766">
        <v>7.7954124E-2</v>
      </c>
      <c r="AT20" s="766">
        <v>8.2625122999999995E-2</v>
      </c>
      <c r="AU20" s="766">
        <v>7.6321862000000004E-2</v>
      </c>
      <c r="AV20" s="766">
        <v>4.4507710999999998E-2</v>
      </c>
      <c r="AW20" s="766">
        <v>8.4889093999999998E-2</v>
      </c>
      <c r="AX20" s="766">
        <v>9.5195134000000001E-2</v>
      </c>
      <c r="AY20" s="766">
        <v>5.0603755E-2</v>
      </c>
      <c r="AZ20" s="766">
        <v>5.3434701000000001E-2</v>
      </c>
      <c r="BA20" s="766">
        <v>3.9932471999999997E-2</v>
      </c>
      <c r="BB20" s="766">
        <v>3.4179036000000003E-2</v>
      </c>
      <c r="BC20" s="766">
        <v>2.7338643999999999E-2</v>
      </c>
      <c r="BD20" s="766">
        <v>3.3885643999999999E-2</v>
      </c>
      <c r="BE20" s="766">
        <v>3.1815718999999999E-2</v>
      </c>
      <c r="BF20" s="766">
        <v>3.4239802999999999E-2</v>
      </c>
      <c r="BG20" s="766">
        <v>6.93444E-2</v>
      </c>
      <c r="BH20" s="766">
        <v>4.2024600000000002E-2</v>
      </c>
      <c r="BI20" s="767">
        <v>8.3145499999999997E-2</v>
      </c>
      <c r="BJ20" s="767">
        <v>8.8238899999999995E-2</v>
      </c>
      <c r="BK20" s="767">
        <v>4.7988599999999999E-2</v>
      </c>
      <c r="BL20" s="767">
        <v>4.4133800000000001E-2</v>
      </c>
      <c r="BM20" s="767">
        <v>3.9850900000000002E-2</v>
      </c>
      <c r="BN20" s="767">
        <v>3.02633E-2</v>
      </c>
      <c r="BO20" s="767">
        <v>2.59828E-2</v>
      </c>
      <c r="BP20" s="767">
        <v>2.61885E-2</v>
      </c>
      <c r="BQ20" s="767">
        <v>1.00009E-2</v>
      </c>
      <c r="BR20" s="767">
        <v>3.08223E-2</v>
      </c>
      <c r="BS20" s="767">
        <v>5.2047700000000002E-2</v>
      </c>
      <c r="BT20" s="767">
        <v>4.1439400000000001E-2</v>
      </c>
      <c r="BU20" s="767">
        <v>9.1097399999999995E-2</v>
      </c>
      <c r="BV20" s="767">
        <v>9.4747499999999998E-2</v>
      </c>
    </row>
    <row r="21" spans="1:74" ht="11.1" customHeight="1" x14ac:dyDescent="0.2">
      <c r="A21" s="545" t="s">
        <v>1313</v>
      </c>
      <c r="B21" s="546" t="s">
        <v>1263</v>
      </c>
      <c r="C21" s="766">
        <v>66.866980290000001</v>
      </c>
      <c r="D21" s="766">
        <v>19.559498210000001</v>
      </c>
      <c r="E21" s="766">
        <v>19.425518596</v>
      </c>
      <c r="F21" s="766">
        <v>18.201228204</v>
      </c>
      <c r="G21" s="766">
        <v>19.629902989000001</v>
      </c>
      <c r="H21" s="766">
        <v>24.576535966000002</v>
      </c>
      <c r="I21" s="766">
        <v>27.327510795999999</v>
      </c>
      <c r="J21" s="766">
        <v>26.412837919000001</v>
      </c>
      <c r="K21" s="766">
        <v>22.262543667999999</v>
      </c>
      <c r="L21" s="766">
        <v>20.169169038</v>
      </c>
      <c r="M21" s="766">
        <v>18.657697073000001</v>
      </c>
      <c r="N21" s="766">
        <v>22.489597205999999</v>
      </c>
      <c r="O21" s="766">
        <v>22.180989594</v>
      </c>
      <c r="P21" s="766">
        <v>18.510435705999999</v>
      </c>
      <c r="Q21" s="766">
        <v>20.397243699000001</v>
      </c>
      <c r="R21" s="766">
        <v>18.889890214000001</v>
      </c>
      <c r="S21" s="766">
        <v>20.430276816999999</v>
      </c>
      <c r="T21" s="766">
        <v>23.533092588999999</v>
      </c>
      <c r="U21" s="766">
        <v>27.054580674</v>
      </c>
      <c r="V21" s="766">
        <v>23.706554892</v>
      </c>
      <c r="W21" s="766">
        <v>22.075856479999999</v>
      </c>
      <c r="X21" s="766">
        <v>20.402873689</v>
      </c>
      <c r="Y21" s="766">
        <v>19.839114410000001</v>
      </c>
      <c r="Z21" s="766">
        <v>23.145132059000002</v>
      </c>
      <c r="AA21" s="766">
        <v>24.504522401999999</v>
      </c>
      <c r="AB21" s="766">
        <v>21.269189535999999</v>
      </c>
      <c r="AC21" s="766">
        <v>21.021892279999999</v>
      </c>
      <c r="AD21" s="766">
        <v>19.789129897999999</v>
      </c>
      <c r="AE21" s="766">
        <v>22.470375858000001</v>
      </c>
      <c r="AF21" s="766">
        <v>25.675429205</v>
      </c>
      <c r="AG21" s="766">
        <v>27.595875428999999</v>
      </c>
      <c r="AH21" s="766">
        <v>26.366198677</v>
      </c>
      <c r="AI21" s="766">
        <v>22.705608633000001</v>
      </c>
      <c r="AJ21" s="766">
        <v>20.518118444999999</v>
      </c>
      <c r="AK21" s="766">
        <v>21.313373014</v>
      </c>
      <c r="AL21" s="766">
        <v>23.592589643</v>
      </c>
      <c r="AM21" s="766">
        <v>24.155019126999999</v>
      </c>
      <c r="AN21" s="766">
        <v>21.753447084000001</v>
      </c>
      <c r="AO21" s="766">
        <v>22.072659384000001</v>
      </c>
      <c r="AP21" s="766">
        <v>19.783657045000002</v>
      </c>
      <c r="AQ21" s="766">
        <v>21.029371763</v>
      </c>
      <c r="AR21" s="766">
        <v>22.749305573000001</v>
      </c>
      <c r="AS21" s="766">
        <v>26.392930464999999</v>
      </c>
      <c r="AT21" s="766">
        <v>25.523620874999999</v>
      </c>
      <c r="AU21" s="766">
        <v>23.908224606000001</v>
      </c>
      <c r="AV21" s="766">
        <v>19.840354897000001</v>
      </c>
      <c r="AW21" s="766">
        <v>19.915978417000002</v>
      </c>
      <c r="AX21" s="766">
        <v>21.491647554</v>
      </c>
      <c r="AY21" s="766">
        <v>23.078058104</v>
      </c>
      <c r="AZ21" s="766">
        <v>21.738812554999999</v>
      </c>
      <c r="BA21" s="766">
        <v>20.325213663</v>
      </c>
      <c r="BB21" s="766">
        <v>18.430166912000001</v>
      </c>
      <c r="BC21" s="766">
        <v>20.290677187</v>
      </c>
      <c r="BD21" s="766">
        <v>25.085088651</v>
      </c>
      <c r="BE21" s="766">
        <v>28.304608245000001</v>
      </c>
      <c r="BF21" s="766">
        <v>27.150053586999999</v>
      </c>
      <c r="BG21" s="766">
        <v>21.269770000000001</v>
      </c>
      <c r="BH21" s="766">
        <v>19.493600000000001</v>
      </c>
      <c r="BI21" s="767">
        <v>18.503579999999999</v>
      </c>
      <c r="BJ21" s="767">
        <v>20.18262</v>
      </c>
      <c r="BK21" s="767">
        <v>22.049029999999998</v>
      </c>
      <c r="BL21" s="767">
        <v>19.040510000000001</v>
      </c>
      <c r="BM21" s="767">
        <v>21.511710000000001</v>
      </c>
      <c r="BN21" s="767">
        <v>18.814820000000001</v>
      </c>
      <c r="BO21" s="767">
        <v>20.700289999999999</v>
      </c>
      <c r="BP21" s="767">
        <v>25.061599999999999</v>
      </c>
      <c r="BQ21" s="767">
        <v>27.923120000000001</v>
      </c>
      <c r="BR21" s="767">
        <v>26.69801</v>
      </c>
      <c r="BS21" s="767">
        <v>22.04346</v>
      </c>
      <c r="BT21" s="767">
        <v>20.352810000000002</v>
      </c>
      <c r="BU21" s="767">
        <v>19.969919999999998</v>
      </c>
      <c r="BV21" s="767">
        <v>21.461490000000001</v>
      </c>
    </row>
    <row r="22" spans="1:74" ht="11.1" customHeight="1" x14ac:dyDescent="0.2">
      <c r="A22" s="545" t="s">
        <v>1314</v>
      </c>
      <c r="B22" s="546" t="s">
        <v>1364</v>
      </c>
      <c r="C22" s="766">
        <v>60.082744071999997</v>
      </c>
      <c r="D22" s="766">
        <v>19.185384574</v>
      </c>
      <c r="E22" s="766">
        <v>18.572845633</v>
      </c>
      <c r="F22" s="766">
        <v>17.782266783000001</v>
      </c>
      <c r="G22" s="766">
        <v>19.210225701999999</v>
      </c>
      <c r="H22" s="766">
        <v>24.225868866999999</v>
      </c>
      <c r="I22" s="766">
        <v>26.980675051999999</v>
      </c>
      <c r="J22" s="766">
        <v>26.093596108</v>
      </c>
      <c r="K22" s="766">
        <v>21.494312398000002</v>
      </c>
      <c r="L22" s="766">
        <v>19.599410752000001</v>
      </c>
      <c r="M22" s="766">
        <v>18.468149707999999</v>
      </c>
      <c r="N22" s="766">
        <v>22.014225147000001</v>
      </c>
      <c r="O22" s="766">
        <v>22.442992700000001</v>
      </c>
      <c r="P22" s="766">
        <v>18.730174578</v>
      </c>
      <c r="Q22" s="766">
        <v>20.142356192000001</v>
      </c>
      <c r="R22" s="766">
        <v>18.454056488999999</v>
      </c>
      <c r="S22" s="766">
        <v>20.226458393000001</v>
      </c>
      <c r="T22" s="766">
        <v>23.396733358999999</v>
      </c>
      <c r="U22" s="766">
        <v>26.805203443</v>
      </c>
      <c r="V22" s="766">
        <v>23.682525817999998</v>
      </c>
      <c r="W22" s="766">
        <v>21.526847425</v>
      </c>
      <c r="X22" s="766">
        <v>19.331788</v>
      </c>
      <c r="Y22" s="766">
        <v>18.739426327</v>
      </c>
      <c r="Z22" s="766">
        <v>21.465488249</v>
      </c>
      <c r="AA22" s="766">
        <v>23.908134917000002</v>
      </c>
      <c r="AB22" s="766">
        <v>20.707682006999999</v>
      </c>
      <c r="AC22" s="766">
        <v>20.171271168000001</v>
      </c>
      <c r="AD22" s="766">
        <v>19.491875826000001</v>
      </c>
      <c r="AE22" s="766">
        <v>22.414790101000001</v>
      </c>
      <c r="AF22" s="766">
        <v>25.127384163999999</v>
      </c>
      <c r="AG22" s="766">
        <v>27.381334805000002</v>
      </c>
      <c r="AH22" s="766">
        <v>26.213309669000001</v>
      </c>
      <c r="AI22" s="766">
        <v>21.587743926000002</v>
      </c>
      <c r="AJ22" s="766">
        <v>19.923178801999999</v>
      </c>
      <c r="AK22" s="766">
        <v>20.818189017000002</v>
      </c>
      <c r="AL22" s="766">
        <v>23.180098224000002</v>
      </c>
      <c r="AM22" s="766">
        <v>23.153263330000001</v>
      </c>
      <c r="AN22" s="766">
        <v>21.114488652999999</v>
      </c>
      <c r="AO22" s="766">
        <v>18.975663473000001</v>
      </c>
      <c r="AP22" s="766">
        <v>18.247497408000001</v>
      </c>
      <c r="AQ22" s="766">
        <v>19.557954688999999</v>
      </c>
      <c r="AR22" s="766">
        <v>21.28422359</v>
      </c>
      <c r="AS22" s="766">
        <v>26.542446166000001</v>
      </c>
      <c r="AT22" s="766">
        <v>26.445473173</v>
      </c>
      <c r="AU22" s="766">
        <v>23.604951848999999</v>
      </c>
      <c r="AV22" s="766">
        <v>19.749351067999999</v>
      </c>
      <c r="AW22" s="766">
        <v>20.143821688999999</v>
      </c>
      <c r="AX22" s="766">
        <v>21.651593027000001</v>
      </c>
      <c r="AY22" s="766">
        <v>22.300907276</v>
      </c>
      <c r="AZ22" s="766">
        <v>20.823826316000002</v>
      </c>
      <c r="BA22" s="766">
        <v>17.794509181999999</v>
      </c>
      <c r="BB22" s="766">
        <v>17.524941943000002</v>
      </c>
      <c r="BC22" s="766">
        <v>18.566369735999999</v>
      </c>
      <c r="BD22" s="766">
        <v>23.458995283</v>
      </c>
      <c r="BE22" s="766">
        <v>26.870548977999999</v>
      </c>
      <c r="BF22" s="766">
        <v>26.266269999999999</v>
      </c>
      <c r="BG22" s="766">
        <v>21.107600000000001</v>
      </c>
      <c r="BH22" s="766">
        <v>19.67747</v>
      </c>
      <c r="BI22" s="767">
        <v>18.807400000000001</v>
      </c>
      <c r="BJ22" s="767">
        <v>20.650849999999998</v>
      </c>
      <c r="BK22" s="767">
        <v>20.874169999999999</v>
      </c>
      <c r="BL22" s="767">
        <v>18.203309999999998</v>
      </c>
      <c r="BM22" s="767">
        <v>18.84299</v>
      </c>
      <c r="BN22" s="767">
        <v>17.974609999999998</v>
      </c>
      <c r="BO22" s="767">
        <v>19.182729999999999</v>
      </c>
      <c r="BP22" s="767">
        <v>23.419750000000001</v>
      </c>
      <c r="BQ22" s="767">
        <v>27.027760000000001</v>
      </c>
      <c r="BR22" s="767">
        <v>26.199590000000001</v>
      </c>
      <c r="BS22" s="767">
        <v>21.612639999999999</v>
      </c>
      <c r="BT22" s="767">
        <v>19.997810000000001</v>
      </c>
      <c r="BU22" s="767">
        <v>19.803239999999999</v>
      </c>
      <c r="BV22" s="767">
        <v>21.775829999999999</v>
      </c>
    </row>
    <row r="23" spans="1:74" ht="11.1" customHeight="1" x14ac:dyDescent="0.2">
      <c r="A23" s="565"/>
      <c r="B23" s="131" t="s">
        <v>1378</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49"/>
      <c r="BF23" s="249"/>
      <c r="BG23" s="249"/>
      <c r="BH23" s="249"/>
      <c r="BI23" s="360"/>
      <c r="BJ23" s="360"/>
      <c r="BK23" s="360"/>
      <c r="BL23" s="360"/>
      <c r="BM23" s="360"/>
      <c r="BN23" s="360"/>
      <c r="BO23" s="360"/>
      <c r="BP23" s="360"/>
      <c r="BQ23" s="360"/>
      <c r="BR23" s="360"/>
      <c r="BS23" s="360"/>
      <c r="BT23" s="360"/>
      <c r="BU23" s="360"/>
      <c r="BV23" s="360"/>
    </row>
    <row r="24" spans="1:74" ht="11.1" customHeight="1" x14ac:dyDescent="0.2">
      <c r="A24" s="545" t="s">
        <v>1315</v>
      </c>
      <c r="B24" s="546" t="s">
        <v>86</v>
      </c>
      <c r="C24" s="766">
        <v>33.644820269999997</v>
      </c>
      <c r="D24" s="766">
        <v>10.478334642</v>
      </c>
      <c r="E24" s="766">
        <v>12.338387632</v>
      </c>
      <c r="F24" s="766">
        <v>12.022779912000001</v>
      </c>
      <c r="G24" s="766">
        <v>13.544425284000001</v>
      </c>
      <c r="H24" s="766">
        <v>15.485434976000001</v>
      </c>
      <c r="I24" s="766">
        <v>17.693858827</v>
      </c>
      <c r="J24" s="766">
        <v>18.154360015000002</v>
      </c>
      <c r="K24" s="766">
        <v>14.936754684</v>
      </c>
      <c r="L24" s="766">
        <v>10.718724304</v>
      </c>
      <c r="M24" s="766">
        <v>9.1203523529999995</v>
      </c>
      <c r="N24" s="766">
        <v>8.2681043110000001</v>
      </c>
      <c r="O24" s="766">
        <v>8.1007372669999995</v>
      </c>
      <c r="P24" s="766">
        <v>7.2311945809999996</v>
      </c>
      <c r="Q24" s="766">
        <v>8.9717860189999996</v>
      </c>
      <c r="R24" s="766">
        <v>8.7260016040000004</v>
      </c>
      <c r="S24" s="766">
        <v>10.53015583</v>
      </c>
      <c r="T24" s="766">
        <v>15.185772160000001</v>
      </c>
      <c r="U24" s="766">
        <v>19.377884156</v>
      </c>
      <c r="V24" s="766">
        <v>18.234258376</v>
      </c>
      <c r="W24" s="766">
        <v>13.292079806</v>
      </c>
      <c r="X24" s="766">
        <v>10.750955014000001</v>
      </c>
      <c r="Y24" s="766">
        <v>8.1137963759999998</v>
      </c>
      <c r="Z24" s="766">
        <v>11.153471573999999</v>
      </c>
      <c r="AA24" s="766">
        <v>12.129506975</v>
      </c>
      <c r="AB24" s="766">
        <v>10.827260427000001</v>
      </c>
      <c r="AC24" s="766">
        <v>10.824777181</v>
      </c>
      <c r="AD24" s="766">
        <v>10.141401366</v>
      </c>
      <c r="AE24" s="766">
        <v>14.841710473999999</v>
      </c>
      <c r="AF24" s="766">
        <v>16.525805859999998</v>
      </c>
      <c r="AG24" s="766">
        <v>21.372796564000001</v>
      </c>
      <c r="AH24" s="766">
        <v>19.728402294999999</v>
      </c>
      <c r="AI24" s="766">
        <v>15.909548552</v>
      </c>
      <c r="AJ24" s="766">
        <v>12.331142767999999</v>
      </c>
      <c r="AK24" s="766">
        <v>10.219817469000001</v>
      </c>
      <c r="AL24" s="766">
        <v>11.927381418</v>
      </c>
      <c r="AM24" s="766">
        <v>13.217144187000001</v>
      </c>
      <c r="AN24" s="766">
        <v>10.247560302</v>
      </c>
      <c r="AO24" s="766">
        <v>11.487813322999999</v>
      </c>
      <c r="AP24" s="766">
        <v>10.81202667</v>
      </c>
      <c r="AQ24" s="766">
        <v>14.829761499</v>
      </c>
      <c r="AR24" s="766">
        <v>17.724638408000001</v>
      </c>
      <c r="AS24" s="766">
        <v>20.639015374</v>
      </c>
      <c r="AT24" s="766">
        <v>23.322893069999999</v>
      </c>
      <c r="AU24" s="766">
        <v>19.789741634999999</v>
      </c>
      <c r="AV24" s="766">
        <v>14.100623533</v>
      </c>
      <c r="AW24" s="766">
        <v>12.128745172</v>
      </c>
      <c r="AX24" s="766">
        <v>13.441653422</v>
      </c>
      <c r="AY24" s="766">
        <v>12.621305782</v>
      </c>
      <c r="AZ24" s="766">
        <v>12.429681152000001</v>
      </c>
      <c r="BA24" s="766">
        <v>12.182116976</v>
      </c>
      <c r="BB24" s="766">
        <v>11.158604281000001</v>
      </c>
      <c r="BC24" s="766">
        <v>14.211745455999999</v>
      </c>
      <c r="BD24" s="766">
        <v>16.709099827999999</v>
      </c>
      <c r="BE24" s="766">
        <v>21.310296961999999</v>
      </c>
      <c r="BF24" s="766">
        <v>20.998086749999999</v>
      </c>
      <c r="BG24" s="766">
        <v>15.49661</v>
      </c>
      <c r="BH24" s="766">
        <v>13.079040000000001</v>
      </c>
      <c r="BI24" s="767">
        <v>8.7217509999999994</v>
      </c>
      <c r="BJ24" s="767">
        <v>8.4709310000000002</v>
      </c>
      <c r="BK24" s="767">
        <v>7.4421109999999997</v>
      </c>
      <c r="BL24" s="767">
        <v>6.7568900000000003</v>
      </c>
      <c r="BM24" s="767">
        <v>6.3724540000000003</v>
      </c>
      <c r="BN24" s="767">
        <v>6.6614560000000003</v>
      </c>
      <c r="BO24" s="767">
        <v>8.5097660000000008</v>
      </c>
      <c r="BP24" s="767">
        <v>11.863939999999999</v>
      </c>
      <c r="BQ24" s="767">
        <v>14.81503</v>
      </c>
      <c r="BR24" s="767">
        <v>14.05561</v>
      </c>
      <c r="BS24" s="767">
        <v>11.56165</v>
      </c>
      <c r="BT24" s="767">
        <v>8.6966000000000001</v>
      </c>
      <c r="BU24" s="767">
        <v>7.8588829999999996</v>
      </c>
      <c r="BV24" s="767">
        <v>7.0408400000000002</v>
      </c>
    </row>
    <row r="25" spans="1:74" ht="11.1" customHeight="1" x14ac:dyDescent="0.2">
      <c r="A25" s="545" t="s">
        <v>1316</v>
      </c>
      <c r="B25" s="546" t="s">
        <v>85</v>
      </c>
      <c r="C25" s="766">
        <v>18.647654447000001</v>
      </c>
      <c r="D25" s="766">
        <v>4.991231558</v>
      </c>
      <c r="E25" s="766">
        <v>3.0050126189999999</v>
      </c>
      <c r="F25" s="766">
        <v>4.7372875590000003</v>
      </c>
      <c r="G25" s="766">
        <v>7.154265884</v>
      </c>
      <c r="H25" s="766">
        <v>10.605255125999999</v>
      </c>
      <c r="I25" s="766">
        <v>11.378784117</v>
      </c>
      <c r="J25" s="766">
        <v>10.898240024</v>
      </c>
      <c r="K25" s="766">
        <v>10.747678877</v>
      </c>
      <c r="L25" s="766">
        <v>10.081549580000001</v>
      </c>
      <c r="M25" s="766">
        <v>7.8533174639999999</v>
      </c>
      <c r="N25" s="766">
        <v>10.306488354000001</v>
      </c>
      <c r="O25" s="766">
        <v>9.5854840649999993</v>
      </c>
      <c r="P25" s="766">
        <v>6.8699275059999998</v>
      </c>
      <c r="Q25" s="766">
        <v>7.0599018210000004</v>
      </c>
      <c r="R25" s="766">
        <v>8.7294702449999999</v>
      </c>
      <c r="S25" s="766">
        <v>9.7714721739999995</v>
      </c>
      <c r="T25" s="766">
        <v>10.588542476000001</v>
      </c>
      <c r="U25" s="766">
        <v>11.368415361</v>
      </c>
      <c r="V25" s="766">
        <v>10.931801458000001</v>
      </c>
      <c r="W25" s="766">
        <v>10.562481379999999</v>
      </c>
      <c r="X25" s="766">
        <v>9.4070835049999992</v>
      </c>
      <c r="Y25" s="766">
        <v>9.2351229519999993</v>
      </c>
      <c r="Z25" s="766">
        <v>9.2701194269999991</v>
      </c>
      <c r="AA25" s="766">
        <v>8.5557527110000002</v>
      </c>
      <c r="AB25" s="766">
        <v>5.6156506129999997</v>
      </c>
      <c r="AC25" s="766">
        <v>4.7243304750000004</v>
      </c>
      <c r="AD25" s="766">
        <v>6.0033227929999997</v>
      </c>
      <c r="AE25" s="766">
        <v>7.5272035720000003</v>
      </c>
      <c r="AF25" s="766">
        <v>8.4202133900000007</v>
      </c>
      <c r="AG25" s="766">
        <v>8.949263942</v>
      </c>
      <c r="AH25" s="766">
        <v>9.109498662</v>
      </c>
      <c r="AI25" s="766">
        <v>8.3900522550000005</v>
      </c>
      <c r="AJ25" s="766">
        <v>7.8087316009999999</v>
      </c>
      <c r="AK25" s="766">
        <v>7.56462127</v>
      </c>
      <c r="AL25" s="766">
        <v>7.1772593149999997</v>
      </c>
      <c r="AM25" s="766">
        <v>6.2022458049999996</v>
      </c>
      <c r="AN25" s="766">
        <v>5.733474556</v>
      </c>
      <c r="AO25" s="766">
        <v>5.6305125450000002</v>
      </c>
      <c r="AP25" s="766">
        <v>4.8782187209999996</v>
      </c>
      <c r="AQ25" s="766">
        <v>6.2087459269999998</v>
      </c>
      <c r="AR25" s="766">
        <v>6.6644000590000001</v>
      </c>
      <c r="AS25" s="766">
        <v>7.2204106880000003</v>
      </c>
      <c r="AT25" s="766">
        <v>6.8850594960000002</v>
      </c>
      <c r="AU25" s="766">
        <v>6.8122827880000001</v>
      </c>
      <c r="AV25" s="766">
        <v>5.9943344139999999</v>
      </c>
      <c r="AW25" s="766">
        <v>5.4558301079999998</v>
      </c>
      <c r="AX25" s="766">
        <v>5.1476972280000002</v>
      </c>
      <c r="AY25" s="766">
        <v>4.5846502710000001</v>
      </c>
      <c r="AZ25" s="766">
        <v>4.1376341209999996</v>
      </c>
      <c r="BA25" s="766">
        <v>4.3943095210000003</v>
      </c>
      <c r="BB25" s="766">
        <v>5.0645647770000002</v>
      </c>
      <c r="BC25" s="766">
        <v>5.0921147739999997</v>
      </c>
      <c r="BD25" s="766">
        <v>5.6894726200000001</v>
      </c>
      <c r="BE25" s="766">
        <v>6.5572568929999999</v>
      </c>
      <c r="BF25" s="766">
        <v>7.2227044979999997</v>
      </c>
      <c r="BG25" s="766">
        <v>8.1478389999999994</v>
      </c>
      <c r="BH25" s="766">
        <v>5.3898190000000001</v>
      </c>
      <c r="BI25" s="767">
        <v>7.0327140000000004</v>
      </c>
      <c r="BJ25" s="767">
        <v>6.9658879999999996</v>
      </c>
      <c r="BK25" s="767">
        <v>7.2156149999999997</v>
      </c>
      <c r="BL25" s="767">
        <v>5.3644410000000002</v>
      </c>
      <c r="BM25" s="767">
        <v>5.7065409999999996</v>
      </c>
      <c r="BN25" s="767">
        <v>6.8435769999999998</v>
      </c>
      <c r="BO25" s="767">
        <v>7.9082480000000004</v>
      </c>
      <c r="BP25" s="767">
        <v>8.242521</v>
      </c>
      <c r="BQ25" s="767">
        <v>9.1509579999999993</v>
      </c>
      <c r="BR25" s="767">
        <v>9.6711950000000009</v>
      </c>
      <c r="BS25" s="767">
        <v>9.8181569999999994</v>
      </c>
      <c r="BT25" s="767">
        <v>7.9405679999999998</v>
      </c>
      <c r="BU25" s="767">
        <v>6.0426310000000001</v>
      </c>
      <c r="BV25" s="767">
        <v>7.2605959999999996</v>
      </c>
    </row>
    <row r="26" spans="1:74" ht="11.1" customHeight="1" x14ac:dyDescent="0.2">
      <c r="A26" s="545" t="s">
        <v>1317</v>
      </c>
      <c r="B26" s="548" t="s">
        <v>88</v>
      </c>
      <c r="C26" s="766">
        <v>10.778558</v>
      </c>
      <c r="D26" s="766">
        <v>3.5550929999999998</v>
      </c>
      <c r="E26" s="766">
        <v>3.7724769999999999</v>
      </c>
      <c r="F26" s="766">
        <v>3.6500880000000002</v>
      </c>
      <c r="G26" s="766">
        <v>2.6971609999999999</v>
      </c>
      <c r="H26" s="766">
        <v>3.5870199999999999</v>
      </c>
      <c r="I26" s="766">
        <v>3.7104750000000002</v>
      </c>
      <c r="J26" s="766">
        <v>3.7090049999999999</v>
      </c>
      <c r="K26" s="766">
        <v>3.6038000000000001</v>
      </c>
      <c r="L26" s="766">
        <v>3.0018129999999998</v>
      </c>
      <c r="M26" s="766">
        <v>3.303572</v>
      </c>
      <c r="N26" s="766">
        <v>3.8021280000000002</v>
      </c>
      <c r="O26" s="766">
        <v>3.8144209999999998</v>
      </c>
      <c r="P26" s="766">
        <v>3.4328650000000001</v>
      </c>
      <c r="Q26" s="766">
        <v>3.2878240000000001</v>
      </c>
      <c r="R26" s="766">
        <v>1.85107</v>
      </c>
      <c r="S26" s="766">
        <v>3.5526369999999998</v>
      </c>
      <c r="T26" s="766">
        <v>2.8256199999999998</v>
      </c>
      <c r="U26" s="766">
        <v>2.8213979999999999</v>
      </c>
      <c r="V26" s="766">
        <v>3.361116</v>
      </c>
      <c r="W26" s="766">
        <v>3.5037219999999998</v>
      </c>
      <c r="X26" s="766">
        <v>3.0472939999999999</v>
      </c>
      <c r="Y26" s="766">
        <v>3.293498</v>
      </c>
      <c r="Z26" s="766">
        <v>3.789936</v>
      </c>
      <c r="AA26" s="766">
        <v>3.8085140000000002</v>
      </c>
      <c r="AB26" s="766">
        <v>3.432375</v>
      </c>
      <c r="AC26" s="766">
        <v>3.5376690000000002</v>
      </c>
      <c r="AD26" s="766">
        <v>2.7913800000000002</v>
      </c>
      <c r="AE26" s="766">
        <v>3.7569159999999999</v>
      </c>
      <c r="AF26" s="766">
        <v>3.6040100000000002</v>
      </c>
      <c r="AG26" s="766">
        <v>3.7046139999999999</v>
      </c>
      <c r="AH26" s="766">
        <v>3.6559360000000001</v>
      </c>
      <c r="AI26" s="766">
        <v>3.5876730000000001</v>
      </c>
      <c r="AJ26" s="766">
        <v>2.90266</v>
      </c>
      <c r="AK26" s="766">
        <v>3.2945500000000001</v>
      </c>
      <c r="AL26" s="766">
        <v>3.109442</v>
      </c>
      <c r="AM26" s="766">
        <v>3.2286229999999998</v>
      </c>
      <c r="AN26" s="766">
        <v>3.4301110000000001</v>
      </c>
      <c r="AO26" s="766">
        <v>3.7206229999999998</v>
      </c>
      <c r="AP26" s="766">
        <v>3.2512400000000001</v>
      </c>
      <c r="AQ26" s="766">
        <v>2.933249</v>
      </c>
      <c r="AR26" s="766">
        <v>3.600193</v>
      </c>
      <c r="AS26" s="766">
        <v>3.7037710000000001</v>
      </c>
      <c r="AT26" s="766">
        <v>3.6901869999999999</v>
      </c>
      <c r="AU26" s="766">
        <v>3.581048</v>
      </c>
      <c r="AV26" s="766">
        <v>2.8721549999999998</v>
      </c>
      <c r="AW26" s="766">
        <v>3.497306</v>
      </c>
      <c r="AX26" s="766">
        <v>3.789501</v>
      </c>
      <c r="AY26" s="766">
        <v>3.7118679999999999</v>
      </c>
      <c r="AZ26" s="766">
        <v>3.5480139999999998</v>
      </c>
      <c r="BA26" s="766">
        <v>3.1865260000000002</v>
      </c>
      <c r="BB26" s="766">
        <v>2.6729599999999998</v>
      </c>
      <c r="BC26" s="766">
        <v>3.3859940000000002</v>
      </c>
      <c r="BD26" s="766">
        <v>3.6130110000000002</v>
      </c>
      <c r="BE26" s="766">
        <v>3.7159200000000001</v>
      </c>
      <c r="BF26" s="766">
        <v>3.6970000000000001</v>
      </c>
      <c r="BG26" s="766">
        <v>3.58954</v>
      </c>
      <c r="BH26" s="766">
        <v>3.1119500000000002</v>
      </c>
      <c r="BI26" s="767">
        <v>3.3121900000000002</v>
      </c>
      <c r="BJ26" s="767">
        <v>3.6984699999999999</v>
      </c>
      <c r="BK26" s="767">
        <v>3.6984699999999999</v>
      </c>
      <c r="BL26" s="767">
        <v>3.3405499999999999</v>
      </c>
      <c r="BM26" s="767">
        <v>3.6984699999999999</v>
      </c>
      <c r="BN26" s="767">
        <v>2.7329699999999999</v>
      </c>
      <c r="BO26" s="767">
        <v>3.5438700000000001</v>
      </c>
      <c r="BP26" s="767">
        <v>3.5791599999999999</v>
      </c>
      <c r="BQ26" s="767">
        <v>3.6984699999999999</v>
      </c>
      <c r="BR26" s="767">
        <v>3.6984699999999999</v>
      </c>
      <c r="BS26" s="767">
        <v>2.9286799999999999</v>
      </c>
      <c r="BT26" s="767">
        <v>2.64636</v>
      </c>
      <c r="BU26" s="767">
        <v>3.21957</v>
      </c>
      <c r="BV26" s="767">
        <v>3.6984699999999999</v>
      </c>
    </row>
    <row r="27" spans="1:74" ht="11.1" customHeight="1" x14ac:dyDescent="0.2">
      <c r="A27" s="545" t="s">
        <v>1318</v>
      </c>
      <c r="B27" s="548" t="s">
        <v>1259</v>
      </c>
      <c r="C27" s="766">
        <v>0.225843248</v>
      </c>
      <c r="D27" s="766">
        <v>5.9638857000000003E-2</v>
      </c>
      <c r="E27" s="766">
        <v>6.9587337999999999E-2</v>
      </c>
      <c r="F27" s="766">
        <v>0.14422300399999999</v>
      </c>
      <c r="G27" s="766">
        <v>0.211198097</v>
      </c>
      <c r="H27" s="766">
        <v>0.242041167</v>
      </c>
      <c r="I27" s="766">
        <v>4.3089423000000002E-2</v>
      </c>
      <c r="J27" s="766">
        <v>6.0585564000000001E-2</v>
      </c>
      <c r="K27" s="766">
        <v>5.6199482000000002E-2</v>
      </c>
      <c r="L27" s="766">
        <v>2.2816164999999999E-2</v>
      </c>
      <c r="M27" s="766">
        <v>5.3544077000000002E-2</v>
      </c>
      <c r="N27" s="766">
        <v>2.5707807999999999E-2</v>
      </c>
      <c r="O27" s="766">
        <v>7.3927754999999998E-2</v>
      </c>
      <c r="P27" s="766">
        <v>6.9500775000000001E-2</v>
      </c>
      <c r="Q27" s="766">
        <v>6.7014406999999998E-2</v>
      </c>
      <c r="R27" s="766">
        <v>5.3897896000000001E-2</v>
      </c>
      <c r="S27" s="766">
        <v>6.2060175000000002E-2</v>
      </c>
      <c r="T27" s="766">
        <v>7.0949612999999995E-2</v>
      </c>
      <c r="U27" s="766">
        <v>8.2220473000000002E-2</v>
      </c>
      <c r="V27" s="766">
        <v>6.2182614999999997E-2</v>
      </c>
      <c r="W27" s="766">
        <v>8.8684519000000003E-2</v>
      </c>
      <c r="X27" s="766">
        <v>7.2961193999999993E-2</v>
      </c>
      <c r="Y27" s="766">
        <v>6.3604964999999999E-2</v>
      </c>
      <c r="Z27" s="766">
        <v>7.0950612999999996E-2</v>
      </c>
      <c r="AA27" s="766">
        <v>7.3217634000000004E-2</v>
      </c>
      <c r="AB27" s="766">
        <v>7.2152162000000006E-2</v>
      </c>
      <c r="AC27" s="766">
        <v>7.3193202999999998E-2</v>
      </c>
      <c r="AD27" s="766">
        <v>7.7740136000000001E-2</v>
      </c>
      <c r="AE27" s="766">
        <v>8.7064186000000002E-2</v>
      </c>
      <c r="AF27" s="766">
        <v>7.9056879999999996E-2</v>
      </c>
      <c r="AG27" s="766">
        <v>6.8212685999999995E-2</v>
      </c>
      <c r="AH27" s="766">
        <v>6.0174445E-2</v>
      </c>
      <c r="AI27" s="766">
        <v>5.1038485000000001E-2</v>
      </c>
      <c r="AJ27" s="766">
        <v>4.8326088000000003E-2</v>
      </c>
      <c r="AK27" s="766">
        <v>5.6574008000000002E-2</v>
      </c>
      <c r="AL27" s="766">
        <v>6.1211086999999997E-2</v>
      </c>
      <c r="AM27" s="766">
        <v>7.9355413E-2</v>
      </c>
      <c r="AN27" s="766">
        <v>0.12574712499999999</v>
      </c>
      <c r="AO27" s="766">
        <v>5.0425216000000002E-2</v>
      </c>
      <c r="AP27" s="766">
        <v>9.2701317000000005E-2</v>
      </c>
      <c r="AQ27" s="766">
        <v>0.107377139</v>
      </c>
      <c r="AR27" s="766">
        <v>6.5425364E-2</v>
      </c>
      <c r="AS27" s="766">
        <v>0.10296158</v>
      </c>
      <c r="AT27" s="766">
        <v>4.7683756000000001E-2</v>
      </c>
      <c r="AU27" s="766">
        <v>5.0468671999999999E-2</v>
      </c>
      <c r="AV27" s="766">
        <v>4.75912E-2</v>
      </c>
      <c r="AW27" s="766">
        <v>4.4301047000000003E-2</v>
      </c>
      <c r="AX27" s="766">
        <v>3.6501170999999999E-2</v>
      </c>
      <c r="AY27" s="766">
        <v>0.105045604</v>
      </c>
      <c r="AZ27" s="766">
        <v>0.119654723</v>
      </c>
      <c r="BA27" s="766">
        <v>0.120262313</v>
      </c>
      <c r="BB27" s="766">
        <v>0.108019326</v>
      </c>
      <c r="BC27" s="766">
        <v>0.10718000900000001</v>
      </c>
      <c r="BD27" s="766">
        <v>8.8335255000000001E-2</v>
      </c>
      <c r="BE27" s="766">
        <v>9.1215820000000003E-2</v>
      </c>
      <c r="BF27" s="766">
        <v>9.7934591000000001E-2</v>
      </c>
      <c r="BG27" s="766">
        <v>-1.30242E-2</v>
      </c>
      <c r="BH27" s="766">
        <v>-1.5565900000000001E-2</v>
      </c>
      <c r="BI27" s="767">
        <v>4.1321700000000003E-2</v>
      </c>
      <c r="BJ27" s="767">
        <v>5.6955499999999999E-2</v>
      </c>
      <c r="BK27" s="767">
        <v>6.4329300000000006E-2</v>
      </c>
      <c r="BL27" s="767">
        <v>7.0785399999999998E-2</v>
      </c>
      <c r="BM27" s="767">
        <v>7.8274200000000002E-2</v>
      </c>
      <c r="BN27" s="767">
        <v>6.7256499999999997E-2</v>
      </c>
      <c r="BO27" s="767">
        <v>6.3649499999999998E-2</v>
      </c>
      <c r="BP27" s="767">
        <v>5.8264400000000001E-2</v>
      </c>
      <c r="BQ27" s="767">
        <v>1.2085800000000001E-2</v>
      </c>
      <c r="BR27" s="767">
        <v>8.7636699999999998E-2</v>
      </c>
      <c r="BS27" s="767">
        <v>-1.23426E-2</v>
      </c>
      <c r="BT27" s="767">
        <v>-1.5069900000000001E-2</v>
      </c>
      <c r="BU27" s="767">
        <v>3.8860199999999998E-2</v>
      </c>
      <c r="BV27" s="767">
        <v>5.4098599999999997E-2</v>
      </c>
    </row>
    <row r="28" spans="1:74" ht="11.1" customHeight="1" x14ac:dyDescent="0.2">
      <c r="A28" s="545" t="s">
        <v>1319</v>
      </c>
      <c r="B28" s="548" t="s">
        <v>1362</v>
      </c>
      <c r="C28" s="766">
        <v>19.383681429999999</v>
      </c>
      <c r="D28" s="766">
        <v>4.7986444180000003</v>
      </c>
      <c r="E28" s="766">
        <v>5.2915526079999999</v>
      </c>
      <c r="F28" s="766">
        <v>4.4223549269999998</v>
      </c>
      <c r="G28" s="766">
        <v>4.8278196769999999</v>
      </c>
      <c r="H28" s="766">
        <v>3.5297237049999999</v>
      </c>
      <c r="I28" s="766">
        <v>5.3368281550000001</v>
      </c>
      <c r="J28" s="766">
        <v>3.5081262899999999</v>
      </c>
      <c r="K28" s="766">
        <v>3.6836799020000002</v>
      </c>
      <c r="L28" s="766">
        <v>5.0877501150000004</v>
      </c>
      <c r="M28" s="766">
        <v>4.2921261990000001</v>
      </c>
      <c r="N28" s="766">
        <v>5.0865972199999998</v>
      </c>
      <c r="O28" s="766">
        <v>5.3675252200000001</v>
      </c>
      <c r="P28" s="766">
        <v>5.2939626640000004</v>
      </c>
      <c r="Q28" s="766">
        <v>6.5535879819999998</v>
      </c>
      <c r="R28" s="766">
        <v>6.4729860009999998</v>
      </c>
      <c r="S28" s="766">
        <v>6.0344368739999998</v>
      </c>
      <c r="T28" s="766">
        <v>4.6991769269999999</v>
      </c>
      <c r="U28" s="766">
        <v>4.4174432560000003</v>
      </c>
      <c r="V28" s="766">
        <v>3.634341279</v>
      </c>
      <c r="W28" s="766">
        <v>4.6213813850000003</v>
      </c>
      <c r="X28" s="766">
        <v>5.9115046649999998</v>
      </c>
      <c r="Y28" s="766">
        <v>5.8278387040000004</v>
      </c>
      <c r="Z28" s="766">
        <v>5.3565990369999996</v>
      </c>
      <c r="AA28" s="766">
        <v>6.313338763</v>
      </c>
      <c r="AB28" s="766">
        <v>5.7757154890000004</v>
      </c>
      <c r="AC28" s="766">
        <v>6.9079813110000003</v>
      </c>
      <c r="AD28" s="766">
        <v>7.1674907250000004</v>
      </c>
      <c r="AE28" s="766">
        <v>7.4381922429999996</v>
      </c>
      <c r="AF28" s="766">
        <v>7.5112449489999999</v>
      </c>
      <c r="AG28" s="766">
        <v>4.6980812900000002</v>
      </c>
      <c r="AH28" s="766">
        <v>5.9114954649999998</v>
      </c>
      <c r="AI28" s="766">
        <v>4.0597830720000001</v>
      </c>
      <c r="AJ28" s="766">
        <v>5.3723366319999997</v>
      </c>
      <c r="AK28" s="766">
        <v>5.8057519209999997</v>
      </c>
      <c r="AL28" s="766">
        <v>6.2462613300000003</v>
      </c>
      <c r="AM28" s="766">
        <v>6.4247097569999996</v>
      </c>
      <c r="AN28" s="766">
        <v>6.1434013580000002</v>
      </c>
      <c r="AO28" s="766">
        <v>6.3279869350000002</v>
      </c>
      <c r="AP28" s="766">
        <v>7.4615323939999998</v>
      </c>
      <c r="AQ28" s="766">
        <v>7.4318298240000003</v>
      </c>
      <c r="AR28" s="766">
        <v>6.1140384399999999</v>
      </c>
      <c r="AS28" s="766">
        <v>6.4712001450000001</v>
      </c>
      <c r="AT28" s="766">
        <v>6.3011474840000004</v>
      </c>
      <c r="AU28" s="766">
        <v>6.1244567700000001</v>
      </c>
      <c r="AV28" s="766">
        <v>6.9225711199999997</v>
      </c>
      <c r="AW28" s="766">
        <v>6.4288574360000004</v>
      </c>
      <c r="AX28" s="766">
        <v>6.7428912319999998</v>
      </c>
      <c r="AY28" s="766">
        <v>7.6869264800000003</v>
      </c>
      <c r="AZ28" s="766">
        <v>7.4211823880000001</v>
      </c>
      <c r="BA28" s="766">
        <v>7.4154491289999998</v>
      </c>
      <c r="BB28" s="766">
        <v>7.6698204790000002</v>
      </c>
      <c r="BC28" s="766">
        <v>8.3424929359999993</v>
      </c>
      <c r="BD28" s="766">
        <v>8.7771924129999999</v>
      </c>
      <c r="BE28" s="766">
        <v>7.6573339760000003</v>
      </c>
      <c r="BF28" s="766">
        <v>7.1717366289999998</v>
      </c>
      <c r="BG28" s="766">
        <v>7.0786410000000002</v>
      </c>
      <c r="BH28" s="766">
        <v>8.8710190000000004</v>
      </c>
      <c r="BI28" s="767">
        <v>7.512645</v>
      </c>
      <c r="BJ28" s="767">
        <v>8.5758100000000006</v>
      </c>
      <c r="BK28" s="767">
        <v>9.2950320000000008</v>
      </c>
      <c r="BL28" s="767">
        <v>8.8566789999999997</v>
      </c>
      <c r="BM28" s="767">
        <v>9.9928830000000008</v>
      </c>
      <c r="BN28" s="767">
        <v>10.16511</v>
      </c>
      <c r="BO28" s="767">
        <v>10.44844</v>
      </c>
      <c r="BP28" s="767">
        <v>10.83548</v>
      </c>
      <c r="BQ28" s="767">
        <v>10.164339999999999</v>
      </c>
      <c r="BR28" s="767">
        <v>9.3411150000000003</v>
      </c>
      <c r="BS28" s="767">
        <v>8.6550600000000006</v>
      </c>
      <c r="BT28" s="767">
        <v>10.48438</v>
      </c>
      <c r="BU28" s="767">
        <v>8.7772780000000008</v>
      </c>
      <c r="BV28" s="767">
        <v>9.8817179999999993</v>
      </c>
    </row>
    <row r="29" spans="1:74" ht="11.1" customHeight="1" x14ac:dyDescent="0.2">
      <c r="A29" s="545" t="s">
        <v>1320</v>
      </c>
      <c r="B29" s="546" t="s">
        <v>1363</v>
      </c>
      <c r="C29" s="766">
        <v>0.302775607</v>
      </c>
      <c r="D29" s="766">
        <v>7.4576160000000002E-2</v>
      </c>
      <c r="E29" s="766">
        <v>0.119402013</v>
      </c>
      <c r="F29" s="766">
        <v>9.4249782000000004E-2</v>
      </c>
      <c r="G29" s="766">
        <v>8.6697815999999997E-2</v>
      </c>
      <c r="H29" s="766">
        <v>0.113313885</v>
      </c>
      <c r="I29" s="766">
        <v>0.119315536</v>
      </c>
      <c r="J29" s="766">
        <v>0.13215870699999999</v>
      </c>
      <c r="K29" s="766">
        <v>0.133020271</v>
      </c>
      <c r="L29" s="766">
        <v>8.3229356000000004E-2</v>
      </c>
      <c r="M29" s="766">
        <v>0.131234398</v>
      </c>
      <c r="N29" s="766">
        <v>0.10485525399999999</v>
      </c>
      <c r="O29" s="766">
        <v>0.10670033199999999</v>
      </c>
      <c r="P29" s="766">
        <v>0.102855082</v>
      </c>
      <c r="Q29" s="766">
        <v>0.116322963</v>
      </c>
      <c r="R29" s="766">
        <v>0.113655535</v>
      </c>
      <c r="S29" s="766">
        <v>0.11708948800000001</v>
      </c>
      <c r="T29" s="766">
        <v>0.11270287900000001</v>
      </c>
      <c r="U29" s="766">
        <v>0.12908797299999999</v>
      </c>
      <c r="V29" s="766">
        <v>0.113605047</v>
      </c>
      <c r="W29" s="766">
        <v>0.12314383700000001</v>
      </c>
      <c r="X29" s="766">
        <v>0.13414220099999999</v>
      </c>
      <c r="Y29" s="766">
        <v>0.123433785</v>
      </c>
      <c r="Z29" s="766">
        <v>0.12221726500000001</v>
      </c>
      <c r="AA29" s="766">
        <v>0.101199287</v>
      </c>
      <c r="AB29" s="766">
        <v>0.100539066</v>
      </c>
      <c r="AC29" s="766">
        <v>0.101519163</v>
      </c>
      <c r="AD29" s="766">
        <v>0.12849954</v>
      </c>
      <c r="AE29" s="766">
        <v>0.13537152</v>
      </c>
      <c r="AF29" s="766">
        <v>0.106338691</v>
      </c>
      <c r="AG29" s="766">
        <v>0.12996112400000001</v>
      </c>
      <c r="AH29" s="766">
        <v>0.114098279</v>
      </c>
      <c r="AI29" s="766">
        <v>8.2141875000000003E-2</v>
      </c>
      <c r="AJ29" s="766">
        <v>9.7016979000000003E-2</v>
      </c>
      <c r="AK29" s="766">
        <v>0.113922315</v>
      </c>
      <c r="AL29" s="766">
        <v>0.114417487</v>
      </c>
      <c r="AM29" s="766">
        <v>0.14233694099999999</v>
      </c>
      <c r="AN29" s="766">
        <v>0.13946989100000001</v>
      </c>
      <c r="AO29" s="766">
        <v>0.14589618900000001</v>
      </c>
      <c r="AP29" s="766">
        <v>0.155302776</v>
      </c>
      <c r="AQ29" s="766">
        <v>0.118178133</v>
      </c>
      <c r="AR29" s="766">
        <v>0.11246611300000001</v>
      </c>
      <c r="AS29" s="766">
        <v>0.136843775</v>
      </c>
      <c r="AT29" s="766">
        <v>0.14555903100000001</v>
      </c>
      <c r="AU29" s="766">
        <v>0.130201761</v>
      </c>
      <c r="AV29" s="766">
        <v>0.123746944</v>
      </c>
      <c r="AW29" s="766">
        <v>0.132321779</v>
      </c>
      <c r="AX29" s="766">
        <v>0.14394602200000001</v>
      </c>
      <c r="AY29" s="766">
        <v>0.13680403799999999</v>
      </c>
      <c r="AZ29" s="766">
        <v>0.141636453</v>
      </c>
      <c r="BA29" s="766">
        <v>0.124523858</v>
      </c>
      <c r="BB29" s="766">
        <v>0.10406480999999999</v>
      </c>
      <c r="BC29" s="766">
        <v>0.11831852700000001</v>
      </c>
      <c r="BD29" s="766">
        <v>0.10756391999999999</v>
      </c>
      <c r="BE29" s="766">
        <v>0.119112886</v>
      </c>
      <c r="BF29" s="766">
        <v>0.14574401000000001</v>
      </c>
      <c r="BG29" s="766">
        <v>0.1224422</v>
      </c>
      <c r="BH29" s="766">
        <v>0.12576370000000001</v>
      </c>
      <c r="BI29" s="767">
        <v>0.1277006</v>
      </c>
      <c r="BJ29" s="767">
        <v>0.136962</v>
      </c>
      <c r="BK29" s="767">
        <v>0.13205549999999999</v>
      </c>
      <c r="BL29" s="767">
        <v>0.12480239999999999</v>
      </c>
      <c r="BM29" s="767">
        <v>0.1180071</v>
      </c>
      <c r="BN29" s="767">
        <v>0.1031378</v>
      </c>
      <c r="BO29" s="767">
        <v>0.1159959</v>
      </c>
      <c r="BP29" s="767">
        <v>0.1067837</v>
      </c>
      <c r="BQ29" s="767">
        <v>0.1146523</v>
      </c>
      <c r="BR29" s="767">
        <v>0.1368163</v>
      </c>
      <c r="BS29" s="767">
        <v>0.1174658</v>
      </c>
      <c r="BT29" s="767">
        <v>0.1225989</v>
      </c>
      <c r="BU29" s="767">
        <v>0.12410069999999999</v>
      </c>
      <c r="BV29" s="767">
        <v>0.137429</v>
      </c>
    </row>
    <row r="30" spans="1:74" ht="11.1" customHeight="1" x14ac:dyDescent="0.2">
      <c r="A30" s="545" t="s">
        <v>1321</v>
      </c>
      <c r="B30" s="546" t="s">
        <v>1263</v>
      </c>
      <c r="C30" s="766">
        <v>82.983333001999995</v>
      </c>
      <c r="D30" s="766">
        <v>23.957518635</v>
      </c>
      <c r="E30" s="766">
        <v>24.596419210000001</v>
      </c>
      <c r="F30" s="766">
        <v>25.070983183999999</v>
      </c>
      <c r="G30" s="766">
        <v>28.521567758</v>
      </c>
      <c r="H30" s="766">
        <v>33.562788859000001</v>
      </c>
      <c r="I30" s="766">
        <v>38.282351058000003</v>
      </c>
      <c r="J30" s="766">
        <v>36.462475599999998</v>
      </c>
      <c r="K30" s="766">
        <v>33.161133216000003</v>
      </c>
      <c r="L30" s="766">
        <v>28.995882519999999</v>
      </c>
      <c r="M30" s="766">
        <v>24.754146491</v>
      </c>
      <c r="N30" s="766">
        <v>27.593880946999999</v>
      </c>
      <c r="O30" s="766">
        <v>27.048795639000002</v>
      </c>
      <c r="P30" s="766">
        <v>23.000305608000001</v>
      </c>
      <c r="Q30" s="766">
        <v>26.056437192000001</v>
      </c>
      <c r="R30" s="766">
        <v>25.947081280999999</v>
      </c>
      <c r="S30" s="766">
        <v>30.067851541</v>
      </c>
      <c r="T30" s="766">
        <v>33.482764054999997</v>
      </c>
      <c r="U30" s="766">
        <v>38.196449219000002</v>
      </c>
      <c r="V30" s="766">
        <v>36.337304775</v>
      </c>
      <c r="W30" s="766">
        <v>32.191492926999999</v>
      </c>
      <c r="X30" s="766">
        <v>29.323940578999999</v>
      </c>
      <c r="Y30" s="766">
        <v>26.657294782000001</v>
      </c>
      <c r="Z30" s="766">
        <v>29.763293915999999</v>
      </c>
      <c r="AA30" s="766">
        <v>30.981529370000001</v>
      </c>
      <c r="AB30" s="766">
        <v>25.823692757</v>
      </c>
      <c r="AC30" s="766">
        <v>26.169470333</v>
      </c>
      <c r="AD30" s="766">
        <v>26.309834559999999</v>
      </c>
      <c r="AE30" s="766">
        <v>33.786457994999999</v>
      </c>
      <c r="AF30" s="766">
        <v>36.246669769999997</v>
      </c>
      <c r="AG30" s="766">
        <v>38.922929605999997</v>
      </c>
      <c r="AH30" s="766">
        <v>38.579605145999999</v>
      </c>
      <c r="AI30" s="766">
        <v>32.080237238999999</v>
      </c>
      <c r="AJ30" s="766">
        <v>28.560214068000001</v>
      </c>
      <c r="AK30" s="766">
        <v>27.055236983</v>
      </c>
      <c r="AL30" s="766">
        <v>28.635972636999998</v>
      </c>
      <c r="AM30" s="766">
        <v>29.294415102999999</v>
      </c>
      <c r="AN30" s="766">
        <v>25.819764232000001</v>
      </c>
      <c r="AO30" s="766">
        <v>27.363257208</v>
      </c>
      <c r="AP30" s="766">
        <v>26.651021878000002</v>
      </c>
      <c r="AQ30" s="766">
        <v>31.629141522000001</v>
      </c>
      <c r="AR30" s="766">
        <v>34.281161384000001</v>
      </c>
      <c r="AS30" s="766">
        <v>38.274202561999999</v>
      </c>
      <c r="AT30" s="766">
        <v>40.392529836999998</v>
      </c>
      <c r="AU30" s="766">
        <v>36.488199625999997</v>
      </c>
      <c r="AV30" s="766">
        <v>30.061022211000001</v>
      </c>
      <c r="AW30" s="766">
        <v>27.687361542000001</v>
      </c>
      <c r="AX30" s="766">
        <v>29.302190074999999</v>
      </c>
      <c r="AY30" s="766">
        <v>28.846600174999999</v>
      </c>
      <c r="AZ30" s="766">
        <v>27.797802836999999</v>
      </c>
      <c r="BA30" s="766">
        <v>27.423187797000001</v>
      </c>
      <c r="BB30" s="766">
        <v>26.778033672999999</v>
      </c>
      <c r="BC30" s="766">
        <v>31.257845702000001</v>
      </c>
      <c r="BD30" s="766">
        <v>34.984675035999999</v>
      </c>
      <c r="BE30" s="766">
        <v>39.451136536999996</v>
      </c>
      <c r="BF30" s="766">
        <v>39.333206478000001</v>
      </c>
      <c r="BG30" s="766">
        <v>34.422049999999999</v>
      </c>
      <c r="BH30" s="766">
        <v>30.56202</v>
      </c>
      <c r="BI30" s="767">
        <v>26.74832</v>
      </c>
      <c r="BJ30" s="767">
        <v>27.90502</v>
      </c>
      <c r="BK30" s="767">
        <v>27.84761</v>
      </c>
      <c r="BL30" s="767">
        <v>24.514150000000001</v>
      </c>
      <c r="BM30" s="767">
        <v>25.966629999999999</v>
      </c>
      <c r="BN30" s="767">
        <v>26.573509999999999</v>
      </c>
      <c r="BO30" s="767">
        <v>30.589970000000001</v>
      </c>
      <c r="BP30" s="767">
        <v>34.686149999999998</v>
      </c>
      <c r="BQ30" s="767">
        <v>37.955539999999999</v>
      </c>
      <c r="BR30" s="767">
        <v>36.990839999999999</v>
      </c>
      <c r="BS30" s="767">
        <v>33.068669999999997</v>
      </c>
      <c r="BT30" s="767">
        <v>29.875440000000001</v>
      </c>
      <c r="BU30" s="767">
        <v>26.061319999999998</v>
      </c>
      <c r="BV30" s="767">
        <v>28.073149999999998</v>
      </c>
    </row>
    <row r="31" spans="1:74" ht="11.1" customHeight="1" x14ac:dyDescent="0.2">
      <c r="A31" s="545" t="s">
        <v>1322</v>
      </c>
      <c r="B31" s="546" t="s">
        <v>1364</v>
      </c>
      <c r="C31" s="766">
        <v>82.983333001999995</v>
      </c>
      <c r="D31" s="766">
        <v>23.957518635</v>
      </c>
      <c r="E31" s="766">
        <v>24.596419210000001</v>
      </c>
      <c r="F31" s="766">
        <v>25.070983183999999</v>
      </c>
      <c r="G31" s="766">
        <v>28.521567758</v>
      </c>
      <c r="H31" s="766">
        <v>33.562788859000001</v>
      </c>
      <c r="I31" s="766">
        <v>38.282351058000003</v>
      </c>
      <c r="J31" s="766">
        <v>36.462475599999998</v>
      </c>
      <c r="K31" s="766">
        <v>33.161133216000003</v>
      </c>
      <c r="L31" s="766">
        <v>28.995882519999999</v>
      </c>
      <c r="M31" s="766">
        <v>24.754146491</v>
      </c>
      <c r="N31" s="766">
        <v>27.593880946999999</v>
      </c>
      <c r="O31" s="766">
        <v>27.048795639000002</v>
      </c>
      <c r="P31" s="766">
        <v>23.000305608000001</v>
      </c>
      <c r="Q31" s="766">
        <v>26.056437192000001</v>
      </c>
      <c r="R31" s="766">
        <v>25.947081280999999</v>
      </c>
      <c r="S31" s="766">
        <v>30.067851541</v>
      </c>
      <c r="T31" s="766">
        <v>33.482764054999997</v>
      </c>
      <c r="U31" s="766">
        <v>38.196449219000002</v>
      </c>
      <c r="V31" s="766">
        <v>36.337304775</v>
      </c>
      <c r="W31" s="766">
        <v>32.191492926999999</v>
      </c>
      <c r="X31" s="766">
        <v>29.323940578999999</v>
      </c>
      <c r="Y31" s="766">
        <v>26.657294782000001</v>
      </c>
      <c r="Z31" s="766">
        <v>29.763293915999999</v>
      </c>
      <c r="AA31" s="766">
        <v>30.981529370000001</v>
      </c>
      <c r="AB31" s="766">
        <v>25.823692757</v>
      </c>
      <c r="AC31" s="766">
        <v>26.169470333</v>
      </c>
      <c r="AD31" s="766">
        <v>26.309834559999999</v>
      </c>
      <c r="AE31" s="766">
        <v>33.786457994999999</v>
      </c>
      <c r="AF31" s="766">
        <v>36.246669769999997</v>
      </c>
      <c r="AG31" s="766">
        <v>38.922929605999997</v>
      </c>
      <c r="AH31" s="766">
        <v>38.579605145999999</v>
      </c>
      <c r="AI31" s="766">
        <v>32.080237238999999</v>
      </c>
      <c r="AJ31" s="766">
        <v>28.560214068000001</v>
      </c>
      <c r="AK31" s="766">
        <v>27.055236983</v>
      </c>
      <c r="AL31" s="766">
        <v>28.635972636999998</v>
      </c>
      <c r="AM31" s="766">
        <v>29.294415102999999</v>
      </c>
      <c r="AN31" s="766">
        <v>25.819764232000001</v>
      </c>
      <c r="AO31" s="766">
        <v>27.363257208</v>
      </c>
      <c r="AP31" s="766">
        <v>26.651021878000002</v>
      </c>
      <c r="AQ31" s="766">
        <v>31.629141522000001</v>
      </c>
      <c r="AR31" s="766">
        <v>34.281161384000001</v>
      </c>
      <c r="AS31" s="766">
        <v>38.274202561999999</v>
      </c>
      <c r="AT31" s="766">
        <v>40.392529836999998</v>
      </c>
      <c r="AU31" s="766">
        <v>36.488199625999997</v>
      </c>
      <c r="AV31" s="766">
        <v>30.061022211000001</v>
      </c>
      <c r="AW31" s="766">
        <v>27.687361542000001</v>
      </c>
      <c r="AX31" s="766">
        <v>29.302190074999999</v>
      </c>
      <c r="AY31" s="766">
        <v>28.846600174999999</v>
      </c>
      <c r="AZ31" s="766">
        <v>27.797802836999999</v>
      </c>
      <c r="BA31" s="766">
        <v>27.423187797000001</v>
      </c>
      <c r="BB31" s="766">
        <v>26.778033672999999</v>
      </c>
      <c r="BC31" s="766">
        <v>31.257845702000001</v>
      </c>
      <c r="BD31" s="766">
        <v>34.984675035999999</v>
      </c>
      <c r="BE31" s="766">
        <v>39.451136536999996</v>
      </c>
      <c r="BF31" s="766">
        <v>39.333206478000001</v>
      </c>
      <c r="BG31" s="766">
        <v>34.422049999999999</v>
      </c>
      <c r="BH31" s="766">
        <v>30.56202</v>
      </c>
      <c r="BI31" s="767">
        <v>26.74832</v>
      </c>
      <c r="BJ31" s="767">
        <v>27.90502</v>
      </c>
      <c r="BK31" s="767">
        <v>27.84761</v>
      </c>
      <c r="BL31" s="767">
        <v>24.514150000000001</v>
      </c>
      <c r="BM31" s="767">
        <v>25.966629999999999</v>
      </c>
      <c r="BN31" s="767">
        <v>26.573509999999999</v>
      </c>
      <c r="BO31" s="767">
        <v>30.589970000000001</v>
      </c>
      <c r="BP31" s="767">
        <v>34.686149999999998</v>
      </c>
      <c r="BQ31" s="767">
        <v>37.955539999999999</v>
      </c>
      <c r="BR31" s="767">
        <v>36.990839999999999</v>
      </c>
      <c r="BS31" s="767">
        <v>33.068669999999997</v>
      </c>
      <c r="BT31" s="767">
        <v>29.875440000000001</v>
      </c>
      <c r="BU31" s="767">
        <v>26.061319999999998</v>
      </c>
      <c r="BV31" s="767">
        <v>28.073149999999998</v>
      </c>
    </row>
    <row r="32" spans="1:74" ht="11.1" customHeight="1" x14ac:dyDescent="0.2">
      <c r="A32" s="565"/>
      <c r="B32" s="131" t="s">
        <v>1403</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249"/>
      <c r="BE32" s="249"/>
      <c r="BF32" s="249"/>
      <c r="BG32" s="249"/>
      <c r="BH32" s="249"/>
      <c r="BI32" s="360"/>
      <c r="BJ32" s="360"/>
      <c r="BK32" s="360"/>
      <c r="BL32" s="360"/>
      <c r="BM32" s="360"/>
      <c r="BN32" s="360"/>
      <c r="BO32" s="360"/>
      <c r="BP32" s="360"/>
      <c r="BQ32" s="360"/>
      <c r="BR32" s="360"/>
      <c r="BS32" s="360"/>
      <c r="BT32" s="360"/>
      <c r="BU32" s="360"/>
      <c r="BV32" s="360"/>
    </row>
    <row r="33" spans="1:74" ht="11.1" customHeight="1" x14ac:dyDescent="0.2">
      <c r="A33" s="545" t="s">
        <v>1323</v>
      </c>
      <c r="B33" s="546" t="s">
        <v>86</v>
      </c>
      <c r="C33" s="766">
        <v>17.434978961999999</v>
      </c>
      <c r="D33" s="766">
        <v>6.1000616379999997</v>
      </c>
      <c r="E33" s="766">
        <v>5.5190873009999999</v>
      </c>
      <c r="F33" s="766">
        <v>4.7692712610000001</v>
      </c>
      <c r="G33" s="766">
        <v>5.2983117389999999</v>
      </c>
      <c r="H33" s="766">
        <v>7.106352834</v>
      </c>
      <c r="I33" s="766">
        <v>8.4637909600000008</v>
      </c>
      <c r="J33" s="766">
        <v>9.1401453430000004</v>
      </c>
      <c r="K33" s="766">
        <v>7.4742597350000004</v>
      </c>
      <c r="L33" s="766">
        <v>5.3789129960000004</v>
      </c>
      <c r="M33" s="766">
        <v>5.1503603370000004</v>
      </c>
      <c r="N33" s="766">
        <v>6.7946021449999998</v>
      </c>
      <c r="O33" s="766">
        <v>7.6310404680000001</v>
      </c>
      <c r="P33" s="766">
        <v>4.6759540959999999</v>
      </c>
      <c r="Q33" s="766">
        <v>3.3910988550000001</v>
      </c>
      <c r="R33" s="766">
        <v>3.3140928870000002</v>
      </c>
      <c r="S33" s="766">
        <v>3.5775309489999998</v>
      </c>
      <c r="T33" s="766">
        <v>4.6983737769999996</v>
      </c>
      <c r="U33" s="766">
        <v>8.5647145869999992</v>
      </c>
      <c r="V33" s="766">
        <v>9.2702213130000004</v>
      </c>
      <c r="W33" s="766">
        <v>7.2028645520000003</v>
      </c>
      <c r="X33" s="766">
        <v>6.5856887110000004</v>
      </c>
      <c r="Y33" s="766">
        <v>6.0483553409999997</v>
      </c>
      <c r="Z33" s="766">
        <v>7.6331565020000003</v>
      </c>
      <c r="AA33" s="766">
        <v>6.3599656510000004</v>
      </c>
      <c r="AB33" s="766">
        <v>5.256180058</v>
      </c>
      <c r="AC33" s="766">
        <v>5.934310923</v>
      </c>
      <c r="AD33" s="766">
        <v>4.6515267769999999</v>
      </c>
      <c r="AE33" s="766">
        <v>4.4904256379999996</v>
      </c>
      <c r="AF33" s="766">
        <v>6.0950047039999999</v>
      </c>
      <c r="AG33" s="766">
        <v>10.151653446999999</v>
      </c>
      <c r="AH33" s="766">
        <v>10.011663008999999</v>
      </c>
      <c r="AI33" s="766">
        <v>8.9510823889999998</v>
      </c>
      <c r="AJ33" s="766">
        <v>6.7402670589999998</v>
      </c>
      <c r="AK33" s="766">
        <v>6.0514291179999997</v>
      </c>
      <c r="AL33" s="766">
        <v>6.9613655239999996</v>
      </c>
      <c r="AM33" s="766">
        <v>7.9808540619999997</v>
      </c>
      <c r="AN33" s="766">
        <v>6.8854015080000002</v>
      </c>
      <c r="AO33" s="766">
        <v>7.0198679659999996</v>
      </c>
      <c r="AP33" s="766">
        <v>5.4641558620000001</v>
      </c>
      <c r="AQ33" s="766">
        <v>4.411171006</v>
      </c>
      <c r="AR33" s="766">
        <v>6.9576506560000002</v>
      </c>
      <c r="AS33" s="766">
        <v>10.435376377000001</v>
      </c>
      <c r="AT33" s="766">
        <v>10.854307132000001</v>
      </c>
      <c r="AU33" s="766">
        <v>8.9005844550000006</v>
      </c>
      <c r="AV33" s="766">
        <v>7.1371311989999997</v>
      </c>
      <c r="AW33" s="766">
        <v>7.6816375319999999</v>
      </c>
      <c r="AX33" s="766">
        <v>9.1258754680000003</v>
      </c>
      <c r="AY33" s="766">
        <v>8.3615450819999992</v>
      </c>
      <c r="AZ33" s="766">
        <v>7.3685512519999996</v>
      </c>
      <c r="BA33" s="766">
        <v>7.9224123039999998</v>
      </c>
      <c r="BB33" s="766">
        <v>6.5853154480000002</v>
      </c>
      <c r="BC33" s="766">
        <v>4.6901370529999999</v>
      </c>
      <c r="BD33" s="766">
        <v>5.8185973679999998</v>
      </c>
      <c r="BE33" s="766">
        <v>8.6709568909999994</v>
      </c>
      <c r="BF33" s="766">
        <v>10.047567049</v>
      </c>
      <c r="BG33" s="766">
        <v>7.9265999999999996</v>
      </c>
      <c r="BH33" s="766">
        <v>6.7703150000000001</v>
      </c>
      <c r="BI33" s="767">
        <v>5.7085610000000004</v>
      </c>
      <c r="BJ33" s="767">
        <v>7.9668200000000002</v>
      </c>
      <c r="BK33" s="767">
        <v>5.4185889999999999</v>
      </c>
      <c r="BL33" s="767">
        <v>3.2497150000000001</v>
      </c>
      <c r="BM33" s="767">
        <v>3.6138180000000002</v>
      </c>
      <c r="BN33" s="767">
        <v>2.3045200000000001</v>
      </c>
      <c r="BO33" s="767">
        <v>2.7823250000000002</v>
      </c>
      <c r="BP33" s="767">
        <v>3.469592</v>
      </c>
      <c r="BQ33" s="767">
        <v>6.3206810000000004</v>
      </c>
      <c r="BR33" s="767">
        <v>5.6691729999999998</v>
      </c>
      <c r="BS33" s="767">
        <v>5.4975440000000004</v>
      </c>
      <c r="BT33" s="767">
        <v>4.115462</v>
      </c>
      <c r="BU33" s="767">
        <v>5.5319820000000002</v>
      </c>
      <c r="BV33" s="767">
        <v>8.1712249999999997</v>
      </c>
    </row>
    <row r="34" spans="1:74" ht="11.1" customHeight="1" x14ac:dyDescent="0.2">
      <c r="A34" s="545" t="s">
        <v>1324</v>
      </c>
      <c r="B34" s="546" t="s">
        <v>85</v>
      </c>
      <c r="C34" s="766">
        <v>25.244782292</v>
      </c>
      <c r="D34" s="766">
        <v>8.2414656229999999</v>
      </c>
      <c r="E34" s="766">
        <v>7.0405017430000001</v>
      </c>
      <c r="F34" s="766">
        <v>6.1511605630000004</v>
      </c>
      <c r="G34" s="766">
        <v>6.1070176030000001</v>
      </c>
      <c r="H34" s="766">
        <v>8.7314747700000002</v>
      </c>
      <c r="I34" s="766">
        <v>11.552105072</v>
      </c>
      <c r="J34" s="766">
        <v>11.960372964999999</v>
      </c>
      <c r="K34" s="766">
        <v>10.245768425</v>
      </c>
      <c r="L34" s="766">
        <v>9.6186251219999992</v>
      </c>
      <c r="M34" s="766">
        <v>9.0975728539999992</v>
      </c>
      <c r="N34" s="766">
        <v>11.196733094000001</v>
      </c>
      <c r="O34" s="766">
        <v>10.938000907999999</v>
      </c>
      <c r="P34" s="766">
        <v>8.813834495</v>
      </c>
      <c r="Q34" s="766">
        <v>7.5227450090000003</v>
      </c>
      <c r="R34" s="766">
        <v>6.0032591890000004</v>
      </c>
      <c r="S34" s="766">
        <v>6.9077745510000002</v>
      </c>
      <c r="T34" s="766">
        <v>8.097990437</v>
      </c>
      <c r="U34" s="766">
        <v>11.257835291999999</v>
      </c>
      <c r="V34" s="766">
        <v>11.498287839</v>
      </c>
      <c r="W34" s="766">
        <v>10.300913332</v>
      </c>
      <c r="X34" s="766">
        <v>9.3435287900000006</v>
      </c>
      <c r="Y34" s="766">
        <v>9.52002317</v>
      </c>
      <c r="Z34" s="766">
        <v>10.269740766</v>
      </c>
      <c r="AA34" s="766">
        <v>9.7460622130000001</v>
      </c>
      <c r="AB34" s="766">
        <v>7.6615283300000003</v>
      </c>
      <c r="AC34" s="766">
        <v>7.8858825430000001</v>
      </c>
      <c r="AD34" s="766">
        <v>6.2280619679999996</v>
      </c>
      <c r="AE34" s="766">
        <v>6.1019031640000003</v>
      </c>
      <c r="AF34" s="766">
        <v>7.729727703</v>
      </c>
      <c r="AG34" s="766">
        <v>10.358774982</v>
      </c>
      <c r="AH34" s="766">
        <v>10.702930356</v>
      </c>
      <c r="AI34" s="766">
        <v>9.7781918660000002</v>
      </c>
      <c r="AJ34" s="766">
        <v>9.4853962569999997</v>
      </c>
      <c r="AK34" s="766">
        <v>9.9210106529999997</v>
      </c>
      <c r="AL34" s="766">
        <v>11.197152571</v>
      </c>
      <c r="AM34" s="766">
        <v>11.961520329000001</v>
      </c>
      <c r="AN34" s="766">
        <v>10.59970094</v>
      </c>
      <c r="AO34" s="766">
        <v>9.777790371</v>
      </c>
      <c r="AP34" s="766">
        <v>6.8249814579999999</v>
      </c>
      <c r="AQ34" s="766">
        <v>5.8526963470000002</v>
      </c>
      <c r="AR34" s="766">
        <v>7.4026632709999998</v>
      </c>
      <c r="AS34" s="766">
        <v>10.435923988000001</v>
      </c>
      <c r="AT34" s="766">
        <v>11.360206093</v>
      </c>
      <c r="AU34" s="766">
        <v>10.090100529000001</v>
      </c>
      <c r="AV34" s="766">
        <v>9.5213554980000001</v>
      </c>
      <c r="AW34" s="766">
        <v>9.8893469710000002</v>
      </c>
      <c r="AX34" s="766">
        <v>11.180659915</v>
      </c>
      <c r="AY34" s="766">
        <v>8.4449429669999994</v>
      </c>
      <c r="AZ34" s="766">
        <v>6.8891019240000002</v>
      </c>
      <c r="BA34" s="766">
        <v>6.9037950390000002</v>
      </c>
      <c r="BB34" s="766">
        <v>5.638605708</v>
      </c>
      <c r="BC34" s="766">
        <v>4.8597511799999999</v>
      </c>
      <c r="BD34" s="766">
        <v>5.6311574780000004</v>
      </c>
      <c r="BE34" s="766">
        <v>7.8144722709999996</v>
      </c>
      <c r="BF34" s="766">
        <v>8.9504011210000005</v>
      </c>
      <c r="BG34" s="766">
        <v>8.8057730000000003</v>
      </c>
      <c r="BH34" s="766">
        <v>7.7348189999999999</v>
      </c>
      <c r="BI34" s="767">
        <v>10.49729</v>
      </c>
      <c r="BJ34" s="767">
        <v>7.9251379999999996</v>
      </c>
      <c r="BK34" s="767">
        <v>10.8666</v>
      </c>
      <c r="BL34" s="767">
        <v>9.3505369999999992</v>
      </c>
      <c r="BM34" s="767">
        <v>10.27961</v>
      </c>
      <c r="BN34" s="767">
        <v>9.8117900000000002</v>
      </c>
      <c r="BO34" s="767">
        <v>7.6943960000000002</v>
      </c>
      <c r="BP34" s="767">
        <v>9.5540579999999995</v>
      </c>
      <c r="BQ34" s="767">
        <v>12.92929</v>
      </c>
      <c r="BR34" s="767">
        <v>9.673076</v>
      </c>
      <c r="BS34" s="767">
        <v>7.9547809999999997</v>
      </c>
      <c r="BT34" s="767">
        <v>9.2419349999999998</v>
      </c>
      <c r="BU34" s="767">
        <v>9.9969929999999998</v>
      </c>
      <c r="BV34" s="767">
        <v>8.6714909999999996</v>
      </c>
    </row>
    <row r="35" spans="1:74" ht="11.1" customHeight="1" x14ac:dyDescent="0.2">
      <c r="A35" s="545" t="s">
        <v>1325</v>
      </c>
      <c r="B35" s="548" t="s">
        <v>88</v>
      </c>
      <c r="C35" s="766">
        <v>2.5167039999999998</v>
      </c>
      <c r="D35" s="766">
        <v>0.79543299999999995</v>
      </c>
      <c r="E35" s="766">
        <v>0.74486799999999997</v>
      </c>
      <c r="F35" s="766">
        <v>0.81403599999999998</v>
      </c>
      <c r="G35" s="766">
        <v>0.82978799999999997</v>
      </c>
      <c r="H35" s="766">
        <v>0.81412499999999999</v>
      </c>
      <c r="I35" s="766">
        <v>0.83005600000000002</v>
      </c>
      <c r="J35" s="766">
        <v>0.82260800000000001</v>
      </c>
      <c r="K35" s="766">
        <v>0.80113199999999996</v>
      </c>
      <c r="L35" s="766">
        <v>0.84100200000000003</v>
      </c>
      <c r="M35" s="766">
        <v>0.81918000000000002</v>
      </c>
      <c r="N35" s="766">
        <v>0.65258099999999997</v>
      </c>
      <c r="O35" s="766">
        <v>0.84062700000000001</v>
      </c>
      <c r="P35" s="766">
        <v>0.75684300000000004</v>
      </c>
      <c r="Q35" s="766">
        <v>0.79163899999999998</v>
      </c>
      <c r="R35" s="766">
        <v>0.55125000000000002</v>
      </c>
      <c r="S35" s="766">
        <v>0.223028</v>
      </c>
      <c r="T35" s="766">
        <v>0.26971699999999998</v>
      </c>
      <c r="U35" s="766">
        <v>0.85583399999999998</v>
      </c>
      <c r="V35" s="766">
        <v>0.53701900000000002</v>
      </c>
      <c r="W35" s="766">
        <v>0.73565000000000003</v>
      </c>
      <c r="X35" s="766">
        <v>0.85805200000000004</v>
      </c>
      <c r="Y35" s="766">
        <v>0.84159700000000004</v>
      </c>
      <c r="Z35" s="766">
        <v>0.86700299999999997</v>
      </c>
      <c r="AA35" s="766">
        <v>0.86232799999999998</v>
      </c>
      <c r="AB35" s="766">
        <v>0.78793899999999994</v>
      </c>
      <c r="AC35" s="766">
        <v>0.86643700000000001</v>
      </c>
      <c r="AD35" s="766">
        <v>0.82247899999999996</v>
      </c>
      <c r="AE35" s="766">
        <v>0.60275299999999998</v>
      </c>
      <c r="AF35" s="766">
        <v>0.72396000000000005</v>
      </c>
      <c r="AG35" s="766">
        <v>0.84852099999999997</v>
      </c>
      <c r="AH35" s="766">
        <v>0.84925499999999998</v>
      </c>
      <c r="AI35" s="766">
        <v>0.82927700000000004</v>
      </c>
      <c r="AJ35" s="766">
        <v>0.86246199999999995</v>
      </c>
      <c r="AK35" s="766">
        <v>0.84036100000000002</v>
      </c>
      <c r="AL35" s="766">
        <v>0.81266899999999997</v>
      </c>
      <c r="AM35" s="766">
        <v>0.84955700000000001</v>
      </c>
      <c r="AN35" s="766">
        <v>0.77974600000000005</v>
      </c>
      <c r="AO35" s="766">
        <v>0.86134900000000003</v>
      </c>
      <c r="AP35" s="766">
        <v>0.81644000000000005</v>
      </c>
      <c r="AQ35" s="766">
        <v>0.243895</v>
      </c>
      <c r="AR35" s="766">
        <v>0.244696</v>
      </c>
      <c r="AS35" s="766">
        <v>0.83834200000000003</v>
      </c>
      <c r="AT35" s="766">
        <v>0.84835400000000005</v>
      </c>
      <c r="AU35" s="766">
        <v>0.82288499999999998</v>
      </c>
      <c r="AV35" s="766">
        <v>0.86165899999999995</v>
      </c>
      <c r="AW35" s="766">
        <v>0.83929500000000001</v>
      </c>
      <c r="AX35" s="766">
        <v>0.86028099999999996</v>
      </c>
      <c r="AY35" s="766">
        <v>0.86132399999999998</v>
      </c>
      <c r="AZ35" s="766">
        <v>0.72480299999999998</v>
      </c>
      <c r="BA35" s="766">
        <v>0.85381799999999997</v>
      </c>
      <c r="BB35" s="766">
        <v>0.83510099999999998</v>
      </c>
      <c r="BC35" s="766">
        <v>0.78814099999999998</v>
      </c>
      <c r="BD35" s="766">
        <v>0.42041600000000001</v>
      </c>
      <c r="BE35" s="766">
        <v>0.76592099999999996</v>
      </c>
      <c r="BF35" s="766">
        <v>0.84852399999999994</v>
      </c>
      <c r="BG35" s="766">
        <v>0.83636999999999995</v>
      </c>
      <c r="BH35" s="766">
        <v>0.87856999999999996</v>
      </c>
      <c r="BI35" s="767">
        <v>0.79044999999999999</v>
      </c>
      <c r="BJ35" s="767">
        <v>0.81679999999999997</v>
      </c>
      <c r="BK35" s="767">
        <v>0.81679999999999997</v>
      </c>
      <c r="BL35" s="767">
        <v>0.73775000000000002</v>
      </c>
      <c r="BM35" s="767">
        <v>0.81679999999999997</v>
      </c>
      <c r="BN35" s="767">
        <v>0.79044999999999999</v>
      </c>
      <c r="BO35" s="767">
        <v>0.17285</v>
      </c>
      <c r="BP35" s="767">
        <v>0.22503000000000001</v>
      </c>
      <c r="BQ35" s="767">
        <v>0.81679999999999997</v>
      </c>
      <c r="BR35" s="767">
        <v>0.81679999999999997</v>
      </c>
      <c r="BS35" s="767">
        <v>0.79044999999999999</v>
      </c>
      <c r="BT35" s="767">
        <v>0.81679999999999997</v>
      </c>
      <c r="BU35" s="767">
        <v>0.79044999999999999</v>
      </c>
      <c r="BV35" s="767">
        <v>0.81679999999999997</v>
      </c>
    </row>
    <row r="36" spans="1:74" ht="11.1" customHeight="1" x14ac:dyDescent="0.2">
      <c r="A36" s="545" t="s">
        <v>1326</v>
      </c>
      <c r="B36" s="548" t="s">
        <v>1259</v>
      </c>
      <c r="C36" s="766">
        <v>43.572331652999999</v>
      </c>
      <c r="D36" s="766">
        <v>11.166386891</v>
      </c>
      <c r="E36" s="766">
        <v>14.133299205</v>
      </c>
      <c r="F36" s="766">
        <v>14.542865652</v>
      </c>
      <c r="G36" s="766">
        <v>14.179711362999999</v>
      </c>
      <c r="H36" s="766">
        <v>12.247885599</v>
      </c>
      <c r="I36" s="766">
        <v>10.274421725</v>
      </c>
      <c r="J36" s="766">
        <v>8.6731379299999993</v>
      </c>
      <c r="K36" s="766">
        <v>7.4549169300000004</v>
      </c>
      <c r="L36" s="766">
        <v>8.8912947179999993</v>
      </c>
      <c r="M36" s="766">
        <v>10.868621474999999</v>
      </c>
      <c r="N36" s="766">
        <v>12.665380502</v>
      </c>
      <c r="O36" s="766">
        <v>13.618834769999999</v>
      </c>
      <c r="P36" s="766">
        <v>12.200355081</v>
      </c>
      <c r="Q36" s="766">
        <v>15.498305705</v>
      </c>
      <c r="R36" s="766">
        <v>15.049445560000001</v>
      </c>
      <c r="S36" s="766">
        <v>15.826954220999999</v>
      </c>
      <c r="T36" s="766">
        <v>15.834026234</v>
      </c>
      <c r="U36" s="766">
        <v>12.083445595000001</v>
      </c>
      <c r="V36" s="766">
        <v>9.0835369690000007</v>
      </c>
      <c r="W36" s="766">
        <v>8.7679309809999992</v>
      </c>
      <c r="X36" s="766">
        <v>7.9360543789999998</v>
      </c>
      <c r="Y36" s="766">
        <v>9.3578202229999992</v>
      </c>
      <c r="Z36" s="766">
        <v>11.803306702</v>
      </c>
      <c r="AA36" s="766">
        <v>13.876456600999999</v>
      </c>
      <c r="AB36" s="766">
        <v>13.997545691999999</v>
      </c>
      <c r="AC36" s="766">
        <v>13.614637</v>
      </c>
      <c r="AD36" s="766">
        <v>13.845393752</v>
      </c>
      <c r="AE36" s="766">
        <v>16.065674773000001</v>
      </c>
      <c r="AF36" s="766">
        <v>14.641252682999999</v>
      </c>
      <c r="AG36" s="766">
        <v>11.7605168</v>
      </c>
      <c r="AH36" s="766">
        <v>9.7738611070000001</v>
      </c>
      <c r="AI36" s="766">
        <v>7.9739313530000002</v>
      </c>
      <c r="AJ36" s="766">
        <v>8.0670172000000004</v>
      </c>
      <c r="AK36" s="766">
        <v>9.6723475949999997</v>
      </c>
      <c r="AL36" s="766">
        <v>9.6706247940000001</v>
      </c>
      <c r="AM36" s="766">
        <v>10.385723687</v>
      </c>
      <c r="AN36" s="766">
        <v>9.7063216329999999</v>
      </c>
      <c r="AO36" s="766">
        <v>10.365712204999999</v>
      </c>
      <c r="AP36" s="766">
        <v>11.004657756</v>
      </c>
      <c r="AQ36" s="766">
        <v>14.116726622</v>
      </c>
      <c r="AR36" s="766">
        <v>11.977093279</v>
      </c>
      <c r="AS36" s="766">
        <v>9.9989144129999996</v>
      </c>
      <c r="AT36" s="766">
        <v>9.6610923819999996</v>
      </c>
      <c r="AU36" s="766">
        <v>7.4330947539999999</v>
      </c>
      <c r="AV36" s="766">
        <v>7.6395099880000004</v>
      </c>
      <c r="AW36" s="766">
        <v>9.3968034639999996</v>
      </c>
      <c r="AX36" s="766">
        <v>9.1489141709999995</v>
      </c>
      <c r="AY36" s="766">
        <v>11.777200754000001</v>
      </c>
      <c r="AZ36" s="766">
        <v>13.101596598</v>
      </c>
      <c r="BA36" s="766">
        <v>10.101679879000001</v>
      </c>
      <c r="BB36" s="766">
        <v>8.4680892819999993</v>
      </c>
      <c r="BC36" s="766">
        <v>15.055792424</v>
      </c>
      <c r="BD36" s="766">
        <v>15.168375821</v>
      </c>
      <c r="BE36" s="766">
        <v>13.700161726999999</v>
      </c>
      <c r="BF36" s="766">
        <v>10.688897334</v>
      </c>
      <c r="BG36" s="766">
        <v>7.9282940000000002</v>
      </c>
      <c r="BH36" s="766">
        <v>8.1255699999999997</v>
      </c>
      <c r="BI36" s="767">
        <v>10.395759999999999</v>
      </c>
      <c r="BJ36" s="767">
        <v>12.37632</v>
      </c>
      <c r="BK36" s="767">
        <v>12.70523</v>
      </c>
      <c r="BL36" s="767">
        <v>11.96039</v>
      </c>
      <c r="BM36" s="767">
        <v>12.11246</v>
      </c>
      <c r="BN36" s="767">
        <v>10.064920000000001</v>
      </c>
      <c r="BO36" s="767">
        <v>13.12961</v>
      </c>
      <c r="BP36" s="767">
        <v>13.24471</v>
      </c>
      <c r="BQ36" s="767">
        <v>11.495749999999999</v>
      </c>
      <c r="BR36" s="767">
        <v>10.44516</v>
      </c>
      <c r="BS36" s="767">
        <v>8.8630060000000004</v>
      </c>
      <c r="BT36" s="767">
        <v>8.0068219999999997</v>
      </c>
      <c r="BU36" s="767">
        <v>9.3779889999999995</v>
      </c>
      <c r="BV36" s="767">
        <v>12.196199999999999</v>
      </c>
    </row>
    <row r="37" spans="1:74" ht="11.1" customHeight="1" x14ac:dyDescent="0.2">
      <c r="A37" s="545" t="s">
        <v>1327</v>
      </c>
      <c r="B37" s="548" t="s">
        <v>1362</v>
      </c>
      <c r="C37" s="766">
        <v>12.461732867</v>
      </c>
      <c r="D37" s="766">
        <v>3.6883642800000001</v>
      </c>
      <c r="E37" s="766">
        <v>3.9346638089999999</v>
      </c>
      <c r="F37" s="766">
        <v>3.6449995660000001</v>
      </c>
      <c r="G37" s="766">
        <v>3.6018947539999999</v>
      </c>
      <c r="H37" s="766">
        <v>3.3118861210000001</v>
      </c>
      <c r="I37" s="766">
        <v>3.5143580569999999</v>
      </c>
      <c r="J37" s="766">
        <v>3.0126146619999998</v>
      </c>
      <c r="K37" s="766">
        <v>3.3752413699999999</v>
      </c>
      <c r="L37" s="766">
        <v>3.335982623</v>
      </c>
      <c r="M37" s="766">
        <v>3.5776603379999998</v>
      </c>
      <c r="N37" s="766">
        <v>3.9686334890000001</v>
      </c>
      <c r="O37" s="766">
        <v>2.80288658</v>
      </c>
      <c r="P37" s="766">
        <v>3.1831470359999998</v>
      </c>
      <c r="Q37" s="766">
        <v>3.9612113779999998</v>
      </c>
      <c r="R37" s="766">
        <v>4.3689187389999997</v>
      </c>
      <c r="S37" s="766">
        <v>3.648011001</v>
      </c>
      <c r="T37" s="766">
        <v>3.758458836</v>
      </c>
      <c r="U37" s="766">
        <v>3.7112454370000001</v>
      </c>
      <c r="V37" s="766">
        <v>3.2967127519999999</v>
      </c>
      <c r="W37" s="766">
        <v>3.1598894930000001</v>
      </c>
      <c r="X37" s="766">
        <v>4.2770562610000002</v>
      </c>
      <c r="Y37" s="766">
        <v>3.6817450919999999</v>
      </c>
      <c r="Z37" s="766">
        <v>3.5962724050000001</v>
      </c>
      <c r="AA37" s="766">
        <v>3.2887436229999998</v>
      </c>
      <c r="AB37" s="766">
        <v>3.9977071899999999</v>
      </c>
      <c r="AC37" s="766">
        <v>4.3389342170000003</v>
      </c>
      <c r="AD37" s="766">
        <v>4.5905493340000003</v>
      </c>
      <c r="AE37" s="766">
        <v>4.1666958039999997</v>
      </c>
      <c r="AF37" s="766">
        <v>4.5924883200000002</v>
      </c>
      <c r="AG37" s="766">
        <v>4.1447145750000001</v>
      </c>
      <c r="AH37" s="766">
        <v>4.2545393840000001</v>
      </c>
      <c r="AI37" s="766">
        <v>3.6298725859999998</v>
      </c>
      <c r="AJ37" s="766">
        <v>3.1688779949999999</v>
      </c>
      <c r="AK37" s="766">
        <v>3.4345655320000001</v>
      </c>
      <c r="AL37" s="766">
        <v>3.5525103379999998</v>
      </c>
      <c r="AM37" s="766">
        <v>3.1507606209999999</v>
      </c>
      <c r="AN37" s="766">
        <v>3.133031227</v>
      </c>
      <c r="AO37" s="766">
        <v>3.4508585310000002</v>
      </c>
      <c r="AP37" s="766">
        <v>4.370281501</v>
      </c>
      <c r="AQ37" s="766">
        <v>4.1970736310000003</v>
      </c>
      <c r="AR37" s="766">
        <v>4.5631398120000002</v>
      </c>
      <c r="AS37" s="766">
        <v>4.6038404960000001</v>
      </c>
      <c r="AT37" s="766">
        <v>4.1777962359999998</v>
      </c>
      <c r="AU37" s="766">
        <v>4.3427523749999999</v>
      </c>
      <c r="AV37" s="766">
        <v>3.87183623</v>
      </c>
      <c r="AW37" s="766">
        <v>3.2483477039999999</v>
      </c>
      <c r="AX37" s="766">
        <v>2.949920772</v>
      </c>
      <c r="AY37" s="766">
        <v>4.3836512470000004</v>
      </c>
      <c r="AZ37" s="766">
        <v>4.7140984149999996</v>
      </c>
      <c r="BA37" s="766">
        <v>4.5743554599999996</v>
      </c>
      <c r="BB37" s="766">
        <v>4.7765949350000003</v>
      </c>
      <c r="BC37" s="766">
        <v>4.8370010880000001</v>
      </c>
      <c r="BD37" s="766">
        <v>4.740536477</v>
      </c>
      <c r="BE37" s="766">
        <v>4.3632842949999997</v>
      </c>
      <c r="BF37" s="766">
        <v>4.2594064669999998</v>
      </c>
      <c r="BG37" s="766">
        <v>5.1177710000000003</v>
      </c>
      <c r="BH37" s="766">
        <v>5.0740210000000001</v>
      </c>
      <c r="BI37" s="767">
        <v>4.2351179999999999</v>
      </c>
      <c r="BJ37" s="767">
        <v>4.1334439999999999</v>
      </c>
      <c r="BK37" s="767">
        <v>5.6513270000000002</v>
      </c>
      <c r="BL37" s="767">
        <v>6.1831259999999997</v>
      </c>
      <c r="BM37" s="767">
        <v>6.0167770000000003</v>
      </c>
      <c r="BN37" s="767">
        <v>5.812735</v>
      </c>
      <c r="BO37" s="767">
        <v>5.9924629999999999</v>
      </c>
      <c r="BP37" s="767">
        <v>5.8148109999999997</v>
      </c>
      <c r="BQ37" s="767">
        <v>5.2940480000000001</v>
      </c>
      <c r="BR37" s="767">
        <v>5.1626000000000003</v>
      </c>
      <c r="BS37" s="767">
        <v>6.1537230000000003</v>
      </c>
      <c r="BT37" s="767">
        <v>6.1043469999999997</v>
      </c>
      <c r="BU37" s="767">
        <v>4.9415519999999997</v>
      </c>
      <c r="BV37" s="767">
        <v>4.564368</v>
      </c>
    </row>
    <row r="38" spans="1:74" ht="11.1" customHeight="1" x14ac:dyDescent="0.2">
      <c r="A38" s="545" t="s">
        <v>1328</v>
      </c>
      <c r="B38" s="546" t="s">
        <v>1363</v>
      </c>
      <c r="C38" s="766">
        <v>0.236234995</v>
      </c>
      <c r="D38" s="766">
        <v>6.1116159000000003E-2</v>
      </c>
      <c r="E38" s="766">
        <v>6.5621120000000005E-2</v>
      </c>
      <c r="F38" s="766">
        <v>5.9790286999999998E-2</v>
      </c>
      <c r="G38" s="766">
        <v>6.0143391999999997E-2</v>
      </c>
      <c r="H38" s="766">
        <v>7.9257177999999998E-2</v>
      </c>
      <c r="I38" s="766">
        <v>7.7863803999999995E-2</v>
      </c>
      <c r="J38" s="766">
        <v>6.5496523000000001E-2</v>
      </c>
      <c r="K38" s="766">
        <v>7.2389931000000005E-2</v>
      </c>
      <c r="L38" s="766">
        <v>8.5469212000000003E-2</v>
      </c>
      <c r="M38" s="766">
        <v>7.4310553000000001E-2</v>
      </c>
      <c r="N38" s="766">
        <v>7.9257969999999997E-2</v>
      </c>
      <c r="O38" s="766">
        <v>7.8400754000000003E-2</v>
      </c>
      <c r="P38" s="766">
        <v>5.8525517999999999E-2</v>
      </c>
      <c r="Q38" s="766">
        <v>6.2666385000000005E-2</v>
      </c>
      <c r="R38" s="766">
        <v>5.8468461999999999E-2</v>
      </c>
      <c r="S38" s="766">
        <v>6.1638198999999998E-2</v>
      </c>
      <c r="T38" s="766">
        <v>5.7942481999999997E-2</v>
      </c>
      <c r="U38" s="766">
        <v>7.0167095999999998E-2</v>
      </c>
      <c r="V38" s="766">
        <v>7.4483239000000007E-2</v>
      </c>
      <c r="W38" s="766">
        <v>7.6430712999999997E-2</v>
      </c>
      <c r="X38" s="766">
        <v>6.8434493999999998E-2</v>
      </c>
      <c r="Y38" s="766">
        <v>6.0154209E-2</v>
      </c>
      <c r="Z38" s="766">
        <v>7.4461068000000005E-2</v>
      </c>
      <c r="AA38" s="766">
        <v>7.5168971000000001E-2</v>
      </c>
      <c r="AB38" s="766">
        <v>7.4887975999999995E-2</v>
      </c>
      <c r="AC38" s="766">
        <v>8.5499634000000005E-2</v>
      </c>
      <c r="AD38" s="766">
        <v>7.3221853000000003E-2</v>
      </c>
      <c r="AE38" s="766">
        <v>6.4767542999999997E-2</v>
      </c>
      <c r="AF38" s="766">
        <v>4.5471734999999999E-2</v>
      </c>
      <c r="AG38" s="766">
        <v>8.7390972999999997E-2</v>
      </c>
      <c r="AH38" s="766">
        <v>9.3040158999999997E-2</v>
      </c>
      <c r="AI38" s="766">
        <v>0.10085187499999999</v>
      </c>
      <c r="AJ38" s="766">
        <v>9.2231539000000001E-2</v>
      </c>
      <c r="AK38" s="766">
        <v>8.3486272E-2</v>
      </c>
      <c r="AL38" s="766">
        <v>7.2272772999999998E-2</v>
      </c>
      <c r="AM38" s="766">
        <v>4.3312497999999998E-2</v>
      </c>
      <c r="AN38" s="766">
        <v>4.5326399000000003E-2</v>
      </c>
      <c r="AO38" s="766">
        <v>5.3470402E-2</v>
      </c>
      <c r="AP38" s="766">
        <v>5.3703364000000003E-2</v>
      </c>
      <c r="AQ38" s="766">
        <v>5.2089929E-2</v>
      </c>
      <c r="AR38" s="766">
        <v>4.3549669999999999E-2</v>
      </c>
      <c r="AS38" s="766">
        <v>5.1022652000000002E-2</v>
      </c>
      <c r="AT38" s="766">
        <v>5.2419335999999997E-2</v>
      </c>
      <c r="AU38" s="766">
        <v>4.2838308999999998E-2</v>
      </c>
      <c r="AV38" s="766">
        <v>2.0978245999999999E-2</v>
      </c>
      <c r="AW38" s="766">
        <v>5.0622316000000001E-2</v>
      </c>
      <c r="AX38" s="766">
        <v>6.6841374999999995E-2</v>
      </c>
      <c r="AY38" s="766">
        <v>6.8436760999999999E-2</v>
      </c>
      <c r="AZ38" s="766">
        <v>5.8852956999999997E-2</v>
      </c>
      <c r="BA38" s="766">
        <v>5.0006069E-2</v>
      </c>
      <c r="BB38" s="766">
        <v>4.8518751999999998E-2</v>
      </c>
      <c r="BC38" s="766">
        <v>6.0166198999999997E-2</v>
      </c>
      <c r="BD38" s="766">
        <v>4.4147326000000001E-2</v>
      </c>
      <c r="BE38" s="766">
        <v>3.7880733999999999E-2</v>
      </c>
      <c r="BF38" s="766">
        <v>4.960966E-2</v>
      </c>
      <c r="BG38" s="766">
        <v>1.44253E-2</v>
      </c>
      <c r="BH38" s="766">
        <v>-3.4603299999999997E-2</v>
      </c>
      <c r="BI38" s="767">
        <v>2.8824200000000001E-2</v>
      </c>
      <c r="BJ38" s="767">
        <v>6.6707000000000002E-2</v>
      </c>
      <c r="BK38" s="767">
        <v>5.8005800000000003E-2</v>
      </c>
      <c r="BL38" s="767">
        <v>5.2139199999999997E-2</v>
      </c>
      <c r="BM38" s="767">
        <v>5.2252100000000003E-2</v>
      </c>
      <c r="BN38" s="767">
        <v>5.7359500000000001E-2</v>
      </c>
      <c r="BO38" s="767">
        <v>5.32551E-2</v>
      </c>
      <c r="BP38" s="767">
        <v>4.60606E-2</v>
      </c>
      <c r="BQ38" s="767">
        <v>3.9648999999999997E-2</v>
      </c>
      <c r="BR38" s="767">
        <v>3.1540600000000002E-2</v>
      </c>
      <c r="BS38" s="767">
        <v>9.3492100000000002E-3</v>
      </c>
      <c r="BT38" s="767">
        <v>-4.18409E-2</v>
      </c>
      <c r="BU38" s="767">
        <v>2.2536400000000002E-2</v>
      </c>
      <c r="BV38" s="767">
        <v>5.7909099999999998E-2</v>
      </c>
    </row>
    <row r="39" spans="1:74" ht="11.1" customHeight="1" x14ac:dyDescent="0.2">
      <c r="A39" s="545" t="s">
        <v>1329</v>
      </c>
      <c r="B39" s="546" t="s">
        <v>1263</v>
      </c>
      <c r="C39" s="766">
        <v>101.46676477</v>
      </c>
      <c r="D39" s="766">
        <v>30.052827591</v>
      </c>
      <c r="E39" s="766">
        <v>31.438041177999999</v>
      </c>
      <c r="F39" s="766">
        <v>29.982123329</v>
      </c>
      <c r="G39" s="766">
        <v>30.076866850999998</v>
      </c>
      <c r="H39" s="766">
        <v>32.290981502000001</v>
      </c>
      <c r="I39" s="766">
        <v>34.712595618000002</v>
      </c>
      <c r="J39" s="766">
        <v>33.674375423000001</v>
      </c>
      <c r="K39" s="766">
        <v>29.423708391000002</v>
      </c>
      <c r="L39" s="766">
        <v>28.151286671000001</v>
      </c>
      <c r="M39" s="766">
        <v>29.587705557</v>
      </c>
      <c r="N39" s="766">
        <v>35.357188200000003</v>
      </c>
      <c r="O39" s="766">
        <v>35.909790479999998</v>
      </c>
      <c r="P39" s="766">
        <v>29.688659225999999</v>
      </c>
      <c r="Q39" s="766">
        <v>31.227666331999998</v>
      </c>
      <c r="R39" s="766">
        <v>29.345434836999999</v>
      </c>
      <c r="S39" s="766">
        <v>30.244936921000001</v>
      </c>
      <c r="T39" s="766">
        <v>32.716508765999997</v>
      </c>
      <c r="U39" s="766">
        <v>36.543242007000003</v>
      </c>
      <c r="V39" s="766">
        <v>33.760261112000002</v>
      </c>
      <c r="W39" s="766">
        <v>30.243679070999999</v>
      </c>
      <c r="X39" s="766">
        <v>29.068814634999999</v>
      </c>
      <c r="Y39" s="766">
        <v>29.509695035</v>
      </c>
      <c r="Z39" s="766">
        <v>34.243940443</v>
      </c>
      <c r="AA39" s="766">
        <v>34.208725059000002</v>
      </c>
      <c r="AB39" s="766">
        <v>31.775788246000001</v>
      </c>
      <c r="AC39" s="766">
        <v>32.725701317000002</v>
      </c>
      <c r="AD39" s="766">
        <v>30.211232683999999</v>
      </c>
      <c r="AE39" s="766">
        <v>31.492219922</v>
      </c>
      <c r="AF39" s="766">
        <v>33.827905145000003</v>
      </c>
      <c r="AG39" s="766">
        <v>37.351571776999997</v>
      </c>
      <c r="AH39" s="766">
        <v>35.685289015000002</v>
      </c>
      <c r="AI39" s="766">
        <v>31.263207069</v>
      </c>
      <c r="AJ39" s="766">
        <v>28.416252050000001</v>
      </c>
      <c r="AK39" s="766">
        <v>30.00320017</v>
      </c>
      <c r="AL39" s="766">
        <v>32.266595000000002</v>
      </c>
      <c r="AM39" s="766">
        <v>34.371728197000003</v>
      </c>
      <c r="AN39" s="766">
        <v>31.149527707000001</v>
      </c>
      <c r="AO39" s="766">
        <v>31.529048475</v>
      </c>
      <c r="AP39" s="766">
        <v>28.534219941</v>
      </c>
      <c r="AQ39" s="766">
        <v>28.873652535000002</v>
      </c>
      <c r="AR39" s="766">
        <v>31.188792687999999</v>
      </c>
      <c r="AS39" s="766">
        <v>36.363419925999999</v>
      </c>
      <c r="AT39" s="766">
        <v>36.954175179000003</v>
      </c>
      <c r="AU39" s="766">
        <v>31.632255422</v>
      </c>
      <c r="AV39" s="766">
        <v>29.052470160999999</v>
      </c>
      <c r="AW39" s="766">
        <v>31.106052987000002</v>
      </c>
      <c r="AX39" s="766">
        <v>33.332492701</v>
      </c>
      <c r="AY39" s="766">
        <v>33.897100811000001</v>
      </c>
      <c r="AZ39" s="766">
        <v>32.857004146000001</v>
      </c>
      <c r="BA39" s="766">
        <v>30.406066751000001</v>
      </c>
      <c r="BB39" s="766">
        <v>26.352225125</v>
      </c>
      <c r="BC39" s="766">
        <v>30.290988943999999</v>
      </c>
      <c r="BD39" s="766">
        <v>31.823230469999999</v>
      </c>
      <c r="BE39" s="766">
        <v>35.352676918</v>
      </c>
      <c r="BF39" s="766">
        <v>34.844405631000001</v>
      </c>
      <c r="BG39" s="766">
        <v>30.62923</v>
      </c>
      <c r="BH39" s="766">
        <v>28.548690000000001</v>
      </c>
      <c r="BI39" s="767">
        <v>31.655999999999999</v>
      </c>
      <c r="BJ39" s="767">
        <v>33.285229999999999</v>
      </c>
      <c r="BK39" s="767">
        <v>35.516550000000002</v>
      </c>
      <c r="BL39" s="767">
        <v>31.533650000000002</v>
      </c>
      <c r="BM39" s="767">
        <v>32.891719999999999</v>
      </c>
      <c r="BN39" s="767">
        <v>28.84177</v>
      </c>
      <c r="BO39" s="767">
        <v>29.8249</v>
      </c>
      <c r="BP39" s="767">
        <v>32.354259999999996</v>
      </c>
      <c r="BQ39" s="767">
        <v>36.89622</v>
      </c>
      <c r="BR39" s="767">
        <v>31.798349999999999</v>
      </c>
      <c r="BS39" s="767">
        <v>29.26885</v>
      </c>
      <c r="BT39" s="767">
        <v>28.24353</v>
      </c>
      <c r="BU39" s="767">
        <v>30.6615</v>
      </c>
      <c r="BV39" s="767">
        <v>34.477989999999998</v>
      </c>
    </row>
    <row r="40" spans="1:74" ht="11.1" customHeight="1" x14ac:dyDescent="0.2">
      <c r="A40" s="545" t="s">
        <v>1330</v>
      </c>
      <c r="B40" s="546" t="s">
        <v>1364</v>
      </c>
      <c r="C40" s="766">
        <v>88.902534279999998</v>
      </c>
      <c r="D40" s="766">
        <v>26.942187019999999</v>
      </c>
      <c r="E40" s="766">
        <v>27.367456090000001</v>
      </c>
      <c r="F40" s="766">
        <v>25.176292766</v>
      </c>
      <c r="G40" s="766">
        <v>26.301331170000001</v>
      </c>
      <c r="H40" s="766">
        <v>29.777542781000001</v>
      </c>
      <c r="I40" s="766">
        <v>32.009801907000003</v>
      </c>
      <c r="J40" s="766">
        <v>31.493005445000001</v>
      </c>
      <c r="K40" s="766">
        <v>26.816639325000001</v>
      </c>
      <c r="L40" s="766">
        <v>26.406659491999999</v>
      </c>
      <c r="M40" s="766">
        <v>26.323324750000001</v>
      </c>
      <c r="N40" s="766">
        <v>33.070006360999997</v>
      </c>
      <c r="O40" s="766">
        <v>33.468597893000002</v>
      </c>
      <c r="P40" s="766">
        <v>27.104836252999998</v>
      </c>
      <c r="Q40" s="766">
        <v>26.499372268999998</v>
      </c>
      <c r="R40" s="766">
        <v>25.637260281</v>
      </c>
      <c r="S40" s="766">
        <v>26.955166091999999</v>
      </c>
      <c r="T40" s="766">
        <v>29.485019586</v>
      </c>
      <c r="U40" s="766">
        <v>33.357565082000001</v>
      </c>
      <c r="V40" s="766">
        <v>31.900463849000001</v>
      </c>
      <c r="W40" s="766">
        <v>26.984751597999999</v>
      </c>
      <c r="X40" s="766">
        <v>26.450127948999999</v>
      </c>
      <c r="Y40" s="766">
        <v>26.747978372999999</v>
      </c>
      <c r="Z40" s="766">
        <v>31.017969509</v>
      </c>
      <c r="AA40" s="766">
        <v>30.207102703</v>
      </c>
      <c r="AB40" s="766">
        <v>27.943676144000001</v>
      </c>
      <c r="AC40" s="766">
        <v>29.037631405999999</v>
      </c>
      <c r="AD40" s="766">
        <v>26.636721649999998</v>
      </c>
      <c r="AE40" s="766">
        <v>27.636104119999999</v>
      </c>
      <c r="AF40" s="766">
        <v>29.937958951999999</v>
      </c>
      <c r="AG40" s="766">
        <v>33.814194942999997</v>
      </c>
      <c r="AH40" s="766">
        <v>32.087276383999999</v>
      </c>
      <c r="AI40" s="766">
        <v>28.099952709</v>
      </c>
      <c r="AJ40" s="766">
        <v>28.430046786999998</v>
      </c>
      <c r="AK40" s="766">
        <v>29.557435031000001</v>
      </c>
      <c r="AL40" s="766">
        <v>32.172908456000002</v>
      </c>
      <c r="AM40" s="766">
        <v>32.883589999999998</v>
      </c>
      <c r="AN40" s="766">
        <v>31.71686</v>
      </c>
      <c r="AO40" s="766">
        <v>31.010629999999999</v>
      </c>
      <c r="AP40" s="766">
        <v>27.280709999999999</v>
      </c>
      <c r="AQ40" s="766">
        <v>27.64077</v>
      </c>
      <c r="AR40" s="766">
        <v>29.545069999999999</v>
      </c>
      <c r="AS40" s="766">
        <v>33.459769999999999</v>
      </c>
      <c r="AT40" s="766">
        <v>33.370469999999997</v>
      </c>
      <c r="AU40" s="766">
        <v>28.76361</v>
      </c>
      <c r="AV40" s="766">
        <v>28.089410000000001</v>
      </c>
      <c r="AW40" s="766">
        <v>28.561589999999999</v>
      </c>
      <c r="AX40" s="766">
        <v>31.178550000000001</v>
      </c>
      <c r="AY40" s="766">
        <v>31.018560000000001</v>
      </c>
      <c r="AZ40" s="766">
        <v>29.180140000000002</v>
      </c>
      <c r="BA40" s="766">
        <v>27.98922</v>
      </c>
      <c r="BB40" s="766">
        <v>24.158580000000001</v>
      </c>
      <c r="BC40" s="766">
        <v>26.35033</v>
      </c>
      <c r="BD40" s="766">
        <v>28.448699999999999</v>
      </c>
      <c r="BE40" s="766">
        <v>31.39828</v>
      </c>
      <c r="BF40" s="766">
        <v>30.668469999999999</v>
      </c>
      <c r="BG40" s="766">
        <v>27.601510000000001</v>
      </c>
      <c r="BH40" s="766">
        <v>26.832899999999999</v>
      </c>
      <c r="BI40" s="767">
        <v>27.652729999999998</v>
      </c>
      <c r="BJ40" s="767">
        <v>31.47588</v>
      </c>
      <c r="BK40" s="767">
        <v>31.01737</v>
      </c>
      <c r="BL40" s="767">
        <v>26.431439999999998</v>
      </c>
      <c r="BM40" s="767">
        <v>27.821190000000001</v>
      </c>
      <c r="BN40" s="767">
        <v>25.231249999999999</v>
      </c>
      <c r="BO40" s="767">
        <v>26.463650000000001</v>
      </c>
      <c r="BP40" s="767">
        <v>28.935199999999998</v>
      </c>
      <c r="BQ40" s="767">
        <v>32.991950000000003</v>
      </c>
      <c r="BR40" s="767">
        <v>30.114350000000002</v>
      </c>
      <c r="BS40" s="767">
        <v>26.330829999999999</v>
      </c>
      <c r="BT40" s="767">
        <v>26.473400000000002</v>
      </c>
      <c r="BU40" s="767">
        <v>27.46246</v>
      </c>
      <c r="BV40" s="767">
        <v>31.588519999999999</v>
      </c>
    </row>
    <row r="41" spans="1:74" ht="11.1" customHeight="1" x14ac:dyDescent="0.2">
      <c r="A41" s="565"/>
      <c r="B41" s="131" t="s">
        <v>1331</v>
      </c>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249"/>
      <c r="BF41" s="249"/>
      <c r="BG41" s="249"/>
      <c r="BH41" s="249"/>
      <c r="BI41" s="360"/>
      <c r="BJ41" s="360"/>
      <c r="BK41" s="360"/>
      <c r="BL41" s="360"/>
      <c r="BM41" s="360"/>
      <c r="BN41" s="360"/>
      <c r="BO41" s="360"/>
      <c r="BP41" s="360"/>
      <c r="BQ41" s="360"/>
      <c r="BR41" s="360"/>
      <c r="BS41" s="360"/>
      <c r="BT41" s="360"/>
      <c r="BU41" s="360"/>
      <c r="BV41" s="360"/>
    </row>
    <row r="42" spans="1:74" ht="11.1" customHeight="1" x14ac:dyDescent="0.2">
      <c r="A42" s="545" t="s">
        <v>1332</v>
      </c>
      <c r="B42" s="546" t="s">
        <v>86</v>
      </c>
      <c r="C42" s="766">
        <v>6.0888550889999999</v>
      </c>
      <c r="D42" s="766">
        <v>2.1984510390000001</v>
      </c>
      <c r="E42" s="766">
        <v>2.330171204</v>
      </c>
      <c r="F42" s="766">
        <v>2.9919007830000002</v>
      </c>
      <c r="G42" s="766">
        <v>3.3335574179999998</v>
      </c>
      <c r="H42" s="766">
        <v>4.8553533590000004</v>
      </c>
      <c r="I42" s="766">
        <v>5.6856448840000002</v>
      </c>
      <c r="J42" s="766">
        <v>5.5799522059999997</v>
      </c>
      <c r="K42" s="766">
        <v>4.5771290950000001</v>
      </c>
      <c r="L42" s="766">
        <v>3.2779659290000001</v>
      </c>
      <c r="M42" s="766">
        <v>1.9031269669999999</v>
      </c>
      <c r="N42" s="766">
        <v>1.732164998</v>
      </c>
      <c r="O42" s="766">
        <v>1.7053876059999999</v>
      </c>
      <c r="P42" s="766">
        <v>1.0642680870000001</v>
      </c>
      <c r="Q42" s="766">
        <v>1.3054246970000001</v>
      </c>
      <c r="R42" s="766">
        <v>2.2542027849999999</v>
      </c>
      <c r="S42" s="766">
        <v>3.1656024760000001</v>
      </c>
      <c r="T42" s="766">
        <v>4.3983111839999998</v>
      </c>
      <c r="U42" s="766">
        <v>5.3742274480000001</v>
      </c>
      <c r="V42" s="766">
        <v>4.9426186349999996</v>
      </c>
      <c r="W42" s="766">
        <v>4.0509174650000004</v>
      </c>
      <c r="X42" s="766">
        <v>3.431134884</v>
      </c>
      <c r="Y42" s="766">
        <v>2.0490348219999999</v>
      </c>
      <c r="Z42" s="766">
        <v>2.7663687590000001</v>
      </c>
      <c r="AA42" s="766">
        <v>2.1459450040000001</v>
      </c>
      <c r="AB42" s="766">
        <v>1.9622146439999999</v>
      </c>
      <c r="AC42" s="766">
        <v>2.0740065040000002</v>
      </c>
      <c r="AD42" s="766">
        <v>2.906821705</v>
      </c>
      <c r="AE42" s="766">
        <v>3.454841455</v>
      </c>
      <c r="AF42" s="766">
        <v>4.474138237</v>
      </c>
      <c r="AG42" s="766">
        <v>5.9291505559999997</v>
      </c>
      <c r="AH42" s="766">
        <v>6.2361152469999999</v>
      </c>
      <c r="AI42" s="766">
        <v>5.7401245879999996</v>
      </c>
      <c r="AJ42" s="766">
        <v>4.7087584869999999</v>
      </c>
      <c r="AK42" s="766">
        <v>3.562257765</v>
      </c>
      <c r="AL42" s="766">
        <v>3.8983530960000001</v>
      </c>
      <c r="AM42" s="766">
        <v>3.7136536530000002</v>
      </c>
      <c r="AN42" s="766">
        <v>3.336914444</v>
      </c>
      <c r="AO42" s="766">
        <v>3.3793589869999998</v>
      </c>
      <c r="AP42" s="766">
        <v>3.7678275769999998</v>
      </c>
      <c r="AQ42" s="766">
        <v>3.7934420090000001</v>
      </c>
      <c r="AR42" s="766">
        <v>5.1345561970000002</v>
      </c>
      <c r="AS42" s="766">
        <v>6.4168073860000003</v>
      </c>
      <c r="AT42" s="766">
        <v>6.5977859739999998</v>
      </c>
      <c r="AU42" s="766">
        <v>5.8542297330000004</v>
      </c>
      <c r="AV42" s="766">
        <v>5.1964041720000003</v>
      </c>
      <c r="AW42" s="766">
        <v>3.9399256889999998</v>
      </c>
      <c r="AX42" s="766">
        <v>5.0085879789999996</v>
      </c>
      <c r="AY42" s="766">
        <v>4.2393858919999996</v>
      </c>
      <c r="AZ42" s="766">
        <v>4.0023914859999996</v>
      </c>
      <c r="BA42" s="766">
        <v>3.5309038589999999</v>
      </c>
      <c r="BB42" s="766">
        <v>4.0440469700000001</v>
      </c>
      <c r="BC42" s="766">
        <v>5.146110213</v>
      </c>
      <c r="BD42" s="766">
        <v>5.5127535749999996</v>
      </c>
      <c r="BE42" s="766">
        <v>7.0203248949999999</v>
      </c>
      <c r="BF42" s="766">
        <v>7.118703623</v>
      </c>
      <c r="BG42" s="766">
        <v>6.4411690000000004</v>
      </c>
      <c r="BH42" s="766">
        <v>6.029668</v>
      </c>
      <c r="BI42" s="767">
        <v>3.3347020000000001</v>
      </c>
      <c r="BJ42" s="767">
        <v>3.1500080000000001</v>
      </c>
      <c r="BK42" s="767">
        <v>3.53159</v>
      </c>
      <c r="BL42" s="767">
        <v>2.3389950000000002</v>
      </c>
      <c r="BM42" s="767">
        <v>1.500739</v>
      </c>
      <c r="BN42" s="767">
        <v>3.2138659999999999</v>
      </c>
      <c r="BO42" s="767">
        <v>4.2784599999999999</v>
      </c>
      <c r="BP42" s="767">
        <v>5.3073389999999998</v>
      </c>
      <c r="BQ42" s="767">
        <v>6.0287559999999996</v>
      </c>
      <c r="BR42" s="767">
        <v>5.4968469999999998</v>
      </c>
      <c r="BS42" s="767">
        <v>5.3705290000000003</v>
      </c>
      <c r="BT42" s="767">
        <v>5.3266289999999996</v>
      </c>
      <c r="BU42" s="767">
        <v>4.1297490000000003</v>
      </c>
      <c r="BV42" s="767">
        <v>2.5135179999999999</v>
      </c>
    </row>
    <row r="43" spans="1:74" ht="11.1" customHeight="1" x14ac:dyDescent="0.2">
      <c r="A43" s="545" t="s">
        <v>1333</v>
      </c>
      <c r="B43" s="546" t="s">
        <v>85</v>
      </c>
      <c r="C43" s="766">
        <v>9.2942695959999995</v>
      </c>
      <c r="D43" s="766">
        <v>2.9655406950000001</v>
      </c>
      <c r="E43" s="766">
        <v>2.6362860100000001</v>
      </c>
      <c r="F43" s="766">
        <v>2.282842923</v>
      </c>
      <c r="G43" s="766">
        <v>3.3501699070000002</v>
      </c>
      <c r="H43" s="766">
        <v>4.635315608</v>
      </c>
      <c r="I43" s="766">
        <v>5.0011252329999998</v>
      </c>
      <c r="J43" s="766">
        <v>4.5348555279999996</v>
      </c>
      <c r="K43" s="766">
        <v>4.1167833739999997</v>
      </c>
      <c r="L43" s="766">
        <v>4.865083201</v>
      </c>
      <c r="M43" s="766">
        <v>3.9365671519999998</v>
      </c>
      <c r="N43" s="766">
        <v>4.8770423120000004</v>
      </c>
      <c r="O43" s="766">
        <v>4.699195403</v>
      </c>
      <c r="P43" s="766">
        <v>3.7994969169999999</v>
      </c>
      <c r="Q43" s="766">
        <v>3.8964121989999998</v>
      </c>
      <c r="R43" s="766">
        <v>3.2280968699999999</v>
      </c>
      <c r="S43" s="766">
        <v>3.3199084349999999</v>
      </c>
      <c r="T43" s="766">
        <v>4.0055087489999996</v>
      </c>
      <c r="U43" s="766">
        <v>4.8856146889999996</v>
      </c>
      <c r="V43" s="766">
        <v>5.1417944520000001</v>
      </c>
      <c r="W43" s="766">
        <v>4.0800545399999999</v>
      </c>
      <c r="X43" s="766">
        <v>3.9716142830000001</v>
      </c>
      <c r="Y43" s="766">
        <v>4.131829808</v>
      </c>
      <c r="Z43" s="766">
        <v>3.5524894109999998</v>
      </c>
      <c r="AA43" s="766">
        <v>3.4424519060000001</v>
      </c>
      <c r="AB43" s="766">
        <v>2.7884049559999999</v>
      </c>
      <c r="AC43" s="766">
        <v>3.0634127339999999</v>
      </c>
      <c r="AD43" s="766">
        <v>2.6033767000000001</v>
      </c>
      <c r="AE43" s="766">
        <v>2.9007739770000001</v>
      </c>
      <c r="AF43" s="766">
        <v>3.4305423020000001</v>
      </c>
      <c r="AG43" s="766">
        <v>4.6330677979999999</v>
      </c>
      <c r="AH43" s="766">
        <v>4.4154459340000001</v>
      </c>
      <c r="AI43" s="766">
        <v>3.8782082939999998</v>
      </c>
      <c r="AJ43" s="766">
        <v>3.5763001339999998</v>
      </c>
      <c r="AK43" s="766">
        <v>3.9328648130000001</v>
      </c>
      <c r="AL43" s="766">
        <v>4.2012941289999999</v>
      </c>
      <c r="AM43" s="766">
        <v>3.815376943</v>
      </c>
      <c r="AN43" s="766">
        <v>3.9071991559999999</v>
      </c>
      <c r="AO43" s="766">
        <v>2.4990189979999999</v>
      </c>
      <c r="AP43" s="766">
        <v>2.372024777</v>
      </c>
      <c r="AQ43" s="766">
        <v>2.6821942449999998</v>
      </c>
      <c r="AR43" s="766">
        <v>3.4020818369999999</v>
      </c>
      <c r="AS43" s="766">
        <v>4.2909084010000003</v>
      </c>
      <c r="AT43" s="766">
        <v>4.4830725100000004</v>
      </c>
      <c r="AU43" s="766">
        <v>3.6542761170000002</v>
      </c>
      <c r="AV43" s="766">
        <v>3.0156451419999999</v>
      </c>
      <c r="AW43" s="766">
        <v>2.6768115240000001</v>
      </c>
      <c r="AX43" s="766">
        <v>2.3146413539999999</v>
      </c>
      <c r="AY43" s="766">
        <v>2.3491298349999998</v>
      </c>
      <c r="AZ43" s="766">
        <v>1.6028247950000001</v>
      </c>
      <c r="BA43" s="766">
        <v>1.315729615</v>
      </c>
      <c r="BB43" s="766">
        <v>1.2550656630000001</v>
      </c>
      <c r="BC43" s="766">
        <v>1.7362489729999999</v>
      </c>
      <c r="BD43" s="766">
        <v>2.3418889360000001</v>
      </c>
      <c r="BE43" s="766">
        <v>2.7834664949999999</v>
      </c>
      <c r="BF43" s="766">
        <v>3.027339537</v>
      </c>
      <c r="BG43" s="766">
        <v>2.6083980000000002</v>
      </c>
      <c r="BH43" s="766">
        <v>2.6947480000000001</v>
      </c>
      <c r="BI43" s="767">
        <v>1.468593</v>
      </c>
      <c r="BJ43" s="767">
        <v>2.2688820000000001</v>
      </c>
      <c r="BK43" s="767">
        <v>2.4046539999999998</v>
      </c>
      <c r="BL43" s="767">
        <v>1.436731</v>
      </c>
      <c r="BM43" s="767">
        <v>1.6442650000000001</v>
      </c>
      <c r="BN43" s="767">
        <v>1.6422019999999999</v>
      </c>
      <c r="BO43" s="767">
        <v>1.9676940000000001</v>
      </c>
      <c r="BP43" s="767">
        <v>2.7458040000000001</v>
      </c>
      <c r="BQ43" s="767">
        <v>4.2861669999999998</v>
      </c>
      <c r="BR43" s="767">
        <v>2.5531100000000002</v>
      </c>
      <c r="BS43" s="767">
        <v>3.0223140000000002</v>
      </c>
      <c r="BT43" s="767">
        <v>2.4372069999999999</v>
      </c>
      <c r="BU43" s="767">
        <v>1.032921</v>
      </c>
      <c r="BV43" s="767">
        <v>2.0641690000000001</v>
      </c>
    </row>
    <row r="44" spans="1:74" ht="11.1" customHeight="1" x14ac:dyDescent="0.2">
      <c r="A44" s="545" t="s">
        <v>1334</v>
      </c>
      <c r="B44" s="548" t="s">
        <v>88</v>
      </c>
      <c r="C44" s="766">
        <v>8.5175079999999994</v>
      </c>
      <c r="D44" s="766">
        <v>2.7934230000000002</v>
      </c>
      <c r="E44" s="766">
        <v>3.0077289999999999</v>
      </c>
      <c r="F44" s="766">
        <v>2.1593399999999998</v>
      </c>
      <c r="G44" s="766">
        <v>2.3935070000000001</v>
      </c>
      <c r="H44" s="766">
        <v>2.8393980000000001</v>
      </c>
      <c r="I44" s="766">
        <v>2.896109</v>
      </c>
      <c r="J44" s="766">
        <v>2.9386739999999998</v>
      </c>
      <c r="K44" s="766">
        <v>2.5073289999999999</v>
      </c>
      <c r="L44" s="766">
        <v>2.196021</v>
      </c>
      <c r="M44" s="766">
        <v>2.6605780000000001</v>
      </c>
      <c r="N44" s="766">
        <v>2.983044</v>
      </c>
      <c r="O44" s="766">
        <v>2.9800170000000001</v>
      </c>
      <c r="P44" s="766">
        <v>2.6837430000000002</v>
      </c>
      <c r="Q44" s="766">
        <v>2.9690409999999998</v>
      </c>
      <c r="R44" s="766">
        <v>2.1221329999999998</v>
      </c>
      <c r="S44" s="766">
        <v>2.3508260000000001</v>
      </c>
      <c r="T44" s="766">
        <v>2.8133330000000001</v>
      </c>
      <c r="U44" s="766">
        <v>2.8534419999999998</v>
      </c>
      <c r="V44" s="766">
        <v>2.9345370000000002</v>
      </c>
      <c r="W44" s="766">
        <v>2.852833</v>
      </c>
      <c r="X44" s="766">
        <v>2.1625420000000002</v>
      </c>
      <c r="Y44" s="766">
        <v>2.633429</v>
      </c>
      <c r="Z44" s="766">
        <v>2.9842620000000002</v>
      </c>
      <c r="AA44" s="766">
        <v>2.9840309999999999</v>
      </c>
      <c r="AB44" s="766">
        <v>2.5560510000000001</v>
      </c>
      <c r="AC44" s="766">
        <v>2.9774259999999999</v>
      </c>
      <c r="AD44" s="766">
        <v>1.9626060000000001</v>
      </c>
      <c r="AE44" s="766">
        <v>2.6302530000000002</v>
      </c>
      <c r="AF44" s="766">
        <v>2.750299</v>
      </c>
      <c r="AG44" s="766">
        <v>2.7303090000000001</v>
      </c>
      <c r="AH44" s="766">
        <v>2.923384</v>
      </c>
      <c r="AI44" s="766">
        <v>2.8075549999999998</v>
      </c>
      <c r="AJ44" s="766">
        <v>2.1016370000000002</v>
      </c>
      <c r="AK44" s="766">
        <v>1.9041889999999999</v>
      </c>
      <c r="AL44" s="766">
        <v>2.7695189999999998</v>
      </c>
      <c r="AM44" s="766">
        <v>2.9782630000000001</v>
      </c>
      <c r="AN44" s="766">
        <v>2.6863440000000001</v>
      </c>
      <c r="AO44" s="766">
        <v>2.9667379999999999</v>
      </c>
      <c r="AP44" s="766">
        <v>2.0633629999999998</v>
      </c>
      <c r="AQ44" s="766">
        <v>2.6435789999999999</v>
      </c>
      <c r="AR44" s="766">
        <v>2.8539889999999999</v>
      </c>
      <c r="AS44" s="766">
        <v>2.9360569999999999</v>
      </c>
      <c r="AT44" s="766">
        <v>2.7815319999999999</v>
      </c>
      <c r="AU44" s="766">
        <v>2.8387959999999999</v>
      </c>
      <c r="AV44" s="766">
        <v>2.027695</v>
      </c>
      <c r="AW44" s="766">
        <v>2.1737320000000002</v>
      </c>
      <c r="AX44" s="766">
        <v>2.9702799999999998</v>
      </c>
      <c r="AY44" s="766">
        <v>2.975994</v>
      </c>
      <c r="AZ44" s="766">
        <v>2.4916130000000001</v>
      </c>
      <c r="BA44" s="766">
        <v>2.7961839999999998</v>
      </c>
      <c r="BB44" s="766">
        <v>1.999298</v>
      </c>
      <c r="BC44" s="766">
        <v>2.7692589999999999</v>
      </c>
      <c r="BD44" s="766">
        <v>2.851559</v>
      </c>
      <c r="BE44" s="766">
        <v>2.9290690000000001</v>
      </c>
      <c r="BF44" s="766">
        <v>2.921071</v>
      </c>
      <c r="BG44" s="766">
        <v>2.8495699999999999</v>
      </c>
      <c r="BH44" s="766">
        <v>2.2621899999999999</v>
      </c>
      <c r="BI44" s="767">
        <v>2.5127199999999998</v>
      </c>
      <c r="BJ44" s="767">
        <v>2.9069600000000002</v>
      </c>
      <c r="BK44" s="767">
        <v>2.9069600000000002</v>
      </c>
      <c r="BL44" s="767">
        <v>2.6256400000000002</v>
      </c>
      <c r="BM44" s="767">
        <v>2.9069600000000002</v>
      </c>
      <c r="BN44" s="767">
        <v>1.99492</v>
      </c>
      <c r="BO44" s="767">
        <v>2.7709100000000002</v>
      </c>
      <c r="BP44" s="767">
        <v>2.8131900000000001</v>
      </c>
      <c r="BQ44" s="767">
        <v>2.9069600000000002</v>
      </c>
      <c r="BR44" s="767">
        <v>2.9069600000000002</v>
      </c>
      <c r="BS44" s="767">
        <v>2.8131900000000001</v>
      </c>
      <c r="BT44" s="767">
        <v>2.0156800000000001</v>
      </c>
      <c r="BU44" s="767">
        <v>2.7429299999999999</v>
      </c>
      <c r="BV44" s="767">
        <v>2.9069600000000002</v>
      </c>
    </row>
    <row r="45" spans="1:74" ht="11.1" customHeight="1" x14ac:dyDescent="0.2">
      <c r="A45" s="545" t="s">
        <v>1335</v>
      </c>
      <c r="B45" s="548" t="s">
        <v>1259</v>
      </c>
      <c r="C45" s="766">
        <v>2.918429653</v>
      </c>
      <c r="D45" s="766">
        <v>0.85061554800000005</v>
      </c>
      <c r="E45" s="766">
        <v>1.1874049470000001</v>
      </c>
      <c r="F45" s="766">
        <v>1.155912866</v>
      </c>
      <c r="G45" s="766">
        <v>1.21371395</v>
      </c>
      <c r="H45" s="766">
        <v>1.3086763619999999</v>
      </c>
      <c r="I45" s="766">
        <v>1.4290164540000001</v>
      </c>
      <c r="J45" s="766">
        <v>1.270883558</v>
      </c>
      <c r="K45" s="766">
        <v>1.0551283709999999</v>
      </c>
      <c r="L45" s="766">
        <v>0.81500236400000003</v>
      </c>
      <c r="M45" s="766">
        <v>0.83440010899999995</v>
      </c>
      <c r="N45" s="766">
        <v>0.97532177499999995</v>
      </c>
      <c r="O45" s="766">
        <v>1.2417831239999999</v>
      </c>
      <c r="P45" s="766">
        <v>1.269145119</v>
      </c>
      <c r="Q45" s="766">
        <v>1.3888320869999999</v>
      </c>
      <c r="R45" s="766">
        <v>1.3969148339999999</v>
      </c>
      <c r="S45" s="766">
        <v>1.565012683</v>
      </c>
      <c r="T45" s="766">
        <v>1.5219336489999999</v>
      </c>
      <c r="U45" s="766">
        <v>1.520668385</v>
      </c>
      <c r="V45" s="766">
        <v>1.398767957</v>
      </c>
      <c r="W45" s="766">
        <v>1.1031900619999999</v>
      </c>
      <c r="X45" s="766">
        <v>0.96455202200000001</v>
      </c>
      <c r="Y45" s="766">
        <v>0.91126113099999995</v>
      </c>
      <c r="Z45" s="766">
        <v>0.92538494699999996</v>
      </c>
      <c r="AA45" s="766">
        <v>0.88370093999999999</v>
      </c>
      <c r="AB45" s="766">
        <v>0.936545446</v>
      </c>
      <c r="AC45" s="766">
        <v>1.050144382</v>
      </c>
      <c r="AD45" s="766">
        <v>1.2151348120000001</v>
      </c>
      <c r="AE45" s="766">
        <v>1.394880516</v>
      </c>
      <c r="AF45" s="766">
        <v>1.424383164</v>
      </c>
      <c r="AG45" s="766">
        <v>1.4364541390000001</v>
      </c>
      <c r="AH45" s="766">
        <v>1.280923668</v>
      </c>
      <c r="AI45" s="766">
        <v>1.0172657919999999</v>
      </c>
      <c r="AJ45" s="766">
        <v>0.88556844899999998</v>
      </c>
      <c r="AK45" s="766">
        <v>0.78557617800000001</v>
      </c>
      <c r="AL45" s="766">
        <v>0.73683251400000005</v>
      </c>
      <c r="AM45" s="766">
        <v>0.74226289000000001</v>
      </c>
      <c r="AN45" s="766">
        <v>0.837874224</v>
      </c>
      <c r="AO45" s="766">
        <v>1.424639604</v>
      </c>
      <c r="AP45" s="766">
        <v>1.494656414</v>
      </c>
      <c r="AQ45" s="766">
        <v>1.344461669</v>
      </c>
      <c r="AR45" s="766">
        <v>1.5050696400000001</v>
      </c>
      <c r="AS45" s="766">
        <v>1.534626917</v>
      </c>
      <c r="AT45" s="766">
        <v>1.4360080740000001</v>
      </c>
      <c r="AU45" s="766">
        <v>1.081670103</v>
      </c>
      <c r="AV45" s="766">
        <v>0.99591812199999996</v>
      </c>
      <c r="AW45" s="766">
        <v>0.82985009700000001</v>
      </c>
      <c r="AX45" s="766">
        <v>0.75086924600000005</v>
      </c>
      <c r="AY45" s="766">
        <v>0.84100257199999995</v>
      </c>
      <c r="AZ45" s="766">
        <v>0.85633687400000003</v>
      </c>
      <c r="BA45" s="766">
        <v>0.95958273699999996</v>
      </c>
      <c r="BB45" s="766">
        <v>1.1424897030000001</v>
      </c>
      <c r="BC45" s="766">
        <v>1.3871779660000001</v>
      </c>
      <c r="BD45" s="766">
        <v>1.424221161</v>
      </c>
      <c r="BE45" s="766">
        <v>1.4312124429999999</v>
      </c>
      <c r="BF45" s="766">
        <v>1.314397934</v>
      </c>
      <c r="BG45" s="766">
        <v>0.98132589999999997</v>
      </c>
      <c r="BH45" s="766">
        <v>0.91723659999999996</v>
      </c>
      <c r="BI45" s="767">
        <v>0.87757410000000002</v>
      </c>
      <c r="BJ45" s="767">
        <v>0.86863270000000004</v>
      </c>
      <c r="BK45" s="767">
        <v>0.79491809999999996</v>
      </c>
      <c r="BL45" s="767">
        <v>0.75726300000000002</v>
      </c>
      <c r="BM45" s="767">
        <v>0.98396830000000002</v>
      </c>
      <c r="BN45" s="767">
        <v>1.1722090000000001</v>
      </c>
      <c r="BO45" s="767">
        <v>1.295809</v>
      </c>
      <c r="BP45" s="767">
        <v>1.2899989999999999</v>
      </c>
      <c r="BQ45" s="767">
        <v>1.4041889999999999</v>
      </c>
      <c r="BR45" s="767">
        <v>1.1779299999999999</v>
      </c>
      <c r="BS45" s="767">
        <v>0.91229320000000003</v>
      </c>
      <c r="BT45" s="767">
        <v>0.90057469999999995</v>
      </c>
      <c r="BU45" s="767">
        <v>0.78821640000000004</v>
      </c>
      <c r="BV45" s="767">
        <v>0.86302520000000005</v>
      </c>
    </row>
    <row r="46" spans="1:74" ht="11.1" customHeight="1" x14ac:dyDescent="0.2">
      <c r="A46" s="545" t="s">
        <v>1336</v>
      </c>
      <c r="B46" s="548" t="s">
        <v>1362</v>
      </c>
      <c r="C46" s="766">
        <v>2.080060333</v>
      </c>
      <c r="D46" s="766">
        <v>0.43625697699999999</v>
      </c>
      <c r="E46" s="766">
        <v>0.52598362300000001</v>
      </c>
      <c r="F46" s="766">
        <v>0.51342924099999998</v>
      </c>
      <c r="G46" s="766">
        <v>0.60063650199999996</v>
      </c>
      <c r="H46" s="766">
        <v>0.49100806600000002</v>
      </c>
      <c r="I46" s="766">
        <v>0.562469055</v>
      </c>
      <c r="J46" s="766">
        <v>0.423529392</v>
      </c>
      <c r="K46" s="766">
        <v>0.46242581999999999</v>
      </c>
      <c r="L46" s="766">
        <v>0.50840240599999997</v>
      </c>
      <c r="M46" s="766">
        <v>0.45096388700000001</v>
      </c>
      <c r="N46" s="766">
        <v>0.44699460499999999</v>
      </c>
      <c r="O46" s="766">
        <v>0.356819357</v>
      </c>
      <c r="P46" s="766">
        <v>0.40896232599999999</v>
      </c>
      <c r="Q46" s="766">
        <v>0.59085163699999999</v>
      </c>
      <c r="R46" s="766">
        <v>0.66879270400000002</v>
      </c>
      <c r="S46" s="766">
        <v>0.73187223599999995</v>
      </c>
      <c r="T46" s="766">
        <v>0.79442235900000002</v>
      </c>
      <c r="U46" s="766">
        <v>0.548796536</v>
      </c>
      <c r="V46" s="766">
        <v>0.595880831</v>
      </c>
      <c r="W46" s="766">
        <v>0.67411379699999996</v>
      </c>
      <c r="X46" s="766">
        <v>0.73961724299999998</v>
      </c>
      <c r="Y46" s="766">
        <v>0.59565473599999996</v>
      </c>
      <c r="Z46" s="766">
        <v>0.540712101</v>
      </c>
      <c r="AA46" s="766">
        <v>0.59768081299999998</v>
      </c>
      <c r="AB46" s="766">
        <v>0.64581951299999996</v>
      </c>
      <c r="AC46" s="766">
        <v>0.78138629599999998</v>
      </c>
      <c r="AD46" s="766">
        <v>0.90556434200000002</v>
      </c>
      <c r="AE46" s="766">
        <v>0.89868231799999998</v>
      </c>
      <c r="AF46" s="766">
        <v>0.90830883900000003</v>
      </c>
      <c r="AG46" s="766">
        <v>0.72295762200000002</v>
      </c>
      <c r="AH46" s="766">
        <v>0.768377545</v>
      </c>
      <c r="AI46" s="766">
        <v>0.76799748300000004</v>
      </c>
      <c r="AJ46" s="766">
        <v>0.69484177599999997</v>
      </c>
      <c r="AK46" s="766">
        <v>0.71432477999999999</v>
      </c>
      <c r="AL46" s="766">
        <v>0.609878484</v>
      </c>
      <c r="AM46" s="766">
        <v>0.63984011100000004</v>
      </c>
      <c r="AN46" s="766">
        <v>0.67395385299999999</v>
      </c>
      <c r="AO46" s="766">
        <v>0.81050343499999999</v>
      </c>
      <c r="AP46" s="766">
        <v>0.91746971799999999</v>
      </c>
      <c r="AQ46" s="766">
        <v>0.929173731</v>
      </c>
      <c r="AR46" s="766">
        <v>0.95730691700000003</v>
      </c>
      <c r="AS46" s="766">
        <v>0.88108428900000002</v>
      </c>
      <c r="AT46" s="766">
        <v>0.91191011</v>
      </c>
      <c r="AU46" s="766">
        <v>0.88153995500000004</v>
      </c>
      <c r="AV46" s="766">
        <v>0.96046563900000004</v>
      </c>
      <c r="AW46" s="766">
        <v>0.77107637100000004</v>
      </c>
      <c r="AX46" s="766">
        <v>0.75549676399999999</v>
      </c>
      <c r="AY46" s="766">
        <v>0.80245764399999997</v>
      </c>
      <c r="AZ46" s="766">
        <v>0.80204462300000001</v>
      </c>
      <c r="BA46" s="766">
        <v>0.90760534800000003</v>
      </c>
      <c r="BB46" s="766">
        <v>0.97078950500000005</v>
      </c>
      <c r="BC46" s="766">
        <v>1.04446441</v>
      </c>
      <c r="BD46" s="766">
        <v>1.0678294319999999</v>
      </c>
      <c r="BE46" s="766">
        <v>0.91051408300000003</v>
      </c>
      <c r="BF46" s="766">
        <v>0.85384895699999996</v>
      </c>
      <c r="BG46" s="766">
        <v>0.90935239999999995</v>
      </c>
      <c r="BH46" s="766">
        <v>1.0755520000000001</v>
      </c>
      <c r="BI46" s="767">
        <v>0.87497409999999998</v>
      </c>
      <c r="BJ46" s="767">
        <v>0.99475179999999996</v>
      </c>
      <c r="BK46" s="767">
        <v>1.117523</v>
      </c>
      <c r="BL46" s="767">
        <v>1.156793</v>
      </c>
      <c r="BM46" s="767">
        <v>1.2982320000000001</v>
      </c>
      <c r="BN46" s="767">
        <v>1.2661180000000001</v>
      </c>
      <c r="BO46" s="767">
        <v>1.3085610000000001</v>
      </c>
      <c r="BP46" s="767">
        <v>1.3244579999999999</v>
      </c>
      <c r="BQ46" s="767">
        <v>1.133221</v>
      </c>
      <c r="BR46" s="767">
        <v>1.0015970000000001</v>
      </c>
      <c r="BS46" s="767">
        <v>1.1441110000000001</v>
      </c>
      <c r="BT46" s="767">
        <v>1.281479</v>
      </c>
      <c r="BU46" s="767">
        <v>1.1130230000000001</v>
      </c>
      <c r="BV46" s="767">
        <v>1.099326</v>
      </c>
    </row>
    <row r="47" spans="1:74" ht="11.1" customHeight="1" x14ac:dyDescent="0.2">
      <c r="A47" s="545" t="s">
        <v>1337</v>
      </c>
      <c r="B47" s="546" t="s">
        <v>1363</v>
      </c>
      <c r="C47" s="766">
        <v>-4.4880322E-2</v>
      </c>
      <c r="D47" s="766">
        <v>-2.2103069999999999E-3</v>
      </c>
      <c r="E47" s="766">
        <v>2.439077E-3</v>
      </c>
      <c r="F47" s="766">
        <v>1.8236447999999999E-2</v>
      </c>
      <c r="G47" s="766">
        <v>1.7088503000000001E-2</v>
      </c>
      <c r="H47" s="766">
        <v>3.5499833000000001E-2</v>
      </c>
      <c r="I47" s="766">
        <v>3.4739752999999998E-2</v>
      </c>
      <c r="J47" s="766">
        <v>1.8630739E-2</v>
      </c>
      <c r="K47" s="766">
        <v>8.7688430000000001E-3</v>
      </c>
      <c r="L47" s="766">
        <v>-1.580237E-3</v>
      </c>
      <c r="M47" s="766">
        <v>-7.0555399999999999E-3</v>
      </c>
      <c r="N47" s="766">
        <v>-1.2829448E-2</v>
      </c>
      <c r="O47" s="766">
        <v>-1.9561562000000001E-2</v>
      </c>
      <c r="P47" s="766">
        <v>-8.7187440000000005E-3</v>
      </c>
      <c r="Q47" s="766">
        <v>-1.3750887E-2</v>
      </c>
      <c r="R47" s="766">
        <v>-1.2735888000000001E-2</v>
      </c>
      <c r="S47" s="766">
        <v>-3.7559899999999998E-3</v>
      </c>
      <c r="T47" s="766">
        <v>8.85204E-4</v>
      </c>
      <c r="U47" s="766">
        <v>1.9025144000000001E-2</v>
      </c>
      <c r="V47" s="766">
        <v>1.740566E-2</v>
      </c>
      <c r="W47" s="766">
        <v>6.1514209999999998E-3</v>
      </c>
      <c r="X47" s="766">
        <v>-8.059854E-3</v>
      </c>
      <c r="Y47" s="766">
        <v>-1.4216571000000001E-2</v>
      </c>
      <c r="Z47" s="766">
        <v>-1.8655728999999999E-2</v>
      </c>
      <c r="AA47" s="766">
        <v>-2.103588E-2</v>
      </c>
      <c r="AB47" s="766">
        <v>-8.5587969999999999E-3</v>
      </c>
      <c r="AC47" s="766">
        <v>-1.5425744E-2</v>
      </c>
      <c r="AD47" s="766">
        <v>3.1951530000000001E-3</v>
      </c>
      <c r="AE47" s="766">
        <v>1.4615390000000001E-2</v>
      </c>
      <c r="AF47" s="766">
        <v>2.9652300999999999E-2</v>
      </c>
      <c r="AG47" s="766">
        <v>2.8464146999999999E-2</v>
      </c>
      <c r="AH47" s="766">
        <v>1.8255877E-2</v>
      </c>
      <c r="AI47" s="766">
        <v>1.865298E-3</v>
      </c>
      <c r="AJ47" s="766">
        <v>-1.1164762999999999E-2</v>
      </c>
      <c r="AK47" s="766">
        <v>-1.3567304000000001E-2</v>
      </c>
      <c r="AL47" s="766">
        <v>-2.5084507999999998E-2</v>
      </c>
      <c r="AM47" s="766">
        <v>-6.1024590000000002E-3</v>
      </c>
      <c r="AN47" s="766">
        <v>-1.7413274999999999E-2</v>
      </c>
      <c r="AO47" s="766">
        <v>1.0970581E-2</v>
      </c>
      <c r="AP47" s="766">
        <v>1.6033035000000001E-2</v>
      </c>
      <c r="AQ47" s="766">
        <v>2.9562395000000002E-2</v>
      </c>
      <c r="AR47" s="766">
        <v>1.8792982E-2</v>
      </c>
      <c r="AS47" s="766">
        <v>4.2944706999999999E-2</v>
      </c>
      <c r="AT47" s="766">
        <v>4.3978937000000003E-2</v>
      </c>
      <c r="AU47" s="766">
        <v>2.0686301000000001E-2</v>
      </c>
      <c r="AV47" s="766">
        <v>8.1477430000000007E-3</v>
      </c>
      <c r="AW47" s="766">
        <v>-4.2271629999999999E-3</v>
      </c>
      <c r="AX47" s="766">
        <v>1.8887449000000001E-2</v>
      </c>
      <c r="AY47" s="766">
        <v>8.9271060000000006E-3</v>
      </c>
      <c r="AZ47" s="766">
        <v>1.7334716E-2</v>
      </c>
      <c r="BA47" s="766">
        <v>9.4178209999999998E-3</v>
      </c>
      <c r="BB47" s="766">
        <v>2.1625696999999999E-2</v>
      </c>
      <c r="BC47" s="766">
        <v>2.85147E-2</v>
      </c>
      <c r="BD47" s="766">
        <v>4.0386726999999997E-2</v>
      </c>
      <c r="BE47" s="766">
        <v>3.4976321999999997E-2</v>
      </c>
      <c r="BF47" s="766">
        <v>4.8363445999999997E-2</v>
      </c>
      <c r="BG47" s="766">
        <v>1.7501200000000001E-2</v>
      </c>
      <c r="BH47" s="766">
        <v>9.4646999999999995E-3</v>
      </c>
      <c r="BI47" s="767">
        <v>-6.3297099999999997E-3</v>
      </c>
      <c r="BJ47" s="767">
        <v>1.0259300000000001E-2</v>
      </c>
      <c r="BK47" s="767">
        <v>7.8066000000000003E-3</v>
      </c>
      <c r="BL47" s="767">
        <v>8.9218200000000004E-3</v>
      </c>
      <c r="BM47" s="767">
        <v>1.0563300000000001E-3</v>
      </c>
      <c r="BN47" s="767">
        <v>1.8705800000000002E-2</v>
      </c>
      <c r="BO47" s="767">
        <v>2.5948599999999999E-2</v>
      </c>
      <c r="BP47" s="767">
        <v>4.1616300000000002E-2</v>
      </c>
      <c r="BQ47" s="767">
        <v>3.6630999999999997E-2</v>
      </c>
      <c r="BR47" s="767">
        <v>3.9142499999999997E-2</v>
      </c>
      <c r="BS47" s="767">
        <v>1.5824700000000001E-2</v>
      </c>
      <c r="BT47" s="767">
        <v>6.1972299999999998E-3</v>
      </c>
      <c r="BU47" s="767">
        <v>-9.5216599999999995E-3</v>
      </c>
      <c r="BV47" s="767">
        <v>7.1666000000000004E-3</v>
      </c>
    </row>
    <row r="48" spans="1:74" ht="11.1" customHeight="1" x14ac:dyDescent="0.2">
      <c r="A48" s="545" t="s">
        <v>1338</v>
      </c>
      <c r="B48" s="546" t="s">
        <v>1263</v>
      </c>
      <c r="C48" s="766">
        <v>28.854242349</v>
      </c>
      <c r="D48" s="766">
        <v>9.2420769519999997</v>
      </c>
      <c r="E48" s="766">
        <v>9.6900138610000006</v>
      </c>
      <c r="F48" s="766">
        <v>9.1216622610000009</v>
      </c>
      <c r="G48" s="766">
        <v>10.90867328</v>
      </c>
      <c r="H48" s="766">
        <v>14.165251228000001</v>
      </c>
      <c r="I48" s="766">
        <v>15.609104379</v>
      </c>
      <c r="J48" s="766">
        <v>14.766525422999999</v>
      </c>
      <c r="K48" s="766">
        <v>12.727564503</v>
      </c>
      <c r="L48" s="766">
        <v>11.660894663000001</v>
      </c>
      <c r="M48" s="766">
        <v>9.7785805749999994</v>
      </c>
      <c r="N48" s="766">
        <v>11.001738242</v>
      </c>
      <c r="O48" s="766">
        <v>10.963640928</v>
      </c>
      <c r="P48" s="766">
        <v>9.2168967049999999</v>
      </c>
      <c r="Q48" s="766">
        <v>10.136810733000001</v>
      </c>
      <c r="R48" s="766">
        <v>9.657404305</v>
      </c>
      <c r="S48" s="766">
        <v>11.12946584</v>
      </c>
      <c r="T48" s="766">
        <v>13.534394145</v>
      </c>
      <c r="U48" s="766">
        <v>15.201774201999999</v>
      </c>
      <c r="V48" s="766">
        <v>15.031004534999999</v>
      </c>
      <c r="W48" s="766">
        <v>12.767260285000001</v>
      </c>
      <c r="X48" s="766">
        <v>11.261400578</v>
      </c>
      <c r="Y48" s="766">
        <v>10.306992925999999</v>
      </c>
      <c r="Z48" s="766">
        <v>10.750561489000001</v>
      </c>
      <c r="AA48" s="766">
        <v>10.032773783</v>
      </c>
      <c r="AB48" s="766">
        <v>8.8804767620000007</v>
      </c>
      <c r="AC48" s="766">
        <v>9.9309501719999993</v>
      </c>
      <c r="AD48" s="766">
        <v>9.5966987120000002</v>
      </c>
      <c r="AE48" s="766">
        <v>11.294046656000001</v>
      </c>
      <c r="AF48" s="766">
        <v>13.017323843</v>
      </c>
      <c r="AG48" s="766">
        <v>15.480403261999999</v>
      </c>
      <c r="AH48" s="766">
        <v>15.642502271</v>
      </c>
      <c r="AI48" s="766">
        <v>14.213016455</v>
      </c>
      <c r="AJ48" s="766">
        <v>11.955941083000001</v>
      </c>
      <c r="AK48" s="766">
        <v>10.885645232</v>
      </c>
      <c r="AL48" s="766">
        <v>12.190792715000001</v>
      </c>
      <c r="AM48" s="766">
        <v>11.883294138</v>
      </c>
      <c r="AN48" s="766">
        <v>11.424872402</v>
      </c>
      <c r="AO48" s="766">
        <v>11.091229605000001</v>
      </c>
      <c r="AP48" s="766">
        <v>10.631374521</v>
      </c>
      <c r="AQ48" s="766">
        <v>11.422413048999999</v>
      </c>
      <c r="AR48" s="766">
        <v>13.871796572999999</v>
      </c>
      <c r="AS48" s="766">
        <v>16.102428700000001</v>
      </c>
      <c r="AT48" s="766">
        <v>16.254287604999998</v>
      </c>
      <c r="AU48" s="766">
        <v>14.331198209</v>
      </c>
      <c r="AV48" s="766">
        <v>12.204275817999999</v>
      </c>
      <c r="AW48" s="766">
        <v>10.387168517999999</v>
      </c>
      <c r="AX48" s="766">
        <v>11.818762791999999</v>
      </c>
      <c r="AY48" s="766">
        <v>11.216897049</v>
      </c>
      <c r="AZ48" s="766">
        <v>9.7725454939999992</v>
      </c>
      <c r="BA48" s="766">
        <v>9.5194233799999992</v>
      </c>
      <c r="BB48" s="766">
        <v>9.4333155380000004</v>
      </c>
      <c r="BC48" s="766">
        <v>12.111775262</v>
      </c>
      <c r="BD48" s="766">
        <v>13.238638830999999</v>
      </c>
      <c r="BE48" s="766">
        <v>15.109563238</v>
      </c>
      <c r="BF48" s="766">
        <v>15.283724497</v>
      </c>
      <c r="BG48" s="766">
        <v>13.807320000000001</v>
      </c>
      <c r="BH48" s="766">
        <v>12.988860000000001</v>
      </c>
      <c r="BI48" s="767">
        <v>9.0622340000000001</v>
      </c>
      <c r="BJ48" s="767">
        <v>10.199490000000001</v>
      </c>
      <c r="BK48" s="767">
        <v>10.763450000000001</v>
      </c>
      <c r="BL48" s="767">
        <v>8.3243430000000007</v>
      </c>
      <c r="BM48" s="767">
        <v>8.3352199999999996</v>
      </c>
      <c r="BN48" s="767">
        <v>9.3080200000000008</v>
      </c>
      <c r="BO48" s="767">
        <v>11.64738</v>
      </c>
      <c r="BP48" s="767">
        <v>13.522410000000001</v>
      </c>
      <c r="BQ48" s="767">
        <v>15.795920000000001</v>
      </c>
      <c r="BR48" s="767">
        <v>13.17559</v>
      </c>
      <c r="BS48" s="767">
        <v>13.27826</v>
      </c>
      <c r="BT48" s="767">
        <v>11.96777</v>
      </c>
      <c r="BU48" s="767">
        <v>9.7973180000000006</v>
      </c>
      <c r="BV48" s="767">
        <v>9.4541649999999997</v>
      </c>
    </row>
    <row r="49" spans="1:74" ht="11.1" customHeight="1" x14ac:dyDescent="0.2">
      <c r="A49" s="545" t="s">
        <v>1339</v>
      </c>
      <c r="B49" s="546" t="s">
        <v>1364</v>
      </c>
      <c r="C49" s="766">
        <v>22.464904211</v>
      </c>
      <c r="D49" s="766">
        <v>7.0247298707999999</v>
      </c>
      <c r="E49" s="766">
        <v>7.2535273697999996</v>
      </c>
      <c r="F49" s="766">
        <v>7.3928318634999997</v>
      </c>
      <c r="G49" s="766">
        <v>8.4264914551000007</v>
      </c>
      <c r="H49" s="766">
        <v>10.914756705</v>
      </c>
      <c r="I49" s="766">
        <v>12.131757136999999</v>
      </c>
      <c r="J49" s="766">
        <v>11.135966675000001</v>
      </c>
      <c r="K49" s="766">
        <v>9.4563532427000005</v>
      </c>
      <c r="L49" s="766">
        <v>8.4869614291000008</v>
      </c>
      <c r="M49" s="766">
        <v>7.1338602323</v>
      </c>
      <c r="N49" s="766">
        <v>7.7688422306999998</v>
      </c>
      <c r="O49" s="766">
        <v>8.0454647432000002</v>
      </c>
      <c r="P49" s="766">
        <v>6.5567621251999997</v>
      </c>
      <c r="Q49" s="766">
        <v>7.9909904524000002</v>
      </c>
      <c r="R49" s="766">
        <v>7.6148539796000003</v>
      </c>
      <c r="S49" s="766">
        <v>8.8570147742999996</v>
      </c>
      <c r="T49" s="766">
        <v>10.974443623000001</v>
      </c>
      <c r="U49" s="766">
        <v>11.967736385</v>
      </c>
      <c r="V49" s="766">
        <v>11.575379508999999</v>
      </c>
      <c r="W49" s="766">
        <v>9.9432870962000006</v>
      </c>
      <c r="X49" s="766">
        <v>8.3307482047000008</v>
      </c>
      <c r="Y49" s="766">
        <v>7.0995786444000002</v>
      </c>
      <c r="Z49" s="766">
        <v>7.6614532189000002</v>
      </c>
      <c r="AA49" s="766">
        <v>7.1803194230000003</v>
      </c>
      <c r="AB49" s="766">
        <v>6.6148854408000002</v>
      </c>
      <c r="AC49" s="766">
        <v>7.0869775651999998</v>
      </c>
      <c r="AD49" s="766">
        <v>7.5622917839000001</v>
      </c>
      <c r="AE49" s="766">
        <v>8.8803047225</v>
      </c>
      <c r="AF49" s="766">
        <v>10.321336294</v>
      </c>
      <c r="AG49" s="766">
        <v>11.714991917000001</v>
      </c>
      <c r="AH49" s="766">
        <v>11.458312488000001</v>
      </c>
      <c r="AI49" s="766">
        <v>10.318230029</v>
      </c>
      <c r="AJ49" s="766">
        <v>5.7685990878000002</v>
      </c>
      <c r="AK49" s="766">
        <v>5.3734853166000001</v>
      </c>
      <c r="AL49" s="766">
        <v>5.8007928067999996</v>
      </c>
      <c r="AM49" s="766">
        <v>6.2064019999999998</v>
      </c>
      <c r="AN49" s="766">
        <v>5.8418210000000004</v>
      </c>
      <c r="AO49" s="766">
        <v>6.3703019999999997</v>
      </c>
      <c r="AP49" s="766">
        <v>6.6276570000000001</v>
      </c>
      <c r="AQ49" s="766">
        <v>7.2624259999999996</v>
      </c>
      <c r="AR49" s="766">
        <v>9.5476709999999994</v>
      </c>
      <c r="AS49" s="766">
        <v>12.196389999999999</v>
      </c>
      <c r="AT49" s="766">
        <v>12.699020000000001</v>
      </c>
      <c r="AU49" s="766">
        <v>10.2278</v>
      </c>
      <c r="AV49" s="766">
        <v>7.6227559999999999</v>
      </c>
      <c r="AW49" s="766">
        <v>6.9815589999999998</v>
      </c>
      <c r="AX49" s="766">
        <v>7.6773360000000004</v>
      </c>
      <c r="AY49" s="766">
        <v>7.6567590000000001</v>
      </c>
      <c r="AZ49" s="766">
        <v>7.2018370000000003</v>
      </c>
      <c r="BA49" s="766">
        <v>7.0184439999999997</v>
      </c>
      <c r="BB49" s="766">
        <v>6.8417110000000001</v>
      </c>
      <c r="BC49" s="766">
        <v>9.4184610000000006</v>
      </c>
      <c r="BD49" s="766">
        <v>10.28248</v>
      </c>
      <c r="BE49" s="766">
        <v>12.377520000000001</v>
      </c>
      <c r="BF49" s="766">
        <v>13.084160000000001</v>
      </c>
      <c r="BG49" s="766">
        <v>10.476660000000001</v>
      </c>
      <c r="BH49" s="766">
        <v>8.5125229999999998</v>
      </c>
      <c r="BI49" s="767">
        <v>7.0424600000000002</v>
      </c>
      <c r="BJ49" s="767">
        <v>7.913729</v>
      </c>
      <c r="BK49" s="767">
        <v>7.8307330000000004</v>
      </c>
      <c r="BL49" s="767">
        <v>6.7010399999999999</v>
      </c>
      <c r="BM49" s="767">
        <v>7.3505409999999998</v>
      </c>
      <c r="BN49" s="767">
        <v>7.3334929999999998</v>
      </c>
      <c r="BO49" s="767">
        <v>9.0275040000000004</v>
      </c>
      <c r="BP49" s="767">
        <v>10.64828</v>
      </c>
      <c r="BQ49" s="767">
        <v>12.387180000000001</v>
      </c>
      <c r="BR49" s="767">
        <v>11.77807</v>
      </c>
      <c r="BS49" s="767">
        <v>10.004300000000001</v>
      </c>
      <c r="BT49" s="767">
        <v>8.156606</v>
      </c>
      <c r="BU49" s="767">
        <v>7.1175680000000003</v>
      </c>
      <c r="BV49" s="767">
        <v>8.0134070000000008</v>
      </c>
    </row>
    <row r="50" spans="1:74" ht="11.1" customHeight="1" x14ac:dyDescent="0.2">
      <c r="A50" s="565"/>
      <c r="B50" s="131" t="s">
        <v>1340</v>
      </c>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249"/>
      <c r="BB50" s="249"/>
      <c r="BC50" s="249"/>
      <c r="BD50" s="249"/>
      <c r="BE50" s="249"/>
      <c r="BF50" s="249"/>
      <c r="BG50" s="249"/>
      <c r="BH50" s="249"/>
      <c r="BI50" s="360"/>
      <c r="BJ50" s="360"/>
      <c r="BK50" s="360"/>
      <c r="BL50" s="360"/>
      <c r="BM50" s="360"/>
      <c r="BN50" s="360"/>
      <c r="BO50" s="360"/>
      <c r="BP50" s="360"/>
      <c r="BQ50" s="360"/>
      <c r="BR50" s="360"/>
      <c r="BS50" s="360"/>
      <c r="BT50" s="360"/>
      <c r="BU50" s="360"/>
      <c r="BV50" s="360"/>
    </row>
    <row r="51" spans="1:74" ht="11.1" customHeight="1" x14ac:dyDescent="0.2">
      <c r="A51" s="545" t="s">
        <v>1341</v>
      </c>
      <c r="B51" s="546" t="s">
        <v>86</v>
      </c>
      <c r="C51" s="766">
        <v>17.07276761</v>
      </c>
      <c r="D51" s="766">
        <v>6.2871869460000003</v>
      </c>
      <c r="E51" s="766">
        <v>4.7201862349999999</v>
      </c>
      <c r="F51" s="766">
        <v>4.4277834260000004</v>
      </c>
      <c r="G51" s="766">
        <v>4.9528804810000002</v>
      </c>
      <c r="H51" s="766">
        <v>7.7685690679999997</v>
      </c>
      <c r="I51" s="766">
        <v>9.2086342380000001</v>
      </c>
      <c r="J51" s="766">
        <v>10.274658090999999</v>
      </c>
      <c r="K51" s="766">
        <v>8.4271294759999993</v>
      </c>
      <c r="L51" s="766">
        <v>8.2103906329999994</v>
      </c>
      <c r="M51" s="766">
        <v>6.2630076670000001</v>
      </c>
      <c r="N51" s="766">
        <v>7.0499888019999997</v>
      </c>
      <c r="O51" s="766">
        <v>6.8968970110000001</v>
      </c>
      <c r="P51" s="766">
        <v>4.8507354300000003</v>
      </c>
      <c r="Q51" s="766">
        <v>3.8341736380000002</v>
      </c>
      <c r="R51" s="766">
        <v>3.377811796</v>
      </c>
      <c r="S51" s="766">
        <v>4.242918607</v>
      </c>
      <c r="T51" s="766">
        <v>6.1789663859999999</v>
      </c>
      <c r="U51" s="766">
        <v>8.6959030909999999</v>
      </c>
      <c r="V51" s="766">
        <v>10.112250144000001</v>
      </c>
      <c r="W51" s="766">
        <v>8.1418972099999998</v>
      </c>
      <c r="X51" s="766">
        <v>7.575569389</v>
      </c>
      <c r="Y51" s="766">
        <v>6.2952036060000003</v>
      </c>
      <c r="Z51" s="766">
        <v>6.756300081</v>
      </c>
      <c r="AA51" s="766">
        <v>6.0654701529999997</v>
      </c>
      <c r="AB51" s="766">
        <v>5.3794186110000002</v>
      </c>
      <c r="AC51" s="766">
        <v>5.6054020209999997</v>
      </c>
      <c r="AD51" s="766">
        <v>3.9500248249999999</v>
      </c>
      <c r="AE51" s="766">
        <v>3.4173430370000002</v>
      </c>
      <c r="AF51" s="766">
        <v>5.1714331050000002</v>
      </c>
      <c r="AG51" s="766">
        <v>10.165314586999999</v>
      </c>
      <c r="AH51" s="766">
        <v>9.2663859110000004</v>
      </c>
      <c r="AI51" s="766">
        <v>7.0808016599999997</v>
      </c>
      <c r="AJ51" s="766">
        <v>7.8496764539999999</v>
      </c>
      <c r="AK51" s="766">
        <v>7.3318671909999997</v>
      </c>
      <c r="AL51" s="766">
        <v>7.1058595249999996</v>
      </c>
      <c r="AM51" s="766">
        <v>6.5820305399999999</v>
      </c>
      <c r="AN51" s="766">
        <v>6.1113363390000002</v>
      </c>
      <c r="AO51" s="766">
        <v>5.2708341570000004</v>
      </c>
      <c r="AP51" s="766">
        <v>3.3075615319999998</v>
      </c>
      <c r="AQ51" s="766">
        <v>2.8056858610000002</v>
      </c>
      <c r="AR51" s="766">
        <v>4.067518636</v>
      </c>
      <c r="AS51" s="766">
        <v>7.1176731760000003</v>
      </c>
      <c r="AT51" s="766">
        <v>8.5961079869999999</v>
      </c>
      <c r="AU51" s="766">
        <v>7.4187724859999999</v>
      </c>
      <c r="AV51" s="766">
        <v>7.6325164269999997</v>
      </c>
      <c r="AW51" s="766">
        <v>7.5109244459999998</v>
      </c>
      <c r="AX51" s="766">
        <v>7.6950330139999998</v>
      </c>
      <c r="AY51" s="766">
        <v>5.6742071809999999</v>
      </c>
      <c r="AZ51" s="766">
        <v>5.0645934859999997</v>
      </c>
      <c r="BA51" s="766">
        <v>5.9226969690000004</v>
      </c>
      <c r="BB51" s="766">
        <v>3.8481102699999998</v>
      </c>
      <c r="BC51" s="766">
        <v>3.5133576070000001</v>
      </c>
      <c r="BD51" s="766">
        <v>5.2604474139999997</v>
      </c>
      <c r="BE51" s="766">
        <v>7.8354118530000001</v>
      </c>
      <c r="BF51" s="766">
        <v>10.466434487000001</v>
      </c>
      <c r="BG51" s="766">
        <v>8.0876730000000006</v>
      </c>
      <c r="BH51" s="766">
        <v>8.6068669999999994</v>
      </c>
      <c r="BI51" s="767">
        <v>6.5894640000000004</v>
      </c>
      <c r="BJ51" s="767">
        <v>8.645956</v>
      </c>
      <c r="BK51" s="767">
        <v>4.8917549999999999</v>
      </c>
      <c r="BL51" s="767">
        <v>3.3954680000000002</v>
      </c>
      <c r="BM51" s="767">
        <v>4.78674</v>
      </c>
      <c r="BN51" s="767">
        <v>4.045121</v>
      </c>
      <c r="BO51" s="767">
        <v>3.0685509999999998</v>
      </c>
      <c r="BP51" s="767">
        <v>5.0123540000000002</v>
      </c>
      <c r="BQ51" s="767">
        <v>7.6717769999999996</v>
      </c>
      <c r="BR51" s="767">
        <v>11.62378</v>
      </c>
      <c r="BS51" s="767">
        <v>5.9634260000000001</v>
      </c>
      <c r="BT51" s="767">
        <v>6.2032660000000002</v>
      </c>
      <c r="BU51" s="767">
        <v>6.0873739999999996</v>
      </c>
      <c r="BV51" s="767">
        <v>8.2804070000000003</v>
      </c>
    </row>
    <row r="52" spans="1:74" ht="11.1" customHeight="1" x14ac:dyDescent="0.2">
      <c r="A52" s="545" t="s">
        <v>1342</v>
      </c>
      <c r="B52" s="546" t="s">
        <v>85</v>
      </c>
      <c r="C52" s="766">
        <v>1.8858422610000001</v>
      </c>
      <c r="D52" s="766">
        <v>0.71217981200000002</v>
      </c>
      <c r="E52" s="766">
        <v>0.50332336700000002</v>
      </c>
      <c r="F52" s="766">
        <v>0.268010996</v>
      </c>
      <c r="G52" s="766">
        <v>0.63606374700000001</v>
      </c>
      <c r="H52" s="766">
        <v>0.72815920899999997</v>
      </c>
      <c r="I52" s="766">
        <v>0.76735909499999999</v>
      </c>
      <c r="J52" s="766">
        <v>0.784040603</v>
      </c>
      <c r="K52" s="766">
        <v>0.71951988200000006</v>
      </c>
      <c r="L52" s="766">
        <v>0.78550371100000005</v>
      </c>
      <c r="M52" s="766">
        <v>0.70864717099999996</v>
      </c>
      <c r="N52" s="766">
        <v>0.88926964399999997</v>
      </c>
      <c r="O52" s="766">
        <v>0.88766510300000001</v>
      </c>
      <c r="P52" s="766">
        <v>0.59924559600000005</v>
      </c>
      <c r="Q52" s="766">
        <v>0.37899685700000002</v>
      </c>
      <c r="R52" s="766">
        <v>0.24665794499999999</v>
      </c>
      <c r="S52" s="766">
        <v>0.66632957800000003</v>
      </c>
      <c r="T52" s="766">
        <v>0.69120857199999997</v>
      </c>
      <c r="U52" s="766">
        <v>0.84763554500000005</v>
      </c>
      <c r="V52" s="766">
        <v>0.83916681699999995</v>
      </c>
      <c r="W52" s="766">
        <v>0.740778041</v>
      </c>
      <c r="X52" s="766">
        <v>0.86234926300000003</v>
      </c>
      <c r="Y52" s="766">
        <v>0.80992788299999996</v>
      </c>
      <c r="Z52" s="766">
        <v>0.82377995400000004</v>
      </c>
      <c r="AA52" s="766">
        <v>0.725889173</v>
      </c>
      <c r="AB52" s="766">
        <v>0.62641758299999994</v>
      </c>
      <c r="AC52" s="766">
        <v>0.53353550500000002</v>
      </c>
      <c r="AD52" s="766">
        <v>0.221804639</v>
      </c>
      <c r="AE52" s="766">
        <v>0.55738786399999996</v>
      </c>
      <c r="AF52" s="766">
        <v>0.51905949500000004</v>
      </c>
      <c r="AG52" s="766">
        <v>0.92765032000000003</v>
      </c>
      <c r="AH52" s="766">
        <v>1.013139148</v>
      </c>
      <c r="AI52" s="766">
        <v>0.59701249300000003</v>
      </c>
      <c r="AJ52" s="766">
        <v>0.70167818800000004</v>
      </c>
      <c r="AK52" s="766">
        <v>0.96322143800000004</v>
      </c>
      <c r="AL52" s="766">
        <v>1.0951550839999999</v>
      </c>
      <c r="AM52" s="766">
        <v>0.77109697499999996</v>
      </c>
      <c r="AN52" s="766">
        <v>0.81095215200000004</v>
      </c>
      <c r="AO52" s="766">
        <v>0.57208892499999997</v>
      </c>
      <c r="AP52" s="766">
        <v>0.19561948500000001</v>
      </c>
      <c r="AQ52" s="766">
        <v>0.52635936000000005</v>
      </c>
      <c r="AR52" s="766">
        <v>0.51135507800000002</v>
      </c>
      <c r="AS52" s="766">
        <v>0.61886307699999998</v>
      </c>
      <c r="AT52" s="766">
        <v>0.66163189600000005</v>
      </c>
      <c r="AU52" s="766">
        <v>0.623199595</v>
      </c>
      <c r="AV52" s="766">
        <v>0.60573158100000002</v>
      </c>
      <c r="AW52" s="766">
        <v>0.80218220200000001</v>
      </c>
      <c r="AX52" s="766">
        <v>0.84053186499999999</v>
      </c>
      <c r="AY52" s="766">
        <v>0.54027245999999995</v>
      </c>
      <c r="AZ52" s="766">
        <v>0.46254534000000003</v>
      </c>
      <c r="BA52" s="766">
        <v>0.40926842099999999</v>
      </c>
      <c r="BB52" s="766">
        <v>0.289279652</v>
      </c>
      <c r="BC52" s="766">
        <v>0.45602637899999998</v>
      </c>
      <c r="BD52" s="766">
        <v>0.47580077399999998</v>
      </c>
      <c r="BE52" s="766">
        <v>0.601764246</v>
      </c>
      <c r="BF52" s="766">
        <v>0.829657537</v>
      </c>
      <c r="BG52" s="766">
        <v>0.61475440000000003</v>
      </c>
      <c r="BH52" s="766">
        <v>0.59579939999999998</v>
      </c>
      <c r="BI52" s="767">
        <v>0.80333509999999997</v>
      </c>
      <c r="BJ52" s="767">
        <v>0.96005229999999997</v>
      </c>
      <c r="BK52" s="767">
        <v>0.54219910000000004</v>
      </c>
      <c r="BL52" s="767">
        <v>0.55379909999999999</v>
      </c>
      <c r="BM52" s="767">
        <v>1.1843729999999999</v>
      </c>
      <c r="BN52" s="767">
        <v>0.75481379999999998</v>
      </c>
      <c r="BO52" s="767">
        <v>0.85660860000000005</v>
      </c>
      <c r="BP52" s="767">
        <v>1.0092049999999999</v>
      </c>
      <c r="BQ52" s="767">
        <v>0.85161949999999997</v>
      </c>
      <c r="BR52" s="767">
        <v>0.82855049999999997</v>
      </c>
      <c r="BS52" s="767">
        <v>0.63191949999999997</v>
      </c>
      <c r="BT52" s="767">
        <v>0.61115209999999998</v>
      </c>
      <c r="BU52" s="767">
        <v>0.80276170000000002</v>
      </c>
      <c r="BV52" s="767">
        <v>0.94739209999999996</v>
      </c>
    </row>
    <row r="53" spans="1:74" ht="11.1" customHeight="1" x14ac:dyDescent="0.2">
      <c r="A53" s="545" t="s">
        <v>1343</v>
      </c>
      <c r="B53" s="548" t="s">
        <v>88</v>
      </c>
      <c r="C53" s="766">
        <v>3.6957469999999999</v>
      </c>
      <c r="D53" s="766">
        <v>1.5825100000000001</v>
      </c>
      <c r="E53" s="766">
        <v>1.694947</v>
      </c>
      <c r="F53" s="766">
        <v>1.635303</v>
      </c>
      <c r="G53" s="766">
        <v>0.84652400000000005</v>
      </c>
      <c r="H53" s="766">
        <v>1.526133</v>
      </c>
      <c r="I53" s="766">
        <v>1.695468</v>
      </c>
      <c r="J53" s="766">
        <v>1.6858629999999999</v>
      </c>
      <c r="K53" s="766">
        <v>1.630606</v>
      </c>
      <c r="L53" s="766">
        <v>1.6046309999999999</v>
      </c>
      <c r="M53" s="766">
        <v>1.6220460000000001</v>
      </c>
      <c r="N53" s="766">
        <v>1.693349</v>
      </c>
      <c r="O53" s="766">
        <v>1.645132</v>
      </c>
      <c r="P53" s="766">
        <v>1.526365</v>
      </c>
      <c r="Q53" s="766">
        <v>1.5691409999999999</v>
      </c>
      <c r="R53" s="766">
        <v>1.412868</v>
      </c>
      <c r="S53" s="766">
        <v>0.84013499999999997</v>
      </c>
      <c r="T53" s="766">
        <v>0.95983099999999999</v>
      </c>
      <c r="U53" s="766">
        <v>1.648012</v>
      </c>
      <c r="V53" s="766">
        <v>1.6828810000000001</v>
      </c>
      <c r="W53" s="766">
        <v>1.6230610000000001</v>
      </c>
      <c r="X53" s="766">
        <v>1.683557</v>
      </c>
      <c r="Y53" s="766">
        <v>1.6289389999999999</v>
      </c>
      <c r="Z53" s="766">
        <v>1.681157</v>
      </c>
      <c r="AA53" s="766">
        <v>1.6661619999999999</v>
      </c>
      <c r="AB53" s="766">
        <v>0.98265800000000003</v>
      </c>
      <c r="AC53" s="766">
        <v>1.0469269999999999</v>
      </c>
      <c r="AD53" s="766">
        <v>1.5464370000000001</v>
      </c>
      <c r="AE53" s="766">
        <v>1.682785</v>
      </c>
      <c r="AF53" s="766">
        <v>1.6373070000000001</v>
      </c>
      <c r="AG53" s="766">
        <v>1.6864300000000001</v>
      </c>
      <c r="AH53" s="766">
        <v>1.6208689999999999</v>
      </c>
      <c r="AI53" s="766">
        <v>1.6145339999999999</v>
      </c>
      <c r="AJ53" s="766">
        <v>1.6678329999999999</v>
      </c>
      <c r="AK53" s="766">
        <v>1.5739099999999999</v>
      </c>
      <c r="AL53" s="766">
        <v>1.4876670000000001</v>
      </c>
      <c r="AM53" s="766">
        <v>1.681619</v>
      </c>
      <c r="AN53" s="766">
        <v>0.98700200000000005</v>
      </c>
      <c r="AO53" s="766">
        <v>1.1328050000000001</v>
      </c>
      <c r="AP53" s="766">
        <v>1.5518430000000001</v>
      </c>
      <c r="AQ53" s="766">
        <v>1.692739</v>
      </c>
      <c r="AR53" s="766">
        <v>1.6328549999999999</v>
      </c>
      <c r="AS53" s="766">
        <v>1.6871499999999999</v>
      </c>
      <c r="AT53" s="766">
        <v>1.6779310000000001</v>
      </c>
      <c r="AU53" s="766">
        <v>1.3697699999999999</v>
      </c>
      <c r="AV53" s="766">
        <v>0.83989499999999995</v>
      </c>
      <c r="AW53" s="766">
        <v>0.80096400000000001</v>
      </c>
      <c r="AX53" s="766">
        <v>1.110811</v>
      </c>
      <c r="AY53" s="766">
        <v>1.6895450000000001</v>
      </c>
      <c r="AZ53" s="766">
        <v>1.486059</v>
      </c>
      <c r="BA53" s="766">
        <v>1.6710259999999999</v>
      </c>
      <c r="BB53" s="766">
        <v>1.6306449999999999</v>
      </c>
      <c r="BC53" s="766">
        <v>1.5976520000000001</v>
      </c>
      <c r="BD53" s="766">
        <v>1.6280680000000001</v>
      </c>
      <c r="BE53" s="766">
        <v>1.2786949999999999</v>
      </c>
      <c r="BF53" s="766">
        <v>1.597801</v>
      </c>
      <c r="BG53" s="766">
        <v>1.6085499999999999</v>
      </c>
      <c r="BH53" s="766">
        <v>0.48188999999999999</v>
      </c>
      <c r="BI53" s="767">
        <v>1.3633900000000001</v>
      </c>
      <c r="BJ53" s="767">
        <v>1.64344</v>
      </c>
      <c r="BK53" s="767">
        <v>1.64344</v>
      </c>
      <c r="BL53" s="767">
        <v>1.4843999999999999</v>
      </c>
      <c r="BM53" s="767">
        <v>1.30792</v>
      </c>
      <c r="BN53" s="767">
        <v>0.85757000000000005</v>
      </c>
      <c r="BO53" s="767">
        <v>1.64344</v>
      </c>
      <c r="BP53" s="767">
        <v>1.59043</v>
      </c>
      <c r="BQ53" s="767">
        <v>1.64344</v>
      </c>
      <c r="BR53" s="767">
        <v>1.64344</v>
      </c>
      <c r="BS53" s="767">
        <v>1.59043</v>
      </c>
      <c r="BT53" s="767">
        <v>1.64344</v>
      </c>
      <c r="BU53" s="767">
        <v>1.59043</v>
      </c>
      <c r="BV53" s="767">
        <v>1.64344</v>
      </c>
    </row>
    <row r="54" spans="1:74" ht="11.1" customHeight="1" x14ac:dyDescent="0.2">
      <c r="A54" s="545" t="s">
        <v>1344</v>
      </c>
      <c r="B54" s="548" t="s">
        <v>1259</v>
      </c>
      <c r="C54" s="766">
        <v>3.8011588980000002</v>
      </c>
      <c r="D54" s="766">
        <v>1.3403658220000001</v>
      </c>
      <c r="E54" s="766">
        <v>2.3825259719999998</v>
      </c>
      <c r="F54" s="766">
        <v>2.4210807609999998</v>
      </c>
      <c r="G54" s="766">
        <v>2.7320436610000001</v>
      </c>
      <c r="H54" s="766">
        <v>2.8038384619999999</v>
      </c>
      <c r="I54" s="766">
        <v>2.8481153290000001</v>
      </c>
      <c r="J54" s="766">
        <v>2.3444382969999999</v>
      </c>
      <c r="K54" s="766">
        <v>1.9023265060000001</v>
      </c>
      <c r="L54" s="766">
        <v>1.4386716470000001</v>
      </c>
      <c r="M54" s="766">
        <v>1.4557602110000001</v>
      </c>
      <c r="N54" s="766">
        <v>1.971518326</v>
      </c>
      <c r="O54" s="766">
        <v>3.1939892909999998</v>
      </c>
      <c r="P54" s="766">
        <v>2.8409019770000001</v>
      </c>
      <c r="Q54" s="766">
        <v>3.8231755019999998</v>
      </c>
      <c r="R54" s="766">
        <v>3.691322193</v>
      </c>
      <c r="S54" s="766">
        <v>4.1031082100000003</v>
      </c>
      <c r="T54" s="766">
        <v>3.7187555479999999</v>
      </c>
      <c r="U54" s="766">
        <v>3.6658622959999998</v>
      </c>
      <c r="V54" s="766">
        <v>3.2600365469999999</v>
      </c>
      <c r="W54" s="766">
        <v>2.3445401760000002</v>
      </c>
      <c r="X54" s="766">
        <v>1.6448481909999999</v>
      </c>
      <c r="Y54" s="766">
        <v>1.488871133</v>
      </c>
      <c r="Z54" s="766">
        <v>1.535162116</v>
      </c>
      <c r="AA54" s="766">
        <v>1.368861061</v>
      </c>
      <c r="AB54" s="766">
        <v>0.95886019199999994</v>
      </c>
      <c r="AC54" s="766">
        <v>1.5972266340000001</v>
      </c>
      <c r="AD54" s="766">
        <v>2.8239816200000001</v>
      </c>
      <c r="AE54" s="766">
        <v>2.543584659</v>
      </c>
      <c r="AF54" s="766">
        <v>2.2860595099999999</v>
      </c>
      <c r="AG54" s="766">
        <v>2.5329342929999998</v>
      </c>
      <c r="AH54" s="766">
        <v>2.334219756</v>
      </c>
      <c r="AI54" s="766">
        <v>1.923206398</v>
      </c>
      <c r="AJ54" s="766">
        <v>1.1783723209999999</v>
      </c>
      <c r="AK54" s="766">
        <v>0.98239168600000004</v>
      </c>
      <c r="AL54" s="766">
        <v>1.268796</v>
      </c>
      <c r="AM54" s="766">
        <v>1.3062660699999999</v>
      </c>
      <c r="AN54" s="766">
        <v>1.958697702</v>
      </c>
      <c r="AO54" s="766">
        <v>3.5659731140000002</v>
      </c>
      <c r="AP54" s="766">
        <v>3.8692946579999998</v>
      </c>
      <c r="AQ54" s="766">
        <v>4.0039278459999998</v>
      </c>
      <c r="AR54" s="766">
        <v>3.8604443310000001</v>
      </c>
      <c r="AS54" s="766">
        <v>3.5367601180000001</v>
      </c>
      <c r="AT54" s="766">
        <v>3.1588426639999998</v>
      </c>
      <c r="AU54" s="766">
        <v>2.362714338</v>
      </c>
      <c r="AV54" s="766">
        <v>1.746337496</v>
      </c>
      <c r="AW54" s="766">
        <v>1.372489667</v>
      </c>
      <c r="AX54" s="766">
        <v>1.6789716859999999</v>
      </c>
      <c r="AY54" s="766">
        <v>1.3085979320000001</v>
      </c>
      <c r="AZ54" s="766">
        <v>0.92037326600000002</v>
      </c>
      <c r="BA54" s="766">
        <v>0.89143968900000004</v>
      </c>
      <c r="BB54" s="766">
        <v>1.5319377190000001</v>
      </c>
      <c r="BC54" s="766">
        <v>2.1783517479999999</v>
      </c>
      <c r="BD54" s="766">
        <v>1.9018791239999999</v>
      </c>
      <c r="BE54" s="766">
        <v>1.9914171469999999</v>
      </c>
      <c r="BF54" s="766">
        <v>2.0882085460000002</v>
      </c>
      <c r="BG54" s="766">
        <v>2.6836350000000002</v>
      </c>
      <c r="BH54" s="766">
        <v>1.8778440000000001</v>
      </c>
      <c r="BI54" s="767">
        <v>1.3234300000000001</v>
      </c>
      <c r="BJ54" s="767">
        <v>1.893311</v>
      </c>
      <c r="BK54" s="767">
        <v>1.2945930000000001</v>
      </c>
      <c r="BL54" s="767">
        <v>0.83004180000000005</v>
      </c>
      <c r="BM54" s="767">
        <v>0.95369649999999995</v>
      </c>
      <c r="BN54" s="767">
        <v>1.6051599999999999</v>
      </c>
      <c r="BO54" s="767">
        <v>2.2137169999999999</v>
      </c>
      <c r="BP54" s="767">
        <v>1.8794500000000001</v>
      </c>
      <c r="BQ54" s="767">
        <v>2.0592730000000001</v>
      </c>
      <c r="BR54" s="767">
        <v>1.982577</v>
      </c>
      <c r="BS54" s="767">
        <v>2.473986</v>
      </c>
      <c r="BT54" s="767">
        <v>1.786557</v>
      </c>
      <c r="BU54" s="767">
        <v>1.2836320000000001</v>
      </c>
      <c r="BV54" s="767">
        <v>1.877734</v>
      </c>
    </row>
    <row r="55" spans="1:74" ht="11.1" customHeight="1" x14ac:dyDescent="0.2">
      <c r="A55" s="545" t="s">
        <v>1345</v>
      </c>
      <c r="B55" s="548" t="s">
        <v>1362</v>
      </c>
      <c r="C55" s="766">
        <v>13.78068435</v>
      </c>
      <c r="D55" s="766">
        <v>3.2148282949999998</v>
      </c>
      <c r="E55" s="766">
        <v>4.2274706520000001</v>
      </c>
      <c r="F55" s="766">
        <v>4.3926875509999999</v>
      </c>
      <c r="G55" s="766">
        <v>5.2359141300000003</v>
      </c>
      <c r="H55" s="766">
        <v>5.2318456199999996</v>
      </c>
      <c r="I55" s="766">
        <v>5.6691310860000002</v>
      </c>
      <c r="J55" s="766">
        <v>5.4093055019999996</v>
      </c>
      <c r="K55" s="766">
        <v>4.6451180489999997</v>
      </c>
      <c r="L55" s="766">
        <v>4.2756148119999997</v>
      </c>
      <c r="M55" s="766">
        <v>3.5460035529999998</v>
      </c>
      <c r="N55" s="766">
        <v>3.537362264</v>
      </c>
      <c r="O55" s="766">
        <v>3.4097514919999998</v>
      </c>
      <c r="P55" s="766">
        <v>3.3168353069999998</v>
      </c>
      <c r="Q55" s="766">
        <v>4.716735141</v>
      </c>
      <c r="R55" s="766">
        <v>5.0357833349999996</v>
      </c>
      <c r="S55" s="766">
        <v>6.09458067</v>
      </c>
      <c r="T55" s="766">
        <v>6.3372506020000001</v>
      </c>
      <c r="U55" s="766">
        <v>5.8973113680000004</v>
      </c>
      <c r="V55" s="766">
        <v>5.9367873649999998</v>
      </c>
      <c r="W55" s="766">
        <v>5.2665219130000001</v>
      </c>
      <c r="X55" s="766">
        <v>4.6244658640000003</v>
      </c>
      <c r="Y55" s="766">
        <v>3.4962701759999999</v>
      </c>
      <c r="Z55" s="766">
        <v>3.480268106</v>
      </c>
      <c r="AA55" s="766">
        <v>3.3117124929999999</v>
      </c>
      <c r="AB55" s="766">
        <v>4.2220832279999998</v>
      </c>
      <c r="AC55" s="766">
        <v>4.7928971760000003</v>
      </c>
      <c r="AD55" s="766">
        <v>5.32942961</v>
      </c>
      <c r="AE55" s="766">
        <v>6.7430442460000002</v>
      </c>
      <c r="AF55" s="766">
        <v>6.8603952389999998</v>
      </c>
      <c r="AG55" s="766">
        <v>6.2005232660000003</v>
      </c>
      <c r="AH55" s="766">
        <v>6.3202380610000004</v>
      </c>
      <c r="AI55" s="766">
        <v>5.7237376250000001</v>
      </c>
      <c r="AJ55" s="766">
        <v>4.8102522409999997</v>
      </c>
      <c r="AK55" s="766">
        <v>3.7982039360000002</v>
      </c>
      <c r="AL55" s="766">
        <v>3.4873288200000001</v>
      </c>
      <c r="AM55" s="766">
        <v>3.4531002700000002</v>
      </c>
      <c r="AN55" s="766">
        <v>4.1091169460000003</v>
      </c>
      <c r="AO55" s="766">
        <v>5.0583794849999997</v>
      </c>
      <c r="AP55" s="766">
        <v>5.722990179</v>
      </c>
      <c r="AQ55" s="766">
        <v>6.3015511020000003</v>
      </c>
      <c r="AR55" s="766">
        <v>6.6684121459999997</v>
      </c>
      <c r="AS55" s="766">
        <v>6.8606234559999999</v>
      </c>
      <c r="AT55" s="766">
        <v>6.6144214469999998</v>
      </c>
      <c r="AU55" s="766">
        <v>5.6843845340000003</v>
      </c>
      <c r="AV55" s="766">
        <v>4.8877754580000001</v>
      </c>
      <c r="AW55" s="766">
        <v>3.390792936</v>
      </c>
      <c r="AX55" s="766">
        <v>2.9955916039999999</v>
      </c>
      <c r="AY55" s="766">
        <v>4.3696510709999998</v>
      </c>
      <c r="AZ55" s="766">
        <v>4.7349204150000004</v>
      </c>
      <c r="BA55" s="766">
        <v>5.1706646940000001</v>
      </c>
      <c r="BB55" s="766">
        <v>5.7235499489999997</v>
      </c>
      <c r="BC55" s="766">
        <v>6.6905846479999997</v>
      </c>
      <c r="BD55" s="766">
        <v>6.4503025660000004</v>
      </c>
      <c r="BE55" s="766">
        <v>6.8373932530000001</v>
      </c>
      <c r="BF55" s="766">
        <v>6.0519573510000004</v>
      </c>
      <c r="BG55" s="766">
        <v>6.0535670000000001</v>
      </c>
      <c r="BH55" s="766">
        <v>5.1362719999999999</v>
      </c>
      <c r="BI55" s="767">
        <v>3.513782</v>
      </c>
      <c r="BJ55" s="767">
        <v>3.6750389999999999</v>
      </c>
      <c r="BK55" s="767">
        <v>4.4299460000000002</v>
      </c>
      <c r="BL55" s="767">
        <v>4.5089899999999998</v>
      </c>
      <c r="BM55" s="767">
        <v>5.4307249999999998</v>
      </c>
      <c r="BN55" s="767">
        <v>5.9961169999999999</v>
      </c>
      <c r="BO55" s="767">
        <v>7.0947959999999997</v>
      </c>
      <c r="BP55" s="767">
        <v>6.8194540000000003</v>
      </c>
      <c r="BQ55" s="767">
        <v>7.226051</v>
      </c>
      <c r="BR55" s="767">
        <v>6.5373250000000001</v>
      </c>
      <c r="BS55" s="767">
        <v>6.1597</v>
      </c>
      <c r="BT55" s="767">
        <v>5.2858559999999999</v>
      </c>
      <c r="BU55" s="767">
        <v>3.766079</v>
      </c>
      <c r="BV55" s="767">
        <v>3.8043619999999998</v>
      </c>
    </row>
    <row r="56" spans="1:74" ht="11.1" customHeight="1" x14ac:dyDescent="0.2">
      <c r="A56" s="545" t="s">
        <v>1346</v>
      </c>
      <c r="B56" s="546" t="s">
        <v>1363</v>
      </c>
      <c r="C56" s="766">
        <v>-4.3679052000000003E-2</v>
      </c>
      <c r="D56" s="766">
        <v>-6.8508104E-2</v>
      </c>
      <c r="E56" s="766">
        <v>-3.0989142000000001E-2</v>
      </c>
      <c r="F56" s="766">
        <v>-6.4083499999999997E-4</v>
      </c>
      <c r="G56" s="766">
        <v>0.133833798</v>
      </c>
      <c r="H56" s="766">
        <v>0.17694558799999999</v>
      </c>
      <c r="I56" s="766">
        <v>6.2935332999999996E-2</v>
      </c>
      <c r="J56" s="766">
        <v>-3.0850979000000001E-2</v>
      </c>
      <c r="K56" s="766">
        <v>3.5084024999999998E-2</v>
      </c>
      <c r="L56" s="766">
        <v>3.7429652000000001E-2</v>
      </c>
      <c r="M56" s="766">
        <v>-9.2078749000000001E-2</v>
      </c>
      <c r="N56" s="766">
        <v>-0.125691101</v>
      </c>
      <c r="O56" s="766">
        <v>0.22419362300000001</v>
      </c>
      <c r="P56" s="766">
        <v>-5.3587228000000001E-2</v>
      </c>
      <c r="Q56" s="766">
        <v>-1.6483300999999999E-2</v>
      </c>
      <c r="R56" s="766">
        <v>2.5288580000000001E-2</v>
      </c>
      <c r="S56" s="766">
        <v>9.6584212000000003E-2</v>
      </c>
      <c r="T56" s="766">
        <v>7.3875047999999999E-2</v>
      </c>
      <c r="U56" s="766">
        <v>0.10931587600000001</v>
      </c>
      <c r="V56" s="766">
        <v>0.133626088</v>
      </c>
      <c r="W56" s="766">
        <v>6.0955910000000002E-2</v>
      </c>
      <c r="X56" s="766">
        <v>0.11430909</v>
      </c>
      <c r="Y56" s="766">
        <v>2.3510855000000001E-2</v>
      </c>
      <c r="Z56" s="766">
        <v>-2.0455872999999999E-2</v>
      </c>
      <c r="AA56" s="766">
        <v>-2.2035538E-2</v>
      </c>
      <c r="AB56" s="766">
        <v>7.2483505000000004E-2</v>
      </c>
      <c r="AC56" s="766">
        <v>-9.8904097999999996E-2</v>
      </c>
      <c r="AD56" s="766">
        <v>-2.0505504000000001E-2</v>
      </c>
      <c r="AE56" s="766">
        <v>3.4192164999999997E-2</v>
      </c>
      <c r="AF56" s="766">
        <v>0.12929428400000001</v>
      </c>
      <c r="AG56" s="766">
        <v>0.105792806</v>
      </c>
      <c r="AH56" s="766">
        <v>-7.8722519999999997E-3</v>
      </c>
      <c r="AI56" s="766">
        <v>2.5164167000000001E-2</v>
      </c>
      <c r="AJ56" s="766">
        <v>-1.5424190000000001E-2</v>
      </c>
      <c r="AK56" s="766">
        <v>3.4315536000000001E-2</v>
      </c>
      <c r="AL56" s="766">
        <v>-0.124204888</v>
      </c>
      <c r="AM56" s="766">
        <v>-7.3991524000000003E-2</v>
      </c>
      <c r="AN56" s="766">
        <v>-6.2892476000000003E-2</v>
      </c>
      <c r="AO56" s="766">
        <v>-3.1380076999999999E-2</v>
      </c>
      <c r="AP56" s="766">
        <v>0.112312993</v>
      </c>
      <c r="AQ56" s="766">
        <v>2.6714870000000002E-2</v>
      </c>
      <c r="AR56" s="766">
        <v>7.0629178000000001E-2</v>
      </c>
      <c r="AS56" s="766">
        <v>6.1928955000000001E-2</v>
      </c>
      <c r="AT56" s="766">
        <v>0.11859766400000001</v>
      </c>
      <c r="AU56" s="766">
        <v>2.1925684000000001E-2</v>
      </c>
      <c r="AV56" s="766">
        <v>0.102740361</v>
      </c>
      <c r="AW56" s="766">
        <v>-2.477066E-2</v>
      </c>
      <c r="AX56" s="766">
        <v>-7.6797626999999993E-2</v>
      </c>
      <c r="AY56" s="766">
        <v>-2.9143748000000001E-2</v>
      </c>
      <c r="AZ56" s="766">
        <v>2.3394569E-2</v>
      </c>
      <c r="BA56" s="766">
        <v>-2.7972120999999999E-2</v>
      </c>
      <c r="BB56" s="766">
        <v>-2.2796415E-2</v>
      </c>
      <c r="BC56" s="766">
        <v>1.2856584000000001E-2</v>
      </c>
      <c r="BD56" s="766">
        <v>6.3516865000000006E-2</v>
      </c>
      <c r="BE56" s="766">
        <v>9.5178107999999997E-2</v>
      </c>
      <c r="BF56" s="766">
        <v>1.4921818E-2</v>
      </c>
      <c r="BG56" s="766">
        <v>3.4347999999999997E-2</v>
      </c>
      <c r="BH56" s="766">
        <v>0.1138904</v>
      </c>
      <c r="BI56" s="767">
        <v>-2.5492299999999999E-2</v>
      </c>
      <c r="BJ56" s="767">
        <v>-7.9736399999999999E-2</v>
      </c>
      <c r="BK56" s="767">
        <v>-5.3071100000000003E-2</v>
      </c>
      <c r="BL56" s="767">
        <v>-1.3450800000000001E-2</v>
      </c>
      <c r="BM56" s="767">
        <v>-3.3294299999999999E-2</v>
      </c>
      <c r="BN56" s="767">
        <v>-1.6752599999999999E-2</v>
      </c>
      <c r="BO56" s="767">
        <v>1.12088E-2</v>
      </c>
      <c r="BP56" s="767">
        <v>7.0588799999999993E-2</v>
      </c>
      <c r="BQ56" s="767">
        <v>0.1058692</v>
      </c>
      <c r="BR56" s="767">
        <v>2.3735699999999998E-2</v>
      </c>
      <c r="BS56" s="767">
        <v>1.47849E-2</v>
      </c>
      <c r="BT56" s="767">
        <v>0.1089869</v>
      </c>
      <c r="BU56" s="767">
        <v>-1.6323500000000001E-2</v>
      </c>
      <c r="BV56" s="767">
        <v>-6.1334600000000003E-2</v>
      </c>
    </row>
    <row r="57" spans="1:74" ht="11.1" customHeight="1" x14ac:dyDescent="0.2">
      <c r="A57" s="545" t="s">
        <v>1347</v>
      </c>
      <c r="B57" s="546" t="s">
        <v>1263</v>
      </c>
      <c r="C57" s="766">
        <v>40.192521067000001</v>
      </c>
      <c r="D57" s="766">
        <v>13.068562771</v>
      </c>
      <c r="E57" s="766">
        <v>13.497464084000001</v>
      </c>
      <c r="F57" s="766">
        <v>13.144224898999999</v>
      </c>
      <c r="G57" s="766">
        <v>14.537259817000001</v>
      </c>
      <c r="H57" s="766">
        <v>18.235490946999999</v>
      </c>
      <c r="I57" s="766">
        <v>20.251643081000001</v>
      </c>
      <c r="J57" s="766">
        <v>20.467454514</v>
      </c>
      <c r="K57" s="766">
        <v>17.359783938</v>
      </c>
      <c r="L57" s="766">
        <v>16.352241455000001</v>
      </c>
      <c r="M57" s="766">
        <v>13.503385852999999</v>
      </c>
      <c r="N57" s="766">
        <v>15.015796934999999</v>
      </c>
      <c r="O57" s="766">
        <v>16.257628520000001</v>
      </c>
      <c r="P57" s="766">
        <v>13.080496082</v>
      </c>
      <c r="Q57" s="766">
        <v>14.305738837</v>
      </c>
      <c r="R57" s="766">
        <v>13.789731849000001</v>
      </c>
      <c r="S57" s="766">
        <v>16.043656277</v>
      </c>
      <c r="T57" s="766">
        <v>17.959887156000001</v>
      </c>
      <c r="U57" s="766">
        <v>20.864040176</v>
      </c>
      <c r="V57" s="766">
        <v>21.964747961</v>
      </c>
      <c r="W57" s="766">
        <v>18.17775425</v>
      </c>
      <c r="X57" s="766">
        <v>16.505098796999999</v>
      </c>
      <c r="Y57" s="766">
        <v>13.742722653</v>
      </c>
      <c r="Z57" s="766">
        <v>14.256211384</v>
      </c>
      <c r="AA57" s="766">
        <v>13.116059342</v>
      </c>
      <c r="AB57" s="766">
        <v>12.241921119000001</v>
      </c>
      <c r="AC57" s="766">
        <v>13.477084238</v>
      </c>
      <c r="AD57" s="766">
        <v>13.85117219</v>
      </c>
      <c r="AE57" s="766">
        <v>14.978336970999999</v>
      </c>
      <c r="AF57" s="766">
        <v>16.603548632999999</v>
      </c>
      <c r="AG57" s="766">
        <v>21.618645271999998</v>
      </c>
      <c r="AH57" s="766">
        <v>20.546979623999999</v>
      </c>
      <c r="AI57" s="766">
        <v>16.964456342999998</v>
      </c>
      <c r="AJ57" s="766">
        <v>16.192388013999999</v>
      </c>
      <c r="AK57" s="766">
        <v>14.683909786999999</v>
      </c>
      <c r="AL57" s="766">
        <v>14.320601541</v>
      </c>
      <c r="AM57" s="766">
        <v>13.720121331</v>
      </c>
      <c r="AN57" s="766">
        <v>13.914212663000001</v>
      </c>
      <c r="AO57" s="766">
        <v>15.568700604</v>
      </c>
      <c r="AP57" s="766">
        <v>14.759621847</v>
      </c>
      <c r="AQ57" s="766">
        <v>15.356978038999999</v>
      </c>
      <c r="AR57" s="766">
        <v>16.811214369000002</v>
      </c>
      <c r="AS57" s="766">
        <v>19.882998782000001</v>
      </c>
      <c r="AT57" s="766">
        <v>20.827532657999999</v>
      </c>
      <c r="AU57" s="766">
        <v>17.480766636999999</v>
      </c>
      <c r="AV57" s="766">
        <v>15.814996323000001</v>
      </c>
      <c r="AW57" s="766">
        <v>13.852582590999999</v>
      </c>
      <c r="AX57" s="766">
        <v>14.244141541999999</v>
      </c>
      <c r="AY57" s="766">
        <v>13.553129896</v>
      </c>
      <c r="AZ57" s="766">
        <v>12.691886075999999</v>
      </c>
      <c r="BA57" s="766">
        <v>14.037123652</v>
      </c>
      <c r="BB57" s="766">
        <v>13.000726175</v>
      </c>
      <c r="BC57" s="766">
        <v>14.448828966000001</v>
      </c>
      <c r="BD57" s="766">
        <v>15.780014743000001</v>
      </c>
      <c r="BE57" s="766">
        <v>18.639859607000002</v>
      </c>
      <c r="BF57" s="766">
        <v>21.048980739000001</v>
      </c>
      <c r="BG57" s="766">
        <v>19.082529999999998</v>
      </c>
      <c r="BH57" s="766">
        <v>16.812560000000001</v>
      </c>
      <c r="BI57" s="767">
        <v>13.567909999999999</v>
      </c>
      <c r="BJ57" s="767">
        <v>16.738060000000001</v>
      </c>
      <c r="BK57" s="767">
        <v>12.748860000000001</v>
      </c>
      <c r="BL57" s="767">
        <v>10.75925</v>
      </c>
      <c r="BM57" s="767">
        <v>13.63016</v>
      </c>
      <c r="BN57" s="767">
        <v>13.24203</v>
      </c>
      <c r="BO57" s="767">
        <v>14.88832</v>
      </c>
      <c r="BP57" s="767">
        <v>16.38148</v>
      </c>
      <c r="BQ57" s="767">
        <v>19.558029999999999</v>
      </c>
      <c r="BR57" s="767">
        <v>22.639410000000002</v>
      </c>
      <c r="BS57" s="767">
        <v>16.834250000000001</v>
      </c>
      <c r="BT57" s="767">
        <v>15.63926</v>
      </c>
      <c r="BU57" s="767">
        <v>13.513949999999999</v>
      </c>
      <c r="BV57" s="767">
        <v>16.492000000000001</v>
      </c>
    </row>
    <row r="58" spans="1:74" ht="11.1" customHeight="1" x14ac:dyDescent="0.2">
      <c r="A58" s="566" t="s">
        <v>1348</v>
      </c>
      <c r="B58" s="568" t="s">
        <v>1364</v>
      </c>
      <c r="C58" s="569">
        <v>59.146089693999997</v>
      </c>
      <c r="D58" s="569">
        <v>18.396550423000001</v>
      </c>
      <c r="E58" s="569">
        <v>20.004535662999999</v>
      </c>
      <c r="F58" s="569">
        <v>19.678885860000001</v>
      </c>
      <c r="G58" s="569">
        <v>20.794977323000001</v>
      </c>
      <c r="H58" s="569">
        <v>23.999424190999999</v>
      </c>
      <c r="I58" s="569">
        <v>26.431784035</v>
      </c>
      <c r="J58" s="569">
        <v>26.279383241000001</v>
      </c>
      <c r="K58" s="569">
        <v>23.238064263999998</v>
      </c>
      <c r="L58" s="569">
        <v>21.270801868</v>
      </c>
      <c r="M58" s="569">
        <v>19.412487001999999</v>
      </c>
      <c r="N58" s="569">
        <v>20.535874786000001</v>
      </c>
      <c r="O58" s="569">
        <v>21.616997292000001</v>
      </c>
      <c r="P58" s="569">
        <v>18.324453635000001</v>
      </c>
      <c r="Q58" s="569">
        <v>21.179853179999999</v>
      </c>
      <c r="R58" s="569">
        <v>19.540456729999999</v>
      </c>
      <c r="S58" s="569">
        <v>21.605878171000001</v>
      </c>
      <c r="T58" s="569">
        <v>23.751326856999999</v>
      </c>
      <c r="U58" s="569">
        <v>27.283754919</v>
      </c>
      <c r="V58" s="569">
        <v>27.280170249000001</v>
      </c>
      <c r="W58" s="569">
        <v>24.260654912</v>
      </c>
      <c r="X58" s="569">
        <v>22.054437856</v>
      </c>
      <c r="Y58" s="569">
        <v>19.711853596000001</v>
      </c>
      <c r="Z58" s="569">
        <v>20.571290588</v>
      </c>
      <c r="AA58" s="569">
        <v>19.970136058000001</v>
      </c>
      <c r="AB58" s="569">
        <v>18.339624542999999</v>
      </c>
      <c r="AC58" s="569">
        <v>20.009126756000001</v>
      </c>
      <c r="AD58" s="569">
        <v>19.460090151999999</v>
      </c>
      <c r="AE58" s="569">
        <v>21.248194706</v>
      </c>
      <c r="AF58" s="569">
        <v>23.189482375000001</v>
      </c>
      <c r="AG58" s="569">
        <v>28.921433450999999</v>
      </c>
      <c r="AH58" s="569">
        <v>28.329182036999999</v>
      </c>
      <c r="AI58" s="569">
        <v>24.022497128000001</v>
      </c>
      <c r="AJ58" s="569">
        <v>22.365935273000002</v>
      </c>
      <c r="AK58" s="569">
        <v>20.641834842000002</v>
      </c>
      <c r="AL58" s="569">
        <v>20.804287992999999</v>
      </c>
      <c r="AM58" s="569">
        <v>20.885149999999999</v>
      </c>
      <c r="AN58" s="569">
        <v>18.929929999999999</v>
      </c>
      <c r="AO58" s="569">
        <v>20.808050000000001</v>
      </c>
      <c r="AP58" s="569">
        <v>20.016850000000002</v>
      </c>
      <c r="AQ58" s="569">
        <v>20.749849999999999</v>
      </c>
      <c r="AR58" s="569">
        <v>22.779060000000001</v>
      </c>
      <c r="AS58" s="569">
        <v>26.692689999999999</v>
      </c>
      <c r="AT58" s="569">
        <v>27.96651</v>
      </c>
      <c r="AU58" s="569">
        <v>24.452809999999999</v>
      </c>
      <c r="AV58" s="569">
        <v>21.359580000000001</v>
      </c>
      <c r="AW58" s="569">
        <v>19.80265</v>
      </c>
      <c r="AX58" s="569">
        <v>20.53952</v>
      </c>
      <c r="AY58" s="569">
        <v>19.991810000000001</v>
      </c>
      <c r="AZ58" s="569">
        <v>18.93946</v>
      </c>
      <c r="BA58" s="569">
        <v>18.95495</v>
      </c>
      <c r="BB58" s="569">
        <v>17.785969999999999</v>
      </c>
      <c r="BC58" s="569">
        <v>21.082799999999999</v>
      </c>
      <c r="BD58" s="569">
        <v>22.110710000000001</v>
      </c>
      <c r="BE58" s="569">
        <v>25.3263</v>
      </c>
      <c r="BF58" s="569">
        <v>27.424479999999999</v>
      </c>
      <c r="BG58" s="569">
        <v>25.440909999999999</v>
      </c>
      <c r="BH58" s="569">
        <v>23.0047</v>
      </c>
      <c r="BI58" s="570">
        <v>19.590949999999999</v>
      </c>
      <c r="BJ58" s="570">
        <v>20.833179999999999</v>
      </c>
      <c r="BK58" s="570">
        <v>20.180759999999999</v>
      </c>
      <c r="BL58" s="570">
        <v>17.484760000000001</v>
      </c>
      <c r="BM58" s="570">
        <v>19.685369999999999</v>
      </c>
      <c r="BN58" s="570">
        <v>18.827079999999999</v>
      </c>
      <c r="BO58" s="570">
        <v>20.869450000000001</v>
      </c>
      <c r="BP58" s="570">
        <v>22.674669999999999</v>
      </c>
      <c r="BQ58" s="570">
        <v>26.87105</v>
      </c>
      <c r="BR58" s="570">
        <v>25.720929999999999</v>
      </c>
      <c r="BS58" s="570">
        <v>23.046230000000001</v>
      </c>
      <c r="BT58" s="570">
        <v>21.22054</v>
      </c>
      <c r="BU58" s="570">
        <v>19.392749999999999</v>
      </c>
      <c r="BV58" s="570">
        <v>20.822230000000001</v>
      </c>
    </row>
    <row r="59" spans="1:74" ht="10.5" customHeight="1" x14ac:dyDescent="0.2">
      <c r="A59" s="565"/>
      <c r="B59" s="862" t="s">
        <v>1367</v>
      </c>
      <c r="C59" s="863"/>
      <c r="D59" s="863"/>
      <c r="E59" s="863"/>
      <c r="F59" s="863"/>
      <c r="G59" s="863"/>
      <c r="H59" s="863"/>
      <c r="I59" s="863"/>
      <c r="J59" s="863"/>
      <c r="K59" s="863"/>
      <c r="L59" s="863"/>
      <c r="M59" s="863"/>
      <c r="N59" s="863"/>
      <c r="O59" s="863"/>
      <c r="P59" s="863"/>
      <c r="Q59" s="863"/>
      <c r="R59" s="571"/>
      <c r="S59" s="571"/>
      <c r="T59" s="571"/>
      <c r="U59" s="571"/>
      <c r="V59" s="571"/>
      <c r="W59" s="571"/>
      <c r="X59" s="571"/>
      <c r="Y59" s="571"/>
      <c r="Z59" s="571"/>
      <c r="AA59" s="571"/>
      <c r="AB59" s="571"/>
      <c r="AC59" s="571"/>
      <c r="AD59" s="571"/>
      <c r="AE59" s="571"/>
      <c r="AF59" s="571"/>
      <c r="AG59" s="571"/>
      <c r="AH59" s="571"/>
      <c r="AI59" s="571"/>
      <c r="AJ59" s="571"/>
      <c r="AK59" s="571"/>
      <c r="AL59" s="571"/>
      <c r="AM59" s="571"/>
      <c r="AN59" s="571"/>
      <c r="AO59" s="571"/>
      <c r="AP59" s="571"/>
      <c r="AQ59" s="571"/>
      <c r="AR59" s="571"/>
      <c r="AS59" s="571"/>
      <c r="AT59" s="571"/>
      <c r="AU59" s="571"/>
      <c r="AV59" s="571"/>
      <c r="AW59" s="571"/>
      <c r="AX59" s="571"/>
      <c r="AY59" s="571"/>
      <c r="AZ59" s="571"/>
      <c r="BA59" s="571"/>
      <c r="BB59" s="571"/>
      <c r="BC59" s="571"/>
      <c r="BD59" s="571"/>
      <c r="BE59" s="685"/>
      <c r="BF59" s="685"/>
      <c r="BG59" s="571"/>
      <c r="BH59" s="571"/>
      <c r="BI59" s="571"/>
      <c r="BJ59" s="571"/>
      <c r="BK59" s="571"/>
      <c r="BL59" s="571"/>
      <c r="BM59" s="571"/>
      <c r="BN59" s="571"/>
      <c r="BO59" s="571"/>
      <c r="BP59" s="571"/>
      <c r="BQ59" s="571"/>
      <c r="BR59" s="571"/>
      <c r="BS59" s="571"/>
      <c r="BT59" s="571"/>
      <c r="BU59" s="571"/>
      <c r="BV59" s="571"/>
    </row>
    <row r="60" spans="1:74" ht="10.5" customHeight="1" x14ac:dyDescent="0.2">
      <c r="A60" s="565"/>
      <c r="B60" s="864" t="s">
        <v>1368</v>
      </c>
      <c r="C60" s="863"/>
      <c r="D60" s="863"/>
      <c r="E60" s="863"/>
      <c r="F60" s="863"/>
      <c r="G60" s="863"/>
      <c r="H60" s="863"/>
      <c r="I60" s="863"/>
      <c r="J60" s="863"/>
      <c r="K60" s="863"/>
      <c r="L60" s="863"/>
      <c r="M60" s="863"/>
      <c r="N60" s="863"/>
      <c r="O60" s="863"/>
      <c r="P60" s="863"/>
      <c r="Q60" s="863"/>
      <c r="R60" s="556"/>
      <c r="S60" s="556"/>
      <c r="T60" s="556"/>
      <c r="U60" s="556"/>
      <c r="V60" s="556"/>
      <c r="W60" s="556"/>
      <c r="X60" s="556"/>
      <c r="Y60" s="556"/>
      <c r="Z60" s="556"/>
      <c r="AA60" s="556"/>
      <c r="AB60" s="556"/>
      <c r="AC60" s="556"/>
      <c r="AD60" s="556"/>
      <c r="AE60" s="556"/>
      <c r="AF60" s="556"/>
      <c r="AG60" s="556"/>
      <c r="AH60" s="556"/>
      <c r="AI60" s="556"/>
      <c r="AJ60" s="556"/>
      <c r="AK60" s="556"/>
      <c r="AL60" s="556"/>
      <c r="AM60" s="556"/>
      <c r="AN60" s="556"/>
      <c r="AO60" s="556"/>
      <c r="AP60" s="556"/>
      <c r="AQ60" s="556"/>
      <c r="AR60" s="556"/>
      <c r="AS60" s="556"/>
      <c r="AT60" s="556"/>
      <c r="AU60" s="556"/>
      <c r="AV60" s="556"/>
      <c r="AW60" s="556"/>
      <c r="AX60" s="556"/>
      <c r="AY60" s="556"/>
      <c r="AZ60" s="556"/>
      <c r="BA60" s="556"/>
      <c r="BB60" s="556"/>
      <c r="BC60" s="556"/>
      <c r="BD60" s="678"/>
      <c r="BE60" s="678"/>
      <c r="BF60" s="678"/>
      <c r="BG60" s="556"/>
      <c r="BH60" s="556"/>
      <c r="BI60" s="556"/>
      <c r="BJ60" s="556"/>
      <c r="BK60" s="556"/>
      <c r="BL60" s="556"/>
      <c r="BM60" s="556"/>
      <c r="BN60" s="556"/>
      <c r="BO60" s="556"/>
      <c r="BP60" s="556"/>
      <c r="BQ60" s="556"/>
      <c r="BR60" s="556"/>
      <c r="BS60" s="556"/>
      <c r="BT60" s="556"/>
      <c r="BU60" s="556"/>
      <c r="BV60" s="556"/>
    </row>
    <row r="61" spans="1:74" ht="10.5" customHeight="1" x14ac:dyDescent="0.2">
      <c r="A61" s="572"/>
      <c r="B61" s="859" t="s">
        <v>1369</v>
      </c>
      <c r="C61" s="860"/>
      <c r="D61" s="860"/>
      <c r="E61" s="860"/>
      <c r="F61" s="860"/>
      <c r="G61" s="860"/>
      <c r="H61" s="860"/>
      <c r="I61" s="860"/>
      <c r="J61" s="860"/>
      <c r="K61" s="860"/>
      <c r="L61" s="860"/>
      <c r="M61" s="860"/>
      <c r="N61" s="860"/>
      <c r="O61" s="860"/>
      <c r="P61" s="860"/>
      <c r="Q61" s="860"/>
      <c r="R61" s="556"/>
      <c r="S61" s="556"/>
      <c r="T61" s="556"/>
      <c r="U61" s="556"/>
      <c r="V61" s="556"/>
      <c r="W61" s="556"/>
      <c r="X61" s="556"/>
      <c r="Y61" s="556"/>
      <c r="Z61" s="556"/>
      <c r="AA61" s="556"/>
      <c r="AB61" s="556"/>
      <c r="AC61" s="556"/>
      <c r="AD61" s="556"/>
      <c r="AE61" s="556"/>
      <c r="AF61" s="556"/>
      <c r="AG61" s="556"/>
      <c r="AH61" s="556"/>
      <c r="AI61" s="556"/>
      <c r="AJ61" s="556"/>
      <c r="AK61" s="556"/>
      <c r="AL61" s="556"/>
      <c r="AM61" s="556"/>
      <c r="AN61" s="556"/>
      <c r="AO61" s="556"/>
      <c r="AP61" s="556"/>
      <c r="AQ61" s="556"/>
      <c r="AR61" s="556"/>
      <c r="AS61" s="556"/>
      <c r="AT61" s="556"/>
      <c r="AU61" s="556"/>
      <c r="AV61" s="556"/>
      <c r="AW61" s="556"/>
      <c r="AX61" s="556"/>
      <c r="AY61" s="556"/>
      <c r="AZ61" s="556"/>
      <c r="BA61" s="556"/>
      <c r="BB61" s="556"/>
      <c r="BC61" s="556"/>
      <c r="BD61" s="678"/>
      <c r="BE61" s="678"/>
      <c r="BF61" s="678"/>
      <c r="BG61" s="556"/>
      <c r="BH61" s="556"/>
      <c r="BI61" s="556"/>
      <c r="BJ61" s="556"/>
      <c r="BK61" s="556"/>
      <c r="BL61" s="556"/>
      <c r="BM61" s="556"/>
      <c r="BN61" s="556"/>
      <c r="BO61" s="556"/>
      <c r="BP61" s="556"/>
      <c r="BQ61" s="556"/>
      <c r="BR61" s="556"/>
      <c r="BS61" s="556"/>
      <c r="BT61" s="556"/>
      <c r="BU61" s="556"/>
      <c r="BV61" s="556"/>
    </row>
    <row r="62" spans="1:74" ht="10.5" customHeight="1" x14ac:dyDescent="0.2">
      <c r="A62" s="572"/>
      <c r="B62" s="859" t="s">
        <v>1370</v>
      </c>
      <c r="C62" s="860"/>
      <c r="D62" s="860"/>
      <c r="E62" s="860"/>
      <c r="F62" s="860"/>
      <c r="G62" s="860"/>
      <c r="H62" s="860"/>
      <c r="I62" s="860"/>
      <c r="J62" s="860"/>
      <c r="K62" s="860"/>
      <c r="L62" s="860"/>
      <c r="M62" s="860"/>
      <c r="N62" s="860"/>
      <c r="O62" s="860"/>
      <c r="P62" s="860"/>
      <c r="Q62" s="860"/>
      <c r="R62" s="556"/>
      <c r="S62" s="556"/>
      <c r="T62" s="556"/>
      <c r="U62" s="556"/>
      <c r="V62" s="556"/>
      <c r="W62" s="556"/>
      <c r="X62" s="556"/>
      <c r="Y62" s="556"/>
      <c r="Z62" s="556"/>
      <c r="AA62" s="556"/>
      <c r="AB62" s="556"/>
      <c r="AC62" s="556"/>
      <c r="AD62" s="556"/>
      <c r="AE62" s="556"/>
      <c r="AF62" s="556"/>
      <c r="AG62" s="556"/>
      <c r="AH62" s="556"/>
      <c r="AI62" s="556"/>
      <c r="AJ62" s="556"/>
      <c r="AK62" s="556"/>
      <c r="AL62" s="556"/>
      <c r="AM62" s="556"/>
      <c r="AN62" s="556"/>
      <c r="AO62" s="556"/>
      <c r="AP62" s="556"/>
      <c r="AQ62" s="556"/>
      <c r="AR62" s="556"/>
      <c r="AS62" s="556"/>
      <c r="AT62" s="556"/>
      <c r="AU62" s="556"/>
      <c r="AV62" s="556"/>
      <c r="AW62" s="556"/>
      <c r="AX62" s="556"/>
      <c r="AY62" s="556"/>
      <c r="AZ62" s="556"/>
      <c r="BA62" s="556"/>
      <c r="BB62" s="556"/>
      <c r="BC62" s="556"/>
      <c r="BD62" s="678"/>
      <c r="BE62" s="678"/>
      <c r="BF62" s="678"/>
      <c r="BG62" s="556"/>
      <c r="BH62" s="556"/>
      <c r="BI62" s="556"/>
      <c r="BJ62" s="556"/>
      <c r="BK62" s="556"/>
      <c r="BL62" s="556"/>
      <c r="BM62" s="556"/>
      <c r="BN62" s="556"/>
      <c r="BO62" s="556"/>
      <c r="BP62" s="556"/>
      <c r="BQ62" s="556"/>
      <c r="BR62" s="556"/>
      <c r="BS62" s="556"/>
      <c r="BT62" s="556"/>
      <c r="BU62" s="556"/>
      <c r="BV62" s="556"/>
    </row>
    <row r="63" spans="1:74" ht="10.5" customHeight="1" x14ac:dyDescent="0.2">
      <c r="A63" s="572"/>
      <c r="B63" s="859" t="s">
        <v>1371</v>
      </c>
      <c r="C63" s="860"/>
      <c r="D63" s="860"/>
      <c r="E63" s="860"/>
      <c r="F63" s="860"/>
      <c r="G63" s="860"/>
      <c r="H63" s="860"/>
      <c r="I63" s="860"/>
      <c r="J63" s="860"/>
      <c r="K63" s="860"/>
      <c r="L63" s="860"/>
      <c r="M63" s="860"/>
      <c r="N63" s="860"/>
      <c r="O63" s="860"/>
      <c r="P63" s="860"/>
      <c r="Q63" s="860"/>
      <c r="R63" s="556"/>
      <c r="S63" s="556"/>
      <c r="T63" s="556"/>
      <c r="U63" s="556"/>
      <c r="V63" s="556"/>
      <c r="W63" s="556"/>
      <c r="X63" s="556"/>
      <c r="Y63" s="556"/>
      <c r="Z63" s="556"/>
      <c r="AA63" s="556"/>
      <c r="AB63" s="556"/>
      <c r="AC63" s="556"/>
      <c r="AD63" s="556"/>
      <c r="AE63" s="556"/>
      <c r="AF63" s="556"/>
      <c r="AG63" s="556"/>
      <c r="AH63" s="556"/>
      <c r="AI63" s="556"/>
      <c r="AJ63" s="556"/>
      <c r="AK63" s="556"/>
      <c r="AL63" s="556"/>
      <c r="AM63" s="556"/>
      <c r="AN63" s="556"/>
      <c r="AO63" s="556"/>
      <c r="AP63" s="556"/>
      <c r="AQ63" s="556"/>
      <c r="AR63" s="556"/>
      <c r="AS63" s="556"/>
      <c r="AT63" s="556"/>
      <c r="AU63" s="556"/>
      <c r="AV63" s="556"/>
      <c r="AW63" s="556"/>
      <c r="AX63" s="556"/>
      <c r="AY63" s="556"/>
      <c r="AZ63" s="556"/>
      <c r="BA63" s="556"/>
      <c r="BB63" s="556"/>
      <c r="BC63" s="556"/>
      <c r="BD63" s="678"/>
      <c r="BE63" s="678"/>
      <c r="BF63" s="678"/>
      <c r="BG63" s="556"/>
      <c r="BH63" s="556"/>
      <c r="BI63" s="556"/>
      <c r="BJ63" s="556"/>
      <c r="BK63" s="556"/>
      <c r="BL63" s="556"/>
      <c r="BM63" s="556"/>
      <c r="BN63" s="556"/>
      <c r="BO63" s="556"/>
      <c r="BP63" s="556"/>
      <c r="BQ63" s="556"/>
      <c r="BR63" s="556"/>
      <c r="BS63" s="556"/>
      <c r="BT63" s="556"/>
      <c r="BU63" s="556"/>
      <c r="BV63" s="556"/>
    </row>
    <row r="64" spans="1:74" ht="10.5" customHeight="1" x14ac:dyDescent="0.2">
      <c r="A64" s="572"/>
      <c r="B64" s="859" t="s">
        <v>1372</v>
      </c>
      <c r="C64" s="860"/>
      <c r="D64" s="860"/>
      <c r="E64" s="860"/>
      <c r="F64" s="860"/>
      <c r="G64" s="860"/>
      <c r="H64" s="860"/>
      <c r="I64" s="860"/>
      <c r="J64" s="860"/>
      <c r="K64" s="860"/>
      <c r="L64" s="860"/>
      <c r="M64" s="860"/>
      <c r="N64" s="860"/>
      <c r="O64" s="860"/>
      <c r="P64" s="860"/>
      <c r="Q64" s="860"/>
      <c r="R64" s="556"/>
      <c r="S64" s="556"/>
      <c r="T64" s="556"/>
      <c r="U64" s="556"/>
      <c r="V64" s="556"/>
      <c r="W64" s="556"/>
      <c r="X64" s="556"/>
      <c r="Y64" s="556"/>
      <c r="Z64" s="556"/>
      <c r="AA64" s="556"/>
      <c r="AB64" s="556"/>
      <c r="AC64" s="556"/>
      <c r="AD64" s="556"/>
      <c r="AE64" s="556"/>
      <c r="AF64" s="556"/>
      <c r="AG64" s="556"/>
      <c r="AH64" s="556"/>
      <c r="AI64" s="556"/>
      <c r="AJ64" s="556"/>
      <c r="AK64" s="556"/>
      <c r="AL64" s="556"/>
      <c r="AM64" s="556"/>
      <c r="AN64" s="556"/>
      <c r="AO64" s="556"/>
      <c r="AP64" s="556"/>
      <c r="AQ64" s="556"/>
      <c r="AR64" s="556"/>
      <c r="AS64" s="556"/>
      <c r="AT64" s="556"/>
      <c r="AU64" s="556"/>
      <c r="AV64" s="556"/>
      <c r="AW64" s="556"/>
      <c r="AX64" s="556"/>
      <c r="AY64" s="556"/>
      <c r="AZ64" s="556"/>
      <c r="BA64" s="556"/>
      <c r="BB64" s="556"/>
      <c r="BC64" s="556"/>
      <c r="BD64" s="678"/>
      <c r="BE64" s="678"/>
      <c r="BF64" s="678"/>
      <c r="BG64" s="556"/>
      <c r="BH64" s="556"/>
      <c r="BI64" s="556"/>
      <c r="BJ64" s="556"/>
      <c r="BK64" s="556"/>
      <c r="BL64" s="556"/>
      <c r="BM64" s="556"/>
      <c r="BN64" s="556"/>
      <c r="BO64" s="556"/>
      <c r="BP64" s="556"/>
      <c r="BQ64" s="556"/>
      <c r="BR64" s="556"/>
      <c r="BS64" s="556"/>
      <c r="BT64" s="556"/>
      <c r="BU64" s="556"/>
      <c r="BV64" s="556"/>
    </row>
    <row r="65" spans="1:74" ht="10.5" customHeight="1" x14ac:dyDescent="0.2">
      <c r="A65" s="572"/>
      <c r="B65" s="859" t="s">
        <v>1373</v>
      </c>
      <c r="C65" s="860"/>
      <c r="D65" s="860"/>
      <c r="E65" s="860"/>
      <c r="F65" s="860"/>
      <c r="G65" s="860"/>
      <c r="H65" s="860"/>
      <c r="I65" s="860"/>
      <c r="J65" s="860"/>
      <c r="K65" s="860"/>
      <c r="L65" s="860"/>
      <c r="M65" s="860"/>
      <c r="N65" s="860"/>
      <c r="O65" s="860"/>
      <c r="P65" s="860"/>
      <c r="Q65" s="860"/>
      <c r="R65" s="556"/>
      <c r="S65" s="556"/>
      <c r="T65" s="556"/>
      <c r="U65" s="556"/>
      <c r="V65" s="556"/>
      <c r="W65" s="556"/>
      <c r="X65" s="556"/>
      <c r="Y65" s="556"/>
      <c r="Z65" s="556"/>
      <c r="AA65" s="556"/>
      <c r="AB65" s="556"/>
      <c r="AC65" s="556"/>
      <c r="AD65" s="556"/>
      <c r="AE65" s="556"/>
      <c r="AF65" s="556"/>
      <c r="AG65" s="556"/>
      <c r="AH65" s="556"/>
      <c r="AI65" s="556"/>
      <c r="AJ65" s="556"/>
      <c r="AK65" s="556"/>
      <c r="AL65" s="556"/>
      <c r="AM65" s="556"/>
      <c r="AN65" s="556"/>
      <c r="AO65" s="556"/>
      <c r="AP65" s="556"/>
      <c r="AQ65" s="556"/>
      <c r="AR65" s="556"/>
      <c r="AS65" s="556"/>
      <c r="AT65" s="556"/>
      <c r="AU65" s="556"/>
      <c r="AV65" s="556"/>
      <c r="AW65" s="556"/>
      <c r="AX65" s="556"/>
      <c r="AY65" s="556"/>
      <c r="AZ65" s="556"/>
      <c r="BA65" s="556"/>
      <c r="BB65" s="556"/>
      <c r="BC65" s="556"/>
      <c r="BD65" s="678"/>
      <c r="BE65" s="678"/>
      <c r="BF65" s="678"/>
      <c r="BG65" s="556"/>
      <c r="BH65" s="556"/>
      <c r="BI65" s="556"/>
      <c r="BJ65" s="556"/>
      <c r="BK65" s="556"/>
      <c r="BL65" s="556"/>
      <c r="BM65" s="556"/>
      <c r="BN65" s="556"/>
      <c r="BO65" s="556"/>
      <c r="BP65" s="556"/>
      <c r="BQ65" s="556"/>
      <c r="BR65" s="556"/>
      <c r="BS65" s="556"/>
      <c r="BT65" s="556"/>
      <c r="BU65" s="556"/>
      <c r="BV65" s="556"/>
    </row>
    <row r="66" spans="1:74" ht="10.5" customHeight="1" x14ac:dyDescent="0.2">
      <c r="A66" s="572"/>
      <c r="B66" s="552" t="s">
        <v>1374</v>
      </c>
      <c r="C66" s="553"/>
      <c r="D66" s="553"/>
      <c r="E66" s="553"/>
      <c r="F66" s="553"/>
      <c r="G66" s="553"/>
      <c r="H66" s="553"/>
      <c r="I66" s="553"/>
      <c r="J66" s="553"/>
      <c r="K66" s="553"/>
      <c r="L66" s="553"/>
      <c r="M66" s="553"/>
      <c r="N66" s="553"/>
      <c r="O66" s="553"/>
      <c r="P66" s="553"/>
      <c r="Q66" s="553"/>
    </row>
    <row r="67" spans="1:74" ht="10.5" customHeight="1" x14ac:dyDescent="0.2">
      <c r="A67" s="572"/>
      <c r="B67" s="794" t="s">
        <v>1375</v>
      </c>
      <c r="C67" s="795"/>
      <c r="D67" s="795"/>
      <c r="E67" s="795"/>
      <c r="F67" s="795"/>
      <c r="G67" s="795"/>
      <c r="H67" s="795"/>
      <c r="I67" s="795"/>
      <c r="J67" s="795"/>
      <c r="K67" s="795"/>
      <c r="L67" s="795"/>
      <c r="M67" s="795"/>
      <c r="N67" s="795"/>
      <c r="O67" s="795"/>
      <c r="P67" s="795"/>
      <c r="Q67" s="791"/>
    </row>
    <row r="68" spans="1:74" ht="10.5" customHeight="1" x14ac:dyDescent="0.2">
      <c r="A68" s="572"/>
      <c r="B68" s="811" t="s">
        <v>949</v>
      </c>
      <c r="C68" s="791"/>
      <c r="D68" s="791"/>
      <c r="E68" s="791"/>
      <c r="F68" s="791"/>
      <c r="G68" s="791"/>
      <c r="H68" s="791"/>
      <c r="I68" s="791"/>
      <c r="J68" s="791"/>
      <c r="K68" s="791"/>
      <c r="L68" s="791"/>
      <c r="M68" s="791"/>
      <c r="N68" s="791"/>
      <c r="O68" s="791"/>
      <c r="P68" s="791"/>
      <c r="Q68" s="791"/>
    </row>
  </sheetData>
  <mergeCells count="16">
    <mergeCell ref="B67:Q67"/>
    <mergeCell ref="B68:Q68"/>
    <mergeCell ref="B65:Q65"/>
    <mergeCell ref="BK3:BV3"/>
    <mergeCell ref="A1:A2"/>
    <mergeCell ref="C3:N3"/>
    <mergeCell ref="O3:Z3"/>
    <mergeCell ref="AA3:AL3"/>
    <mergeCell ref="AM3:AX3"/>
    <mergeCell ref="AY3:BJ3"/>
    <mergeCell ref="B59:Q59"/>
    <mergeCell ref="B60:Q60"/>
    <mergeCell ref="B61:Q61"/>
    <mergeCell ref="B62:Q62"/>
    <mergeCell ref="B63:Q63"/>
    <mergeCell ref="B64:Q64"/>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election activeCell="A2" sqref="A2"/>
    </sheetView>
  </sheetViews>
  <sheetFormatPr defaultColWidth="8.5703125" defaultRowHeight="12.75" x14ac:dyDescent="0.2"/>
  <cols>
    <col min="1" max="1" width="13.42578125" style="306" customWidth="1"/>
    <col min="2" max="2" width="90" style="306" customWidth="1"/>
    <col min="3" max="16384" width="8.5703125" style="306"/>
  </cols>
  <sheetData>
    <row r="1" spans="1:18" x14ac:dyDescent="0.2">
      <c r="A1" s="306" t="s">
        <v>515</v>
      </c>
    </row>
    <row r="6" spans="1:18" ht="15.75" x14ac:dyDescent="0.25">
      <c r="B6" s="307" t="str">
        <f>"Short-Term Energy Outlook, "&amp;Dates!D1</f>
        <v>Short-Term Energy Outlook, November 2020</v>
      </c>
    </row>
    <row r="8" spans="1:18" ht="15" customHeight="1" x14ac:dyDescent="0.2">
      <c r="A8" s="308"/>
      <c r="B8" s="309" t="s">
        <v>240</v>
      </c>
      <c r="C8" s="310"/>
      <c r="D8" s="310"/>
      <c r="E8" s="310"/>
      <c r="F8" s="310"/>
      <c r="G8" s="310"/>
      <c r="H8" s="310"/>
      <c r="I8" s="310"/>
      <c r="J8" s="310"/>
      <c r="K8" s="310"/>
      <c r="L8" s="310"/>
      <c r="M8" s="310"/>
      <c r="N8" s="310"/>
      <c r="O8" s="310"/>
      <c r="P8" s="310"/>
      <c r="Q8" s="310"/>
      <c r="R8" s="310"/>
    </row>
    <row r="9" spans="1:18" ht="15" customHeight="1" x14ac:dyDescent="0.2">
      <c r="A9" s="308"/>
      <c r="B9" s="309" t="s">
        <v>1013</v>
      </c>
      <c r="C9" s="310"/>
      <c r="D9" s="310"/>
      <c r="E9" s="310"/>
      <c r="F9" s="310"/>
      <c r="G9" s="310"/>
      <c r="H9" s="310"/>
      <c r="I9" s="310"/>
      <c r="J9" s="310"/>
      <c r="K9" s="310"/>
      <c r="L9" s="310"/>
      <c r="M9" s="310"/>
      <c r="N9" s="310"/>
      <c r="O9" s="310"/>
      <c r="P9" s="310"/>
      <c r="Q9" s="310"/>
      <c r="R9" s="310"/>
    </row>
    <row r="10" spans="1:18" ht="15" customHeight="1" x14ac:dyDescent="0.2">
      <c r="A10" s="308"/>
      <c r="B10" s="309" t="s">
        <v>923</v>
      </c>
      <c r="C10" s="311"/>
      <c r="D10" s="311"/>
      <c r="E10" s="311"/>
      <c r="F10" s="311"/>
      <c r="G10" s="311"/>
      <c r="H10" s="311"/>
      <c r="I10" s="311"/>
      <c r="J10" s="311"/>
      <c r="K10" s="311"/>
      <c r="L10" s="311"/>
      <c r="M10" s="311"/>
      <c r="N10" s="311"/>
      <c r="O10" s="311"/>
      <c r="P10" s="311"/>
      <c r="Q10" s="311"/>
      <c r="R10" s="311"/>
    </row>
    <row r="11" spans="1:18" ht="15" customHeight="1" x14ac:dyDescent="0.2">
      <c r="A11" s="308"/>
      <c r="B11" s="309" t="s">
        <v>1425</v>
      </c>
      <c r="C11" s="311"/>
      <c r="D11" s="311"/>
      <c r="E11" s="311"/>
      <c r="F11" s="311"/>
      <c r="G11" s="311"/>
      <c r="H11" s="311"/>
      <c r="I11" s="311"/>
      <c r="J11" s="311"/>
      <c r="K11" s="311"/>
      <c r="L11" s="311"/>
      <c r="M11" s="311"/>
      <c r="N11" s="311"/>
      <c r="O11" s="311"/>
      <c r="P11" s="311"/>
      <c r="Q11" s="311"/>
      <c r="R11" s="311"/>
    </row>
    <row r="12" spans="1:18" ht="15" customHeight="1" x14ac:dyDescent="0.2">
      <c r="A12" s="308"/>
      <c r="B12" s="309" t="s">
        <v>1426</v>
      </c>
      <c r="C12" s="311"/>
      <c r="D12" s="311"/>
      <c r="E12" s="311"/>
      <c r="F12" s="311"/>
      <c r="G12" s="311"/>
      <c r="H12" s="311"/>
      <c r="I12" s="311"/>
      <c r="J12" s="311"/>
      <c r="K12" s="311"/>
      <c r="L12" s="311"/>
      <c r="M12" s="311"/>
      <c r="N12" s="311"/>
      <c r="O12" s="311"/>
      <c r="P12" s="311"/>
      <c r="Q12" s="311"/>
      <c r="R12" s="311"/>
    </row>
    <row r="13" spans="1:18" ht="15" customHeight="1" x14ac:dyDescent="0.2">
      <c r="A13" s="308"/>
      <c r="B13" s="309" t="s">
        <v>950</v>
      </c>
      <c r="C13" s="311"/>
      <c r="D13" s="311"/>
      <c r="E13" s="311"/>
      <c r="F13" s="311"/>
      <c r="G13" s="311"/>
      <c r="H13" s="311"/>
      <c r="I13" s="311"/>
      <c r="J13" s="311"/>
      <c r="K13" s="311"/>
      <c r="L13" s="311"/>
      <c r="M13" s="311"/>
      <c r="N13" s="311"/>
      <c r="O13" s="311"/>
      <c r="P13" s="311"/>
      <c r="Q13" s="311"/>
      <c r="R13" s="311"/>
    </row>
    <row r="14" spans="1:18" ht="15" customHeight="1" x14ac:dyDescent="0.2">
      <c r="A14" s="308"/>
      <c r="B14" s="309" t="s">
        <v>924</v>
      </c>
      <c r="C14" s="312"/>
      <c r="D14" s="312"/>
      <c r="E14" s="312"/>
      <c r="F14" s="312"/>
      <c r="G14" s="312"/>
      <c r="H14" s="312"/>
      <c r="I14" s="312"/>
      <c r="J14" s="312"/>
      <c r="K14" s="312"/>
      <c r="L14" s="312"/>
      <c r="M14" s="312"/>
      <c r="N14" s="312"/>
      <c r="O14" s="312"/>
      <c r="P14" s="312"/>
      <c r="Q14" s="312"/>
      <c r="R14" s="312"/>
    </row>
    <row r="15" spans="1:18" ht="15" customHeight="1" x14ac:dyDescent="0.2">
      <c r="A15" s="308"/>
      <c r="B15" s="309" t="s">
        <v>1007</v>
      </c>
      <c r="C15" s="313"/>
      <c r="D15" s="313"/>
      <c r="E15" s="313"/>
      <c r="F15" s="313"/>
      <c r="G15" s="313"/>
      <c r="H15" s="313"/>
      <c r="I15" s="313"/>
      <c r="J15" s="313"/>
      <c r="K15" s="313"/>
      <c r="L15" s="313"/>
      <c r="M15" s="313"/>
      <c r="N15" s="313"/>
      <c r="O15" s="313"/>
      <c r="P15" s="313"/>
      <c r="Q15" s="313"/>
      <c r="R15" s="313"/>
    </row>
    <row r="16" spans="1:18" ht="15" customHeight="1" x14ac:dyDescent="0.2">
      <c r="A16" s="308"/>
      <c r="B16" s="309" t="s">
        <v>810</v>
      </c>
      <c r="C16" s="311"/>
      <c r="D16" s="311"/>
      <c r="E16" s="311"/>
      <c r="F16" s="311"/>
      <c r="G16" s="311"/>
      <c r="H16" s="311"/>
      <c r="I16" s="311"/>
      <c r="J16" s="311"/>
      <c r="K16" s="311"/>
      <c r="L16" s="311"/>
      <c r="M16" s="311"/>
      <c r="N16" s="311"/>
      <c r="O16" s="311"/>
      <c r="P16" s="311"/>
      <c r="Q16" s="311"/>
      <c r="R16" s="311"/>
    </row>
    <row r="17" spans="1:18" ht="15" customHeight="1" x14ac:dyDescent="0.2">
      <c r="A17" s="308"/>
      <c r="B17" s="309" t="s">
        <v>242</v>
      </c>
      <c r="C17" s="314"/>
      <c r="D17" s="314"/>
      <c r="E17" s="314"/>
      <c r="F17" s="314"/>
      <c r="G17" s="314"/>
      <c r="H17" s="314"/>
      <c r="I17" s="314"/>
      <c r="J17" s="314"/>
      <c r="K17" s="314"/>
      <c r="L17" s="314"/>
      <c r="M17" s="314"/>
      <c r="N17" s="314"/>
      <c r="O17" s="314"/>
      <c r="P17" s="314"/>
      <c r="Q17" s="314"/>
      <c r="R17" s="314"/>
    </row>
    <row r="18" spans="1:18" ht="15" customHeight="1" x14ac:dyDescent="0.2">
      <c r="A18" s="308"/>
      <c r="B18" s="309" t="s">
        <v>69</v>
      </c>
      <c r="C18" s="311"/>
      <c r="D18" s="311"/>
      <c r="E18" s="311"/>
      <c r="F18" s="311"/>
      <c r="G18" s="311"/>
      <c r="H18" s="311"/>
      <c r="I18" s="311"/>
      <c r="J18" s="311"/>
      <c r="K18" s="311"/>
      <c r="L18" s="311"/>
      <c r="M18" s="311"/>
      <c r="N18" s="311"/>
      <c r="O18" s="311"/>
      <c r="P18" s="311"/>
      <c r="Q18" s="311"/>
      <c r="R18" s="311"/>
    </row>
    <row r="19" spans="1:18" ht="15" customHeight="1" x14ac:dyDescent="0.2">
      <c r="A19" s="308"/>
      <c r="B19" s="309" t="s">
        <v>243</v>
      </c>
      <c r="C19" s="316"/>
      <c r="D19" s="316"/>
      <c r="E19" s="316"/>
      <c r="F19" s="316"/>
      <c r="G19" s="316"/>
      <c r="H19" s="316"/>
      <c r="I19" s="316"/>
      <c r="J19" s="316"/>
      <c r="K19" s="316"/>
      <c r="L19" s="316"/>
      <c r="M19" s="316"/>
      <c r="N19" s="316"/>
      <c r="O19" s="316"/>
      <c r="P19" s="316"/>
      <c r="Q19" s="316"/>
      <c r="R19" s="316"/>
    </row>
    <row r="20" spans="1:18" ht="15" customHeight="1" x14ac:dyDescent="0.2">
      <c r="A20" s="308"/>
      <c r="B20" s="309" t="s">
        <v>823</v>
      </c>
      <c r="C20" s="311"/>
      <c r="D20" s="311"/>
      <c r="E20" s="311"/>
      <c r="F20" s="311"/>
      <c r="G20" s="311"/>
      <c r="H20" s="311"/>
      <c r="I20" s="311"/>
      <c r="J20" s="311"/>
      <c r="K20" s="311"/>
      <c r="L20" s="311"/>
      <c r="M20" s="311"/>
      <c r="N20" s="311"/>
      <c r="O20" s="311"/>
      <c r="P20" s="311"/>
      <c r="Q20" s="311"/>
      <c r="R20" s="311"/>
    </row>
    <row r="21" spans="1:18" ht="15" customHeight="1" x14ac:dyDescent="0.2">
      <c r="A21" s="308"/>
      <c r="B21" s="315" t="s">
        <v>811</v>
      </c>
      <c r="C21" s="317"/>
      <c r="D21" s="317"/>
      <c r="E21" s="317"/>
      <c r="F21" s="317"/>
      <c r="G21" s="317"/>
      <c r="H21" s="317"/>
      <c r="I21" s="317"/>
      <c r="J21" s="317"/>
      <c r="K21" s="317"/>
      <c r="L21" s="317"/>
      <c r="M21" s="317"/>
      <c r="N21" s="317"/>
      <c r="O21" s="317"/>
      <c r="P21" s="317"/>
      <c r="Q21" s="317"/>
      <c r="R21" s="317"/>
    </row>
    <row r="22" spans="1:18" ht="15" customHeight="1" x14ac:dyDescent="0.2">
      <c r="A22" s="308"/>
      <c r="B22" s="315" t="s">
        <v>812</v>
      </c>
      <c r="C22" s="311"/>
      <c r="D22" s="311"/>
      <c r="E22" s="311"/>
      <c r="F22" s="311"/>
      <c r="G22" s="311"/>
      <c r="H22" s="311"/>
      <c r="I22" s="311"/>
      <c r="J22" s="311"/>
      <c r="K22" s="311"/>
      <c r="L22" s="311"/>
      <c r="M22" s="311"/>
      <c r="N22" s="311"/>
      <c r="O22" s="311"/>
      <c r="P22" s="311"/>
      <c r="Q22" s="311"/>
      <c r="R22" s="311"/>
    </row>
    <row r="23" spans="1:18" ht="15" customHeight="1" x14ac:dyDescent="0.2">
      <c r="A23" s="308"/>
      <c r="B23" s="315" t="s">
        <v>1380</v>
      </c>
      <c r="C23" s="311"/>
      <c r="D23" s="311"/>
      <c r="E23" s="311"/>
      <c r="F23" s="311"/>
      <c r="G23" s="311"/>
      <c r="H23" s="311"/>
      <c r="I23" s="311"/>
      <c r="J23" s="311"/>
      <c r="K23" s="311"/>
      <c r="L23" s="311"/>
      <c r="M23" s="311"/>
      <c r="N23" s="311"/>
      <c r="O23" s="311"/>
      <c r="P23" s="311"/>
      <c r="Q23" s="311"/>
      <c r="R23" s="311"/>
    </row>
    <row r="24" spans="1:18" ht="15" customHeight="1" x14ac:dyDescent="0.2">
      <c r="A24" s="308"/>
      <c r="B24" s="315" t="s">
        <v>1381</v>
      </c>
      <c r="C24" s="311"/>
      <c r="D24" s="311"/>
      <c r="E24" s="311"/>
      <c r="F24" s="311"/>
      <c r="G24" s="311"/>
      <c r="H24" s="311"/>
      <c r="I24" s="311"/>
      <c r="J24" s="311"/>
      <c r="K24" s="311"/>
      <c r="L24" s="311"/>
      <c r="M24" s="311"/>
      <c r="N24" s="311"/>
      <c r="O24" s="311"/>
      <c r="P24" s="311"/>
      <c r="Q24" s="311"/>
      <c r="R24" s="311"/>
    </row>
    <row r="25" spans="1:18" ht="15" customHeight="1" x14ac:dyDescent="0.2">
      <c r="A25" s="308"/>
      <c r="B25" s="309" t="s">
        <v>1124</v>
      </c>
      <c r="C25" s="318"/>
      <c r="D25" s="318"/>
      <c r="E25" s="318"/>
      <c r="F25" s="318"/>
      <c r="G25" s="318"/>
      <c r="H25" s="318"/>
      <c r="I25" s="318"/>
      <c r="J25" s="311"/>
      <c r="K25" s="311"/>
      <c r="L25" s="311"/>
      <c r="M25" s="311"/>
      <c r="N25" s="311"/>
      <c r="O25" s="311"/>
      <c r="P25" s="311"/>
      <c r="Q25" s="311"/>
      <c r="R25" s="311"/>
    </row>
    <row r="26" spans="1:18" ht="15" customHeight="1" x14ac:dyDescent="0.2">
      <c r="A26" s="308"/>
      <c r="B26" s="309" t="s">
        <v>1076</v>
      </c>
      <c r="C26" s="318"/>
      <c r="D26" s="318"/>
      <c r="E26" s="318"/>
      <c r="F26" s="318"/>
      <c r="G26" s="318"/>
      <c r="H26" s="318"/>
      <c r="I26" s="318"/>
      <c r="J26" s="311"/>
      <c r="K26" s="311"/>
      <c r="L26" s="311"/>
      <c r="M26" s="311"/>
      <c r="N26" s="311"/>
      <c r="O26" s="311"/>
      <c r="P26" s="311"/>
      <c r="Q26" s="311"/>
      <c r="R26" s="311"/>
    </row>
    <row r="27" spans="1:18" ht="15" customHeight="1" x14ac:dyDescent="0.3">
      <c r="A27" s="308"/>
      <c r="B27" s="309" t="s">
        <v>103</v>
      </c>
      <c r="C27" s="311"/>
      <c r="D27" s="311"/>
      <c r="E27" s="311"/>
      <c r="F27" s="311"/>
      <c r="G27" s="311"/>
      <c r="H27" s="311"/>
      <c r="I27" s="311"/>
      <c r="J27" s="311"/>
      <c r="K27" s="311"/>
      <c r="L27" s="311"/>
      <c r="M27" s="311"/>
      <c r="N27" s="311"/>
      <c r="O27" s="311"/>
      <c r="P27" s="311"/>
      <c r="Q27" s="311"/>
      <c r="R27" s="311"/>
    </row>
    <row r="28" spans="1:18" ht="15" customHeight="1" x14ac:dyDescent="0.2">
      <c r="A28" s="308"/>
      <c r="B28" s="315" t="s">
        <v>244</v>
      </c>
      <c r="C28" s="311"/>
      <c r="D28" s="311"/>
      <c r="E28" s="311"/>
      <c r="F28" s="311"/>
      <c r="G28" s="311"/>
      <c r="H28" s="311"/>
      <c r="I28" s="311"/>
      <c r="J28" s="311"/>
      <c r="K28" s="311"/>
      <c r="L28" s="311"/>
      <c r="M28" s="311"/>
      <c r="N28" s="311"/>
      <c r="O28" s="311"/>
      <c r="P28" s="311"/>
      <c r="Q28" s="311"/>
      <c r="R28" s="311"/>
    </row>
    <row r="29" spans="1:18" ht="15" customHeight="1" x14ac:dyDescent="0.2">
      <c r="A29" s="308"/>
      <c r="B29" s="315" t="s">
        <v>245</v>
      </c>
      <c r="C29" s="319"/>
      <c r="D29" s="319"/>
      <c r="E29" s="319"/>
      <c r="F29" s="319"/>
      <c r="G29" s="319"/>
      <c r="H29" s="319"/>
      <c r="I29" s="319"/>
      <c r="J29" s="319"/>
      <c r="K29" s="319"/>
      <c r="L29" s="319"/>
      <c r="M29" s="319"/>
      <c r="N29" s="319"/>
      <c r="O29" s="319"/>
      <c r="P29" s="319"/>
      <c r="Q29" s="319"/>
      <c r="R29" s="319"/>
    </row>
    <row r="30" spans="1:18" x14ac:dyDescent="0.2">
      <c r="B30" s="308"/>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2" sqref="B2"/>
    </sheetView>
  </sheetViews>
  <sheetFormatPr defaultColWidth="11" defaultRowHeight="11.25" x14ac:dyDescent="0.2"/>
  <cols>
    <col min="1" max="1" width="12.42578125" style="575" customWidth="1"/>
    <col min="2" max="2" width="28.7109375" style="575" customWidth="1"/>
    <col min="3" max="55" width="6.5703125" style="575" customWidth="1"/>
    <col min="56" max="58" width="6.5703125" style="169" customWidth="1"/>
    <col min="59" max="74" width="6.5703125" style="575" customWidth="1"/>
    <col min="75" max="16384" width="11" style="575"/>
  </cols>
  <sheetData>
    <row r="1" spans="1:74" ht="12.75" customHeight="1" x14ac:dyDescent="0.2">
      <c r="A1" s="797" t="s">
        <v>809</v>
      </c>
      <c r="B1" s="573" t="s">
        <v>372</v>
      </c>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c r="AL1" s="574"/>
      <c r="AM1" s="574"/>
      <c r="AN1" s="574"/>
      <c r="AO1" s="574"/>
      <c r="AP1" s="574"/>
      <c r="AQ1" s="574"/>
      <c r="AR1" s="574"/>
      <c r="AS1" s="574"/>
      <c r="AT1" s="574"/>
      <c r="AU1" s="574"/>
      <c r="AV1" s="574"/>
      <c r="AW1" s="574"/>
      <c r="AX1" s="574"/>
      <c r="AY1" s="574"/>
      <c r="AZ1" s="574"/>
      <c r="BA1" s="574"/>
      <c r="BB1" s="574"/>
      <c r="BC1" s="574"/>
      <c r="BD1" s="686"/>
      <c r="BE1" s="686"/>
      <c r="BF1" s="686"/>
      <c r="BG1" s="574"/>
      <c r="BH1" s="574"/>
      <c r="BI1" s="574"/>
      <c r="BJ1" s="574"/>
      <c r="BK1" s="574"/>
      <c r="BL1" s="574"/>
      <c r="BM1" s="574"/>
      <c r="BN1" s="574"/>
      <c r="BO1" s="574"/>
      <c r="BP1" s="574"/>
      <c r="BQ1" s="574"/>
      <c r="BR1" s="574"/>
      <c r="BS1" s="574"/>
      <c r="BT1" s="574"/>
      <c r="BU1" s="574"/>
      <c r="BV1" s="574"/>
    </row>
    <row r="2" spans="1:74" ht="12.75" customHeight="1" x14ac:dyDescent="0.2">
      <c r="A2" s="798"/>
      <c r="B2" s="532" t="str">
        <f>"U.S. Energy Information Administration  |  Short-Term Energy Outlook  - "&amp;Dates!D1</f>
        <v>U.S. Energy Information Administration  |  Short-Term Energy Outlook  - November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76"/>
      <c r="B3" s="577"/>
      <c r="C3" s="806">
        <f>Dates!D3</f>
        <v>2016</v>
      </c>
      <c r="D3" s="807"/>
      <c r="E3" s="807"/>
      <c r="F3" s="807"/>
      <c r="G3" s="807"/>
      <c r="H3" s="807"/>
      <c r="I3" s="807"/>
      <c r="J3" s="807"/>
      <c r="K3" s="807"/>
      <c r="L3" s="807"/>
      <c r="M3" s="807"/>
      <c r="N3" s="858"/>
      <c r="O3" s="806">
        <f>C3+1</f>
        <v>2017</v>
      </c>
      <c r="P3" s="807"/>
      <c r="Q3" s="807"/>
      <c r="R3" s="807"/>
      <c r="S3" s="807"/>
      <c r="T3" s="807"/>
      <c r="U3" s="807"/>
      <c r="V3" s="807"/>
      <c r="W3" s="807"/>
      <c r="X3" s="807"/>
      <c r="Y3" s="807"/>
      <c r="Z3" s="858"/>
      <c r="AA3" s="806">
        <f>O3+1</f>
        <v>2018</v>
      </c>
      <c r="AB3" s="807"/>
      <c r="AC3" s="807"/>
      <c r="AD3" s="807"/>
      <c r="AE3" s="807"/>
      <c r="AF3" s="807"/>
      <c r="AG3" s="807"/>
      <c r="AH3" s="807"/>
      <c r="AI3" s="807"/>
      <c r="AJ3" s="807"/>
      <c r="AK3" s="807"/>
      <c r="AL3" s="858"/>
      <c r="AM3" s="806">
        <f>AA3+1</f>
        <v>2019</v>
      </c>
      <c r="AN3" s="807"/>
      <c r="AO3" s="807"/>
      <c r="AP3" s="807"/>
      <c r="AQ3" s="807"/>
      <c r="AR3" s="807"/>
      <c r="AS3" s="807"/>
      <c r="AT3" s="807"/>
      <c r="AU3" s="807"/>
      <c r="AV3" s="807"/>
      <c r="AW3" s="807"/>
      <c r="AX3" s="858"/>
      <c r="AY3" s="806">
        <f>AM3+1</f>
        <v>2020</v>
      </c>
      <c r="AZ3" s="807"/>
      <c r="BA3" s="807"/>
      <c r="BB3" s="807"/>
      <c r="BC3" s="807"/>
      <c r="BD3" s="807"/>
      <c r="BE3" s="807"/>
      <c r="BF3" s="807"/>
      <c r="BG3" s="807"/>
      <c r="BH3" s="807"/>
      <c r="BI3" s="807"/>
      <c r="BJ3" s="858"/>
      <c r="BK3" s="806">
        <f>AY3+1</f>
        <v>2021</v>
      </c>
      <c r="BL3" s="807"/>
      <c r="BM3" s="807"/>
      <c r="BN3" s="807"/>
      <c r="BO3" s="807"/>
      <c r="BP3" s="807"/>
      <c r="BQ3" s="807"/>
      <c r="BR3" s="807"/>
      <c r="BS3" s="807"/>
      <c r="BT3" s="807"/>
      <c r="BU3" s="807"/>
      <c r="BV3" s="858"/>
    </row>
    <row r="4" spans="1:74" s="169" customFormat="1" ht="12.75" customHeight="1" x14ac:dyDescent="0.2">
      <c r="A4" s="132"/>
      <c r="B4" s="578"/>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2" customHeight="1" x14ac:dyDescent="0.2">
      <c r="A5" s="579"/>
      <c r="B5" s="170" t="s">
        <v>361</v>
      </c>
      <c r="C5" s="531"/>
      <c r="D5" s="531"/>
      <c r="E5" s="531"/>
      <c r="F5" s="531"/>
      <c r="G5" s="531"/>
      <c r="H5" s="531"/>
      <c r="I5" s="531"/>
      <c r="J5" s="531"/>
      <c r="K5" s="531"/>
      <c r="L5" s="531"/>
      <c r="M5" s="531"/>
      <c r="N5" s="531"/>
      <c r="O5" s="531"/>
      <c r="P5" s="531"/>
      <c r="Q5" s="531"/>
      <c r="R5" s="531"/>
      <c r="S5" s="531"/>
      <c r="T5" s="531"/>
      <c r="U5" s="531"/>
      <c r="V5" s="531"/>
      <c r="W5" s="531"/>
      <c r="X5" s="531"/>
      <c r="Y5" s="531"/>
      <c r="Z5" s="531"/>
      <c r="AA5" s="531"/>
      <c r="AB5" s="531"/>
      <c r="AC5" s="531"/>
      <c r="AD5" s="531"/>
      <c r="AE5" s="531"/>
      <c r="AF5" s="531"/>
      <c r="AG5" s="531"/>
      <c r="AH5" s="531"/>
      <c r="AI5" s="531"/>
      <c r="AJ5" s="531"/>
      <c r="AK5" s="531"/>
      <c r="AL5" s="531"/>
      <c r="AM5" s="531"/>
      <c r="AN5" s="531"/>
      <c r="AO5" s="531"/>
      <c r="AP5" s="531"/>
      <c r="AQ5" s="531"/>
      <c r="AR5" s="531"/>
      <c r="AS5" s="531"/>
      <c r="AT5" s="531"/>
      <c r="AU5" s="531"/>
      <c r="AV5" s="531"/>
      <c r="AW5" s="531"/>
      <c r="AX5" s="531"/>
      <c r="AY5" s="531"/>
      <c r="AZ5" s="531"/>
      <c r="BA5" s="531"/>
      <c r="BB5" s="531"/>
      <c r="BC5" s="531"/>
      <c r="BD5" s="531"/>
      <c r="BE5" s="531"/>
      <c r="BF5" s="531"/>
      <c r="BG5" s="531"/>
      <c r="BH5" s="531"/>
      <c r="BI5" s="531"/>
      <c r="BJ5" s="531"/>
      <c r="BK5" s="531"/>
      <c r="BL5" s="531"/>
      <c r="BM5" s="531"/>
      <c r="BN5" s="531"/>
      <c r="BO5" s="531"/>
      <c r="BP5" s="531"/>
      <c r="BQ5" s="531"/>
      <c r="BR5" s="531"/>
      <c r="BS5" s="531"/>
      <c r="BT5" s="531"/>
      <c r="BU5" s="531"/>
      <c r="BV5" s="531"/>
    </row>
    <row r="6" spans="1:74" ht="12" customHeight="1" x14ac:dyDescent="0.2">
      <c r="A6" s="579" t="s">
        <v>67</v>
      </c>
      <c r="B6" s="581" t="s">
        <v>469</v>
      </c>
      <c r="C6" s="270">
        <v>1.229703E-2</v>
      </c>
      <c r="D6" s="270">
        <v>1.147887E-2</v>
      </c>
      <c r="E6" s="270">
        <v>1.21415E-2</v>
      </c>
      <c r="F6" s="270">
        <v>1.116115E-2</v>
      </c>
      <c r="G6" s="270">
        <v>1.2387820000000001E-2</v>
      </c>
      <c r="H6" s="270">
        <v>1.155282E-2</v>
      </c>
      <c r="I6" s="270">
        <v>1.2105090000000001E-2</v>
      </c>
      <c r="J6" s="270">
        <v>1.222554E-2</v>
      </c>
      <c r="K6" s="270">
        <v>1.2247829999999999E-2</v>
      </c>
      <c r="L6" s="270">
        <v>1.2492410000000001E-2</v>
      </c>
      <c r="M6" s="270">
        <v>1.259102E-2</v>
      </c>
      <c r="N6" s="270">
        <v>1.3422190000000001E-2</v>
      </c>
      <c r="O6" s="270">
        <v>1.2962339999999999E-2</v>
      </c>
      <c r="P6" s="270">
        <v>1.1413680000000001E-2</v>
      </c>
      <c r="Q6" s="270">
        <v>1.2780089999999999E-2</v>
      </c>
      <c r="R6" s="270">
        <v>1.235662E-2</v>
      </c>
      <c r="S6" s="270">
        <v>1.199398E-2</v>
      </c>
      <c r="T6" s="270">
        <v>1.182715E-2</v>
      </c>
      <c r="U6" s="270">
        <v>1.264668E-2</v>
      </c>
      <c r="V6" s="270">
        <v>1.2557240000000001E-2</v>
      </c>
      <c r="W6" s="270">
        <v>1.2267109999999999E-2</v>
      </c>
      <c r="X6" s="270">
        <v>1.118569E-2</v>
      </c>
      <c r="Y6" s="270">
        <v>1.2020019999999999E-2</v>
      </c>
      <c r="Z6" s="270">
        <v>1.2722280000000001E-2</v>
      </c>
      <c r="AA6" s="270">
        <v>1.221121E-2</v>
      </c>
      <c r="AB6" s="270">
        <v>1.15993E-2</v>
      </c>
      <c r="AC6" s="270">
        <v>1.244288E-2</v>
      </c>
      <c r="AD6" s="270">
        <v>1.081494E-2</v>
      </c>
      <c r="AE6" s="270">
        <v>1.2587340000000001E-2</v>
      </c>
      <c r="AF6" s="270">
        <v>1.1833659999999999E-2</v>
      </c>
      <c r="AG6" s="270">
        <v>1.24689E-2</v>
      </c>
      <c r="AH6" s="270">
        <v>1.2445629999999999E-2</v>
      </c>
      <c r="AI6" s="270">
        <v>1.2089219999999999E-2</v>
      </c>
      <c r="AJ6" s="270">
        <v>1.159017E-2</v>
      </c>
      <c r="AK6" s="270">
        <v>1.211597E-2</v>
      </c>
      <c r="AL6" s="270">
        <v>1.286063E-2</v>
      </c>
      <c r="AM6" s="270">
        <v>1.2001606999999999E-2</v>
      </c>
      <c r="AN6" s="270">
        <v>1.1147229E-2</v>
      </c>
      <c r="AO6" s="270">
        <v>1.2272709999999999E-2</v>
      </c>
      <c r="AP6" s="270">
        <v>1.0925657E-2</v>
      </c>
      <c r="AQ6" s="270">
        <v>1.1614786E-2</v>
      </c>
      <c r="AR6" s="270">
        <v>1.1524695999999999E-2</v>
      </c>
      <c r="AS6" s="270">
        <v>1.1948871E-2</v>
      </c>
      <c r="AT6" s="270">
        <v>1.2130922000000001E-2</v>
      </c>
      <c r="AU6" s="270">
        <v>1.1914377E-2</v>
      </c>
      <c r="AV6" s="270">
        <v>9.8200739999999998E-3</v>
      </c>
      <c r="AW6" s="270">
        <v>8.3820779999999994E-3</v>
      </c>
      <c r="AX6" s="270">
        <v>1.0152694E-2</v>
      </c>
      <c r="AY6" s="270">
        <v>1.1192366E-2</v>
      </c>
      <c r="AZ6" s="270">
        <v>1.1225693E-2</v>
      </c>
      <c r="BA6" s="270">
        <v>1.3414573000000001E-2</v>
      </c>
      <c r="BB6" s="270">
        <v>1.2837972E-2</v>
      </c>
      <c r="BC6" s="270">
        <v>1.2837990000000001E-2</v>
      </c>
      <c r="BD6" s="270">
        <v>1.21612E-2</v>
      </c>
      <c r="BE6" s="270">
        <v>1.2750338E-2</v>
      </c>
      <c r="BF6" s="270">
        <v>1.2708977E-2</v>
      </c>
      <c r="BG6" s="270">
        <v>1.27721E-2</v>
      </c>
      <c r="BH6" s="270">
        <v>1.07922E-2</v>
      </c>
      <c r="BI6" s="356">
        <v>8.7274499999999994E-3</v>
      </c>
      <c r="BJ6" s="356">
        <v>1.16413E-2</v>
      </c>
      <c r="BK6" s="356">
        <v>1.0992399999999999E-2</v>
      </c>
      <c r="BL6" s="356">
        <v>9.9563099999999995E-3</v>
      </c>
      <c r="BM6" s="356">
        <v>1.2663600000000001E-2</v>
      </c>
      <c r="BN6" s="356">
        <v>1.2652699999999999E-2</v>
      </c>
      <c r="BO6" s="356">
        <v>1.3154900000000001E-2</v>
      </c>
      <c r="BP6" s="356">
        <v>1.22618E-2</v>
      </c>
      <c r="BQ6" s="356">
        <v>1.2815099999999999E-2</v>
      </c>
      <c r="BR6" s="356">
        <v>1.2995E-2</v>
      </c>
      <c r="BS6" s="356">
        <v>1.2810200000000001E-2</v>
      </c>
      <c r="BT6" s="356">
        <v>1.0436300000000001E-2</v>
      </c>
      <c r="BU6" s="356">
        <v>8.6781299999999992E-3</v>
      </c>
      <c r="BV6" s="356">
        <v>1.20033E-2</v>
      </c>
    </row>
    <row r="7" spans="1:74" ht="12" customHeight="1" x14ac:dyDescent="0.2">
      <c r="A7" s="580" t="s">
        <v>765</v>
      </c>
      <c r="B7" s="581" t="s">
        <v>52</v>
      </c>
      <c r="C7" s="270">
        <v>0.23508257099999999</v>
      </c>
      <c r="D7" s="270">
        <v>0.221621809</v>
      </c>
      <c r="E7" s="270">
        <v>0.25134715000000002</v>
      </c>
      <c r="F7" s="270">
        <v>0.23758448200000001</v>
      </c>
      <c r="G7" s="270">
        <v>0.23408115199999999</v>
      </c>
      <c r="H7" s="270">
        <v>0.21349449400000001</v>
      </c>
      <c r="I7" s="270">
        <v>0.19698010599999999</v>
      </c>
      <c r="J7" s="270">
        <v>0.179636349</v>
      </c>
      <c r="K7" s="270">
        <v>0.15028696599999999</v>
      </c>
      <c r="L7" s="270">
        <v>0.15906146600000001</v>
      </c>
      <c r="M7" s="270">
        <v>0.172836771</v>
      </c>
      <c r="N7" s="270">
        <v>0.206707593</v>
      </c>
      <c r="O7" s="270">
        <v>0.24395202199999999</v>
      </c>
      <c r="P7" s="270">
        <v>0.21877485999999999</v>
      </c>
      <c r="Q7" s="270">
        <v>0.27141817699999998</v>
      </c>
      <c r="R7" s="270">
        <v>0.26933893800000003</v>
      </c>
      <c r="S7" s="270">
        <v>0.29869918499999998</v>
      </c>
      <c r="T7" s="270">
        <v>0.28027908299999998</v>
      </c>
      <c r="U7" s="270">
        <v>0.243777827</v>
      </c>
      <c r="V7" s="270">
        <v>0.20198242699999999</v>
      </c>
      <c r="W7" s="270">
        <v>0.17562528399999999</v>
      </c>
      <c r="X7" s="270">
        <v>0.16220811299999999</v>
      </c>
      <c r="Y7" s="270">
        <v>0.182029472</v>
      </c>
      <c r="Z7" s="270">
        <v>0.203938227</v>
      </c>
      <c r="AA7" s="270">
        <v>0.22725423</v>
      </c>
      <c r="AB7" s="270">
        <v>0.22572193800000001</v>
      </c>
      <c r="AC7" s="270">
        <v>0.234447557</v>
      </c>
      <c r="AD7" s="270">
        <v>0.254820771</v>
      </c>
      <c r="AE7" s="270">
        <v>0.27602051900000002</v>
      </c>
      <c r="AF7" s="270">
        <v>0.25037990599999999</v>
      </c>
      <c r="AG7" s="270">
        <v>0.22762663699999999</v>
      </c>
      <c r="AH7" s="270">
        <v>0.19945310399999999</v>
      </c>
      <c r="AI7" s="270">
        <v>0.173519747</v>
      </c>
      <c r="AJ7" s="270">
        <v>0.176858127</v>
      </c>
      <c r="AK7" s="270">
        <v>0.19829213500000001</v>
      </c>
      <c r="AL7" s="270">
        <v>0.20621366899999999</v>
      </c>
      <c r="AM7" s="270">
        <v>0.21929842499999999</v>
      </c>
      <c r="AN7" s="270">
        <v>0.19776018200000001</v>
      </c>
      <c r="AO7" s="270">
        <v>0.23146876499999999</v>
      </c>
      <c r="AP7" s="270">
        <v>0.23096230600000001</v>
      </c>
      <c r="AQ7" s="270">
        <v>0.27251309899999998</v>
      </c>
      <c r="AR7" s="270">
        <v>0.239900272</v>
      </c>
      <c r="AS7" s="270">
        <v>0.215029521</v>
      </c>
      <c r="AT7" s="270">
        <v>0.190616125</v>
      </c>
      <c r="AU7" s="270">
        <v>0.14776661699999999</v>
      </c>
      <c r="AV7" s="270">
        <v>0.14745552100000001</v>
      </c>
      <c r="AW7" s="270">
        <v>0.18585154200000001</v>
      </c>
      <c r="AX7" s="270">
        <v>0.20109502900000001</v>
      </c>
      <c r="AY7" s="270">
        <v>0.220019878</v>
      </c>
      <c r="AZ7" s="270">
        <v>0.22723533200000001</v>
      </c>
      <c r="BA7" s="270">
        <v>0.201642664</v>
      </c>
      <c r="BB7" s="270">
        <v>0.18800392299999999</v>
      </c>
      <c r="BC7" s="270">
        <v>0.26711078700000002</v>
      </c>
      <c r="BD7" s="270">
        <v>0.25948991399999999</v>
      </c>
      <c r="BE7" s="270">
        <v>0.235306765</v>
      </c>
      <c r="BF7" s="270">
        <v>0.21968650000000001</v>
      </c>
      <c r="BG7" s="270">
        <v>0.1634594</v>
      </c>
      <c r="BH7" s="270">
        <v>0.1566275</v>
      </c>
      <c r="BI7" s="356">
        <v>0.18829389999999999</v>
      </c>
      <c r="BJ7" s="356">
        <v>0.22417190000000001</v>
      </c>
      <c r="BK7" s="356">
        <v>0.23255020000000001</v>
      </c>
      <c r="BL7" s="356">
        <v>0.215864</v>
      </c>
      <c r="BM7" s="356">
        <v>0.23231109999999999</v>
      </c>
      <c r="BN7" s="356">
        <v>0.21258089999999999</v>
      </c>
      <c r="BO7" s="356">
        <v>0.2521311</v>
      </c>
      <c r="BP7" s="356">
        <v>0.24334700000000001</v>
      </c>
      <c r="BQ7" s="356">
        <v>0.22167970000000001</v>
      </c>
      <c r="BR7" s="356">
        <v>0.20602409999999999</v>
      </c>
      <c r="BS7" s="356">
        <v>0.16356619999999999</v>
      </c>
      <c r="BT7" s="356">
        <v>0.154615</v>
      </c>
      <c r="BU7" s="356">
        <v>0.17405970000000001</v>
      </c>
      <c r="BV7" s="356">
        <v>0.220503</v>
      </c>
    </row>
    <row r="8" spans="1:74" ht="12" customHeight="1" x14ac:dyDescent="0.2">
      <c r="A8" s="579" t="s">
        <v>766</v>
      </c>
      <c r="B8" s="581" t="s">
        <v>1065</v>
      </c>
      <c r="C8" s="270">
        <v>1.3461934784E-2</v>
      </c>
      <c r="D8" s="270">
        <v>2.0315438918000001E-2</v>
      </c>
      <c r="E8" s="270">
        <v>2.3733363374000001E-2</v>
      </c>
      <c r="F8" s="270">
        <v>2.6136849803E-2</v>
      </c>
      <c r="G8" s="270">
        <v>3.1158023255E-2</v>
      </c>
      <c r="H8" s="270">
        <v>3.1552448093999999E-2</v>
      </c>
      <c r="I8" s="270">
        <v>3.5879957150000003E-2</v>
      </c>
      <c r="J8" s="270">
        <v>3.6082395920000003E-2</v>
      </c>
      <c r="K8" s="270">
        <v>3.3089142650999999E-2</v>
      </c>
      <c r="L8" s="270">
        <v>2.9049441592E-2</v>
      </c>
      <c r="M8" s="270">
        <v>2.5197876745999999E-2</v>
      </c>
      <c r="N8" s="270">
        <v>2.2054942881999998E-2</v>
      </c>
      <c r="O8" s="270">
        <v>2.1174293970000001E-2</v>
      </c>
      <c r="P8" s="270">
        <v>2.5031704416999999E-2</v>
      </c>
      <c r="Q8" s="270">
        <v>4.1130894416999998E-2</v>
      </c>
      <c r="R8" s="270">
        <v>4.4714346007999999E-2</v>
      </c>
      <c r="S8" s="270">
        <v>5.2746120238000002E-2</v>
      </c>
      <c r="T8" s="270">
        <v>5.5758582786000002E-2</v>
      </c>
      <c r="U8" s="270">
        <v>5.0756232173000002E-2</v>
      </c>
      <c r="V8" s="270">
        <v>4.8927266546999998E-2</v>
      </c>
      <c r="W8" s="270">
        <v>4.6125634254E-2</v>
      </c>
      <c r="X8" s="270">
        <v>4.2435252743000001E-2</v>
      </c>
      <c r="Y8" s="270">
        <v>2.9243235276E-2</v>
      </c>
      <c r="Z8" s="270">
        <v>2.7698411836000001E-2</v>
      </c>
      <c r="AA8" s="270">
        <v>2.9932510081000001E-2</v>
      </c>
      <c r="AB8" s="270">
        <v>3.5166110675000001E-2</v>
      </c>
      <c r="AC8" s="270">
        <v>4.5602970588000002E-2</v>
      </c>
      <c r="AD8" s="270">
        <v>5.4645841680000001E-2</v>
      </c>
      <c r="AE8" s="270">
        <v>6.1795435145000001E-2</v>
      </c>
      <c r="AF8" s="270">
        <v>6.6891506535000006E-2</v>
      </c>
      <c r="AG8" s="270">
        <v>6.0917655851000001E-2</v>
      </c>
      <c r="AH8" s="270">
        <v>6.0391850524999999E-2</v>
      </c>
      <c r="AI8" s="270">
        <v>5.3812855723E-2</v>
      </c>
      <c r="AJ8" s="270">
        <v>4.4848734568000002E-2</v>
      </c>
      <c r="AK8" s="270">
        <v>3.3784974315999999E-2</v>
      </c>
      <c r="AL8" s="270">
        <v>2.8063289729000001E-2</v>
      </c>
      <c r="AM8" s="270">
        <v>3.2283506694E-2</v>
      </c>
      <c r="AN8" s="270">
        <v>3.4573422038999997E-2</v>
      </c>
      <c r="AO8" s="270">
        <v>5.3178943301000002E-2</v>
      </c>
      <c r="AP8" s="270">
        <v>6.0907409554000001E-2</v>
      </c>
      <c r="AQ8" s="270">
        <v>6.4596543386000002E-2</v>
      </c>
      <c r="AR8" s="270">
        <v>7.1904331751E-2</v>
      </c>
      <c r="AS8" s="270">
        <v>7.3315432149999998E-2</v>
      </c>
      <c r="AT8" s="270">
        <v>7.1036071263000003E-2</v>
      </c>
      <c r="AU8" s="270">
        <v>6.1485863575000001E-2</v>
      </c>
      <c r="AV8" s="270">
        <v>5.4989779082999998E-2</v>
      </c>
      <c r="AW8" s="270">
        <v>3.9356250436000002E-2</v>
      </c>
      <c r="AX8" s="270">
        <v>3.1166698401999999E-2</v>
      </c>
      <c r="AY8" s="270">
        <v>4.2312146734000002E-2</v>
      </c>
      <c r="AZ8" s="270">
        <v>5.1588612791000001E-2</v>
      </c>
      <c r="BA8" s="270">
        <v>5.8028904229999997E-2</v>
      </c>
      <c r="BB8" s="270">
        <v>7.2600765063999997E-2</v>
      </c>
      <c r="BC8" s="270">
        <v>8.7820596114999996E-2</v>
      </c>
      <c r="BD8" s="270">
        <v>8.5980470872999995E-2</v>
      </c>
      <c r="BE8" s="270">
        <v>9.3656067410999994E-2</v>
      </c>
      <c r="BF8" s="270">
        <v>8.4576385461000006E-2</v>
      </c>
      <c r="BG8" s="270">
        <v>7.9064099999999998E-2</v>
      </c>
      <c r="BH8" s="270">
        <v>6.9711099999999998E-2</v>
      </c>
      <c r="BI8" s="356">
        <v>5.0841200000000003E-2</v>
      </c>
      <c r="BJ8" s="356">
        <v>4.5102299999999998E-2</v>
      </c>
      <c r="BK8" s="356">
        <v>5.56607E-2</v>
      </c>
      <c r="BL8" s="356">
        <v>6.4680799999999997E-2</v>
      </c>
      <c r="BM8" s="356">
        <v>7.7990900000000002E-2</v>
      </c>
      <c r="BN8" s="356">
        <v>9.5172800000000002E-2</v>
      </c>
      <c r="BO8" s="356">
        <v>0.1140367</v>
      </c>
      <c r="BP8" s="356">
        <v>0.1111053</v>
      </c>
      <c r="BQ8" s="356">
        <v>0.12051000000000001</v>
      </c>
      <c r="BR8" s="356">
        <v>0.11119519999999999</v>
      </c>
      <c r="BS8" s="356">
        <v>0.1010318</v>
      </c>
      <c r="BT8" s="356">
        <v>8.9494900000000002E-2</v>
      </c>
      <c r="BU8" s="356">
        <v>6.6933800000000002E-2</v>
      </c>
      <c r="BV8" s="356">
        <v>5.67941E-2</v>
      </c>
    </row>
    <row r="9" spans="1:74" ht="12" customHeight="1" x14ac:dyDescent="0.2">
      <c r="A9" s="545" t="s">
        <v>628</v>
      </c>
      <c r="B9" s="581" t="s">
        <v>841</v>
      </c>
      <c r="C9" s="270">
        <v>2.318396E-2</v>
      </c>
      <c r="D9" s="270">
        <v>2.233653E-2</v>
      </c>
      <c r="E9" s="270">
        <v>2.3599370000000001E-2</v>
      </c>
      <c r="F9" s="270">
        <v>2.3822690000000001E-2</v>
      </c>
      <c r="G9" s="270">
        <v>2.391604E-2</v>
      </c>
      <c r="H9" s="270">
        <v>2.3134499999999999E-2</v>
      </c>
      <c r="I9" s="270">
        <v>2.353417E-2</v>
      </c>
      <c r="J9" s="270">
        <v>2.4062360000000001E-2</v>
      </c>
      <c r="K9" s="270">
        <v>2.234367E-2</v>
      </c>
      <c r="L9" s="270">
        <v>2.1747160000000001E-2</v>
      </c>
      <c r="M9" s="270">
        <v>2.407716E-2</v>
      </c>
      <c r="N9" s="270">
        <v>2.4904679999999998E-2</v>
      </c>
      <c r="O9" s="270">
        <v>2.493828E-2</v>
      </c>
      <c r="P9" s="270">
        <v>2.210763E-2</v>
      </c>
      <c r="Q9" s="270">
        <v>2.430556E-2</v>
      </c>
      <c r="R9" s="270">
        <v>2.2249459999999999E-2</v>
      </c>
      <c r="S9" s="270">
        <v>2.3570839999999999E-2</v>
      </c>
      <c r="T9" s="270">
        <v>2.3651539999999999E-2</v>
      </c>
      <c r="U9" s="270">
        <v>2.3763860000000001E-2</v>
      </c>
      <c r="V9" s="270">
        <v>2.3683200000000001E-2</v>
      </c>
      <c r="W9" s="270">
        <v>2.1938269999999999E-2</v>
      </c>
      <c r="X9" s="270">
        <v>2.250315E-2</v>
      </c>
      <c r="Y9" s="270">
        <v>2.3190019999999999E-2</v>
      </c>
      <c r="Z9" s="270">
        <v>2.4315460000000001E-2</v>
      </c>
      <c r="AA9" s="270">
        <v>2.436323E-2</v>
      </c>
      <c r="AB9" s="270">
        <v>2.2924239999999999E-2</v>
      </c>
      <c r="AC9" s="270">
        <v>2.4334049999999999E-2</v>
      </c>
      <c r="AD9" s="270">
        <v>2.263248E-2</v>
      </c>
      <c r="AE9" s="270">
        <v>2.2935009999999999E-2</v>
      </c>
      <c r="AF9" s="270">
        <v>2.2879690000000001E-2</v>
      </c>
      <c r="AG9" s="270">
        <v>2.2759830000000002E-2</v>
      </c>
      <c r="AH9" s="270">
        <v>2.293796E-2</v>
      </c>
      <c r="AI9" s="270">
        <v>2.05165E-2</v>
      </c>
      <c r="AJ9" s="270">
        <v>2.2578890000000001E-2</v>
      </c>
      <c r="AK9" s="270">
        <v>2.275802E-2</v>
      </c>
      <c r="AL9" s="270">
        <v>2.3401410000000001E-2</v>
      </c>
      <c r="AM9" s="270">
        <v>2.1712103E-2</v>
      </c>
      <c r="AN9" s="270">
        <v>1.9468636000000001E-2</v>
      </c>
      <c r="AO9" s="270">
        <v>2.1217151E-2</v>
      </c>
      <c r="AP9" s="270">
        <v>1.9918259000000001E-2</v>
      </c>
      <c r="AQ9" s="270">
        <v>2.0538557999999998E-2</v>
      </c>
      <c r="AR9" s="270">
        <v>2.0434099000000001E-2</v>
      </c>
      <c r="AS9" s="270">
        <v>2.1014693000000001E-2</v>
      </c>
      <c r="AT9" s="270">
        <v>2.1210142000000001E-2</v>
      </c>
      <c r="AU9" s="270">
        <v>1.9658044E-2</v>
      </c>
      <c r="AV9" s="270">
        <v>2.0566520000000001E-2</v>
      </c>
      <c r="AW9" s="270">
        <v>2.0364664000000001E-2</v>
      </c>
      <c r="AX9" s="270">
        <v>2.1509792999999999E-2</v>
      </c>
      <c r="AY9" s="270">
        <v>2.1346012000000001E-2</v>
      </c>
      <c r="AZ9" s="270">
        <v>1.9707323999999998E-2</v>
      </c>
      <c r="BA9" s="270">
        <v>2.1388646000000001E-2</v>
      </c>
      <c r="BB9" s="270">
        <v>1.9636185E-2</v>
      </c>
      <c r="BC9" s="270">
        <v>1.9908192000000002E-2</v>
      </c>
      <c r="BD9" s="270">
        <v>1.8413954E-2</v>
      </c>
      <c r="BE9" s="270">
        <v>1.9749408999999999E-2</v>
      </c>
      <c r="BF9" s="270">
        <v>2.0246709000000002E-2</v>
      </c>
      <c r="BG9" s="270">
        <v>1.9570400000000002E-2</v>
      </c>
      <c r="BH9" s="270">
        <v>2.03535E-2</v>
      </c>
      <c r="BI9" s="356">
        <v>1.9514500000000001E-2</v>
      </c>
      <c r="BJ9" s="356">
        <v>2.1160100000000001E-2</v>
      </c>
      <c r="BK9" s="356">
        <v>2.2903400000000001E-2</v>
      </c>
      <c r="BL9" s="356">
        <v>1.9571999999999999E-2</v>
      </c>
      <c r="BM9" s="356">
        <v>2.2244E-2</v>
      </c>
      <c r="BN9" s="356">
        <v>2.19162E-2</v>
      </c>
      <c r="BO9" s="356">
        <v>2.2526899999999999E-2</v>
      </c>
      <c r="BP9" s="356">
        <v>1.9868500000000001E-2</v>
      </c>
      <c r="BQ9" s="356">
        <v>2.1195100000000001E-2</v>
      </c>
      <c r="BR9" s="356">
        <v>2.0397200000000001E-2</v>
      </c>
      <c r="BS9" s="356">
        <v>1.97856E-2</v>
      </c>
      <c r="BT9" s="356">
        <v>2.09739E-2</v>
      </c>
      <c r="BU9" s="356">
        <v>1.97641E-2</v>
      </c>
      <c r="BV9" s="356">
        <v>2.1499899999999999E-2</v>
      </c>
    </row>
    <row r="10" spans="1:74" ht="12" customHeight="1" x14ac:dyDescent="0.2">
      <c r="A10" s="545" t="s">
        <v>627</v>
      </c>
      <c r="B10" s="581" t="s">
        <v>1066</v>
      </c>
      <c r="C10" s="270">
        <v>2.068967E-2</v>
      </c>
      <c r="D10" s="270">
        <v>2.0494680000000001E-2</v>
      </c>
      <c r="E10" s="270">
        <v>1.947024E-2</v>
      </c>
      <c r="F10" s="270">
        <v>1.523507E-2</v>
      </c>
      <c r="G10" s="270">
        <v>1.5720600000000001E-2</v>
      </c>
      <c r="H10" s="270">
        <v>1.8136090000000001E-2</v>
      </c>
      <c r="I10" s="270">
        <v>2.0066489999999999E-2</v>
      </c>
      <c r="J10" s="270">
        <v>2.139634E-2</v>
      </c>
      <c r="K10" s="270">
        <v>1.9064850000000001E-2</v>
      </c>
      <c r="L10" s="270">
        <v>1.5671319999999999E-2</v>
      </c>
      <c r="M10" s="270">
        <v>1.7836709999999999E-2</v>
      </c>
      <c r="N10" s="270">
        <v>2.062485E-2</v>
      </c>
      <c r="O10" s="270">
        <v>2.0437799999999999E-2</v>
      </c>
      <c r="P10" s="270">
        <v>1.8488870000000001E-2</v>
      </c>
      <c r="Q10" s="270">
        <v>2.09388E-2</v>
      </c>
      <c r="R10" s="270">
        <v>1.679245E-2</v>
      </c>
      <c r="S10" s="270">
        <v>1.6757609999999999E-2</v>
      </c>
      <c r="T10" s="270">
        <v>1.8422379999999999E-2</v>
      </c>
      <c r="U10" s="270">
        <v>2.009244E-2</v>
      </c>
      <c r="V10" s="270">
        <v>2.105168E-2</v>
      </c>
      <c r="W10" s="270">
        <v>1.8055109999999999E-2</v>
      </c>
      <c r="X10" s="270">
        <v>1.8039070000000001E-2</v>
      </c>
      <c r="Y10" s="270">
        <v>1.9035659999999999E-2</v>
      </c>
      <c r="Z10" s="270">
        <v>2.12123E-2</v>
      </c>
      <c r="AA10" s="270">
        <v>2.146238E-2</v>
      </c>
      <c r="AB10" s="270">
        <v>1.8849479999999998E-2</v>
      </c>
      <c r="AC10" s="270">
        <v>1.9658479999999999E-2</v>
      </c>
      <c r="AD10" s="270">
        <v>1.596581E-2</v>
      </c>
      <c r="AE10" s="270">
        <v>1.7230889999999999E-2</v>
      </c>
      <c r="AF10" s="270">
        <v>1.8979849999999999E-2</v>
      </c>
      <c r="AG10" s="270">
        <v>2.0821039999999999E-2</v>
      </c>
      <c r="AH10" s="270">
        <v>1.983451E-2</v>
      </c>
      <c r="AI10" s="270">
        <v>1.6949189999999999E-2</v>
      </c>
      <c r="AJ10" s="270">
        <v>1.6629459999999999E-2</v>
      </c>
      <c r="AK10" s="270">
        <v>1.7001039999999999E-2</v>
      </c>
      <c r="AL10" s="270">
        <v>1.7681209999999999E-2</v>
      </c>
      <c r="AM10" s="270">
        <v>1.9475790999999999E-2</v>
      </c>
      <c r="AN10" s="270">
        <v>1.6078544E-2</v>
      </c>
      <c r="AO10" s="270">
        <v>1.6136839E-2</v>
      </c>
      <c r="AP10" s="270">
        <v>1.3691795999999999E-2</v>
      </c>
      <c r="AQ10" s="270">
        <v>1.6090884999999999E-2</v>
      </c>
      <c r="AR10" s="270">
        <v>1.6260171E-2</v>
      </c>
      <c r="AS10" s="270">
        <v>1.8750996999999998E-2</v>
      </c>
      <c r="AT10" s="270">
        <v>1.9267673999999999E-2</v>
      </c>
      <c r="AU10" s="270">
        <v>1.6856943999999999E-2</v>
      </c>
      <c r="AV10" s="270">
        <v>1.4635047999999999E-2</v>
      </c>
      <c r="AW10" s="270">
        <v>1.5714247000000001E-2</v>
      </c>
      <c r="AX10" s="270">
        <v>1.7565088999999999E-2</v>
      </c>
      <c r="AY10" s="270">
        <v>1.6751170999999999E-2</v>
      </c>
      <c r="AZ10" s="270">
        <v>1.6460639999999999E-2</v>
      </c>
      <c r="BA10" s="270">
        <v>1.5513124E-2</v>
      </c>
      <c r="BB10" s="270">
        <v>1.3317577000000001E-2</v>
      </c>
      <c r="BC10" s="270">
        <v>1.5455507E-2</v>
      </c>
      <c r="BD10" s="270">
        <v>1.4572857999999999E-2</v>
      </c>
      <c r="BE10" s="270">
        <v>1.5671372999999999E-2</v>
      </c>
      <c r="BF10" s="270">
        <v>1.8557684000000001E-2</v>
      </c>
      <c r="BG10" s="270">
        <v>1.51684E-2</v>
      </c>
      <c r="BH10" s="270">
        <v>1.48763E-2</v>
      </c>
      <c r="BI10" s="356">
        <v>1.5826900000000001E-2</v>
      </c>
      <c r="BJ10" s="356">
        <v>2.0950099999999999E-2</v>
      </c>
      <c r="BK10" s="356">
        <v>2.5050800000000002E-2</v>
      </c>
      <c r="BL10" s="356">
        <v>2.33446E-2</v>
      </c>
      <c r="BM10" s="356">
        <v>1.7321099999999999E-2</v>
      </c>
      <c r="BN10" s="356">
        <v>1.5713499999999998E-2</v>
      </c>
      <c r="BO10" s="356">
        <v>1.9913899999999998E-2</v>
      </c>
      <c r="BP10" s="356">
        <v>1.7605200000000001E-2</v>
      </c>
      <c r="BQ10" s="356">
        <v>2.06561E-2</v>
      </c>
      <c r="BR10" s="356">
        <v>2.1036599999999999E-2</v>
      </c>
      <c r="BS10" s="356">
        <v>1.7145899999999999E-2</v>
      </c>
      <c r="BT10" s="356">
        <v>1.5961900000000001E-2</v>
      </c>
      <c r="BU10" s="356">
        <v>1.64873E-2</v>
      </c>
      <c r="BV10" s="356">
        <v>2.1884000000000001E-2</v>
      </c>
    </row>
    <row r="11" spans="1:74" ht="12" customHeight="1" x14ac:dyDescent="0.2">
      <c r="A11" s="579" t="s">
        <v>102</v>
      </c>
      <c r="B11" s="581" t="s">
        <v>470</v>
      </c>
      <c r="C11" s="270">
        <v>0.17030163332000001</v>
      </c>
      <c r="D11" s="270">
        <v>0.18573338899</v>
      </c>
      <c r="E11" s="270">
        <v>0.20236352217</v>
      </c>
      <c r="F11" s="270">
        <v>0.19184983360999999</v>
      </c>
      <c r="G11" s="270">
        <v>0.17385692727999999</v>
      </c>
      <c r="H11" s="270">
        <v>0.15038772320999999</v>
      </c>
      <c r="I11" s="270">
        <v>0.16253037604000001</v>
      </c>
      <c r="J11" s="270">
        <v>0.12535975307</v>
      </c>
      <c r="K11" s="270">
        <v>0.15131875582000001</v>
      </c>
      <c r="L11" s="270">
        <v>0.18757523056</v>
      </c>
      <c r="M11" s="270">
        <v>0.1789883571</v>
      </c>
      <c r="N11" s="270">
        <v>0.21346248437000001</v>
      </c>
      <c r="O11" s="270">
        <v>0.1914463743</v>
      </c>
      <c r="P11" s="270">
        <v>0.20334923634999999</v>
      </c>
      <c r="Q11" s="270">
        <v>0.23682316685999999</v>
      </c>
      <c r="R11" s="270">
        <v>0.23359440976000001</v>
      </c>
      <c r="S11" s="270">
        <v>0.21233092631</v>
      </c>
      <c r="T11" s="270">
        <v>0.18540642711999999</v>
      </c>
      <c r="U11" s="270">
        <v>0.14840164875</v>
      </c>
      <c r="V11" s="270">
        <v>0.12777797336999999</v>
      </c>
      <c r="W11" s="270">
        <v>0.16487719613999999</v>
      </c>
      <c r="X11" s="270">
        <v>0.22429652132</v>
      </c>
      <c r="Y11" s="270">
        <v>0.20814320989999999</v>
      </c>
      <c r="Z11" s="270">
        <v>0.20433688262999999</v>
      </c>
      <c r="AA11" s="270">
        <v>0.23278976269000001</v>
      </c>
      <c r="AB11" s="270">
        <v>0.21089434288</v>
      </c>
      <c r="AC11" s="270">
        <v>0.24066441146000001</v>
      </c>
      <c r="AD11" s="270">
        <v>0.24040196132</v>
      </c>
      <c r="AE11" s="270">
        <v>0.21787306294</v>
      </c>
      <c r="AF11" s="270">
        <v>0.22471188727999999</v>
      </c>
      <c r="AG11" s="270">
        <v>0.14959366940999999</v>
      </c>
      <c r="AH11" s="270">
        <v>0.18053417722000001</v>
      </c>
      <c r="AI11" s="270">
        <v>0.16844034386000001</v>
      </c>
      <c r="AJ11" s="270">
        <v>0.19272835997000001</v>
      </c>
      <c r="AK11" s="270">
        <v>0.20020624089</v>
      </c>
      <c r="AL11" s="270">
        <v>0.22105885938</v>
      </c>
      <c r="AM11" s="270">
        <v>0.22049836044000001</v>
      </c>
      <c r="AN11" s="270">
        <v>0.20504089866</v>
      </c>
      <c r="AO11" s="270">
        <v>0.23352390143999999</v>
      </c>
      <c r="AP11" s="270">
        <v>0.26243391203999999</v>
      </c>
      <c r="AQ11" s="270">
        <v>0.2337221951</v>
      </c>
      <c r="AR11" s="270">
        <v>0.20361242601000001</v>
      </c>
      <c r="AS11" s="270">
        <v>0.20052985773000001</v>
      </c>
      <c r="AT11" s="270">
        <v>0.18150161243999999</v>
      </c>
      <c r="AU11" s="270">
        <v>0.22239554482000001</v>
      </c>
      <c r="AV11" s="270">
        <v>0.2503137238</v>
      </c>
      <c r="AW11" s="270">
        <v>0.22775687587999999</v>
      </c>
      <c r="AX11" s="270">
        <v>0.24096273939999999</v>
      </c>
      <c r="AY11" s="270">
        <v>0.25604220569000002</v>
      </c>
      <c r="AZ11" s="270">
        <v>0.26460421607000001</v>
      </c>
      <c r="BA11" s="270">
        <v>0.26562358802000002</v>
      </c>
      <c r="BB11" s="270">
        <v>0.26681676426000001</v>
      </c>
      <c r="BC11" s="270">
        <v>0.25616850797000001</v>
      </c>
      <c r="BD11" s="270">
        <v>0.27125257361999999</v>
      </c>
      <c r="BE11" s="270">
        <v>0.20480685406999999</v>
      </c>
      <c r="BF11" s="270">
        <v>0.20483202751999999</v>
      </c>
      <c r="BG11" s="270">
        <v>0.23012640000000001</v>
      </c>
      <c r="BH11" s="270">
        <v>0.3001799</v>
      </c>
      <c r="BI11" s="356">
        <v>0.25789099999999998</v>
      </c>
      <c r="BJ11" s="356">
        <v>0.31144670000000002</v>
      </c>
      <c r="BK11" s="356">
        <v>0.3232872</v>
      </c>
      <c r="BL11" s="356">
        <v>0.31014380000000003</v>
      </c>
      <c r="BM11" s="356">
        <v>0.32998880000000003</v>
      </c>
      <c r="BN11" s="356">
        <v>0.323434</v>
      </c>
      <c r="BO11" s="356">
        <v>0.3006819</v>
      </c>
      <c r="BP11" s="356">
        <v>0.31936229999999999</v>
      </c>
      <c r="BQ11" s="356">
        <v>0.2493572</v>
      </c>
      <c r="BR11" s="356">
        <v>0.2391518</v>
      </c>
      <c r="BS11" s="356">
        <v>0.27152850000000001</v>
      </c>
      <c r="BT11" s="356">
        <v>0.33966750000000001</v>
      </c>
      <c r="BU11" s="356">
        <v>0.29337079999999999</v>
      </c>
      <c r="BV11" s="356">
        <v>0.33068720000000001</v>
      </c>
    </row>
    <row r="12" spans="1:74" ht="12" customHeight="1" x14ac:dyDescent="0.2">
      <c r="A12" s="580" t="s">
        <v>228</v>
      </c>
      <c r="B12" s="581" t="s">
        <v>362</v>
      </c>
      <c r="C12" s="270">
        <v>0.4750167991</v>
      </c>
      <c r="D12" s="270">
        <v>0.48198071691</v>
      </c>
      <c r="E12" s="270">
        <v>0.53265514555000004</v>
      </c>
      <c r="F12" s="270">
        <v>0.50579007541999998</v>
      </c>
      <c r="G12" s="270">
        <v>0.49112056253000003</v>
      </c>
      <c r="H12" s="270">
        <v>0.4482580753</v>
      </c>
      <c r="I12" s="270">
        <v>0.45109618919</v>
      </c>
      <c r="J12" s="270">
        <v>0.39876273799</v>
      </c>
      <c r="K12" s="270">
        <v>0.38835121446999998</v>
      </c>
      <c r="L12" s="270">
        <v>0.42559702816</v>
      </c>
      <c r="M12" s="270">
        <v>0.43152789484999998</v>
      </c>
      <c r="N12" s="270">
        <v>0.50117674026000003</v>
      </c>
      <c r="O12" s="270">
        <v>0.51491111027000003</v>
      </c>
      <c r="P12" s="270">
        <v>0.49916598077000002</v>
      </c>
      <c r="Q12" s="270">
        <v>0.60739668828000004</v>
      </c>
      <c r="R12" s="270">
        <v>0.59904622376000005</v>
      </c>
      <c r="S12" s="270">
        <v>0.61609866155000004</v>
      </c>
      <c r="T12" s="270">
        <v>0.57534516290000004</v>
      </c>
      <c r="U12" s="270">
        <v>0.49943868792000001</v>
      </c>
      <c r="V12" s="270">
        <v>0.43597978692</v>
      </c>
      <c r="W12" s="270">
        <v>0.43888860438999999</v>
      </c>
      <c r="X12" s="270">
        <v>0.48066779706000001</v>
      </c>
      <c r="Y12" s="270">
        <v>0.47366161717999999</v>
      </c>
      <c r="Z12" s="270">
        <v>0.49422356147000002</v>
      </c>
      <c r="AA12" s="270">
        <v>0.54801332278000003</v>
      </c>
      <c r="AB12" s="270">
        <v>0.52515541156000001</v>
      </c>
      <c r="AC12" s="270">
        <v>0.57715034903999995</v>
      </c>
      <c r="AD12" s="270">
        <v>0.59928180399999997</v>
      </c>
      <c r="AE12" s="270">
        <v>0.60844225708999999</v>
      </c>
      <c r="AF12" s="270">
        <v>0.59567649982000004</v>
      </c>
      <c r="AG12" s="270">
        <v>0.49418773226000001</v>
      </c>
      <c r="AH12" s="270">
        <v>0.49559723173999998</v>
      </c>
      <c r="AI12" s="270">
        <v>0.44532785659000002</v>
      </c>
      <c r="AJ12" s="270">
        <v>0.46523374154000002</v>
      </c>
      <c r="AK12" s="270">
        <v>0.48415838021000002</v>
      </c>
      <c r="AL12" s="270">
        <v>0.50927906811000001</v>
      </c>
      <c r="AM12" s="270">
        <v>0.52526979314</v>
      </c>
      <c r="AN12" s="270">
        <v>0.48406891169999999</v>
      </c>
      <c r="AO12" s="270">
        <v>0.56779830974000001</v>
      </c>
      <c r="AP12" s="270">
        <v>0.59883933960000002</v>
      </c>
      <c r="AQ12" s="270">
        <v>0.61907606649000002</v>
      </c>
      <c r="AR12" s="270">
        <v>0.56363599576000001</v>
      </c>
      <c r="AS12" s="270">
        <v>0.54058937188</v>
      </c>
      <c r="AT12" s="270">
        <v>0.49576254669999997</v>
      </c>
      <c r="AU12" s="270">
        <v>0.48007739040000003</v>
      </c>
      <c r="AV12" s="270">
        <v>0.49778066588999997</v>
      </c>
      <c r="AW12" s="270">
        <v>0.49742565730999999</v>
      </c>
      <c r="AX12" s="270">
        <v>0.52245204281000002</v>
      </c>
      <c r="AY12" s="270">
        <v>0.56766377943000002</v>
      </c>
      <c r="AZ12" s="270">
        <v>0.59082181785999999</v>
      </c>
      <c r="BA12" s="270">
        <v>0.57561149924999999</v>
      </c>
      <c r="BB12" s="270">
        <v>0.57321318632999996</v>
      </c>
      <c r="BC12" s="270">
        <v>0.65930158008999995</v>
      </c>
      <c r="BD12" s="270">
        <v>0.66187097048999999</v>
      </c>
      <c r="BE12" s="270">
        <v>0.58194080648000002</v>
      </c>
      <c r="BF12" s="270">
        <v>0.56060828297999998</v>
      </c>
      <c r="BG12" s="270">
        <v>0.52016079999999998</v>
      </c>
      <c r="BH12" s="270">
        <v>0.57254050000000001</v>
      </c>
      <c r="BI12" s="356">
        <v>0.54109479999999999</v>
      </c>
      <c r="BJ12" s="356">
        <v>0.63447240000000005</v>
      </c>
      <c r="BK12" s="356">
        <v>0.6704447</v>
      </c>
      <c r="BL12" s="356">
        <v>0.64356139999999995</v>
      </c>
      <c r="BM12" s="356">
        <v>0.69251969999999996</v>
      </c>
      <c r="BN12" s="356">
        <v>0.68146989999999996</v>
      </c>
      <c r="BO12" s="356">
        <v>0.72244540000000002</v>
      </c>
      <c r="BP12" s="356">
        <v>0.72355009999999997</v>
      </c>
      <c r="BQ12" s="356">
        <v>0.64621320000000004</v>
      </c>
      <c r="BR12" s="356">
        <v>0.6107998</v>
      </c>
      <c r="BS12" s="356">
        <v>0.58586819999999995</v>
      </c>
      <c r="BT12" s="356">
        <v>0.63114939999999997</v>
      </c>
      <c r="BU12" s="356">
        <v>0.57929379999999997</v>
      </c>
      <c r="BV12" s="356">
        <v>0.66337140000000006</v>
      </c>
    </row>
    <row r="13" spans="1:74" ht="12" customHeight="1" x14ac:dyDescent="0.2">
      <c r="A13" s="580"/>
      <c r="B13" s="170" t="s">
        <v>363</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236"/>
      <c r="BA13" s="236"/>
      <c r="BB13" s="236"/>
      <c r="BC13" s="236"/>
      <c r="BD13" s="236"/>
      <c r="BE13" s="236"/>
      <c r="BF13" s="236"/>
      <c r="BG13" s="236"/>
      <c r="BH13" s="236"/>
      <c r="BI13" s="357"/>
      <c r="BJ13" s="357"/>
      <c r="BK13" s="357"/>
      <c r="BL13" s="357"/>
      <c r="BM13" s="357"/>
      <c r="BN13" s="357"/>
      <c r="BO13" s="357"/>
      <c r="BP13" s="357"/>
      <c r="BQ13" s="357"/>
      <c r="BR13" s="357"/>
      <c r="BS13" s="357"/>
      <c r="BT13" s="357"/>
      <c r="BU13" s="357"/>
      <c r="BV13" s="357"/>
    </row>
    <row r="14" spans="1:74" ht="12" customHeight="1" x14ac:dyDescent="0.2">
      <c r="A14" s="580" t="s">
        <v>1005</v>
      </c>
      <c r="B14" s="581" t="s">
        <v>1067</v>
      </c>
      <c r="C14" s="270">
        <v>6.6298613000000006E-2</v>
      </c>
      <c r="D14" s="270">
        <v>6.2729654999999995E-2</v>
      </c>
      <c r="E14" s="270">
        <v>6.7480604999999999E-2</v>
      </c>
      <c r="F14" s="270">
        <v>6.1485958E-2</v>
      </c>
      <c r="G14" s="270">
        <v>6.6186623E-2</v>
      </c>
      <c r="H14" s="270">
        <v>6.6442403999999997E-2</v>
      </c>
      <c r="I14" s="270">
        <v>6.8718651000000006E-2</v>
      </c>
      <c r="J14" s="270">
        <v>6.9593574000000005E-2</v>
      </c>
      <c r="K14" s="270">
        <v>6.5618134999999994E-2</v>
      </c>
      <c r="L14" s="270">
        <v>6.7715739999999996E-2</v>
      </c>
      <c r="M14" s="270">
        <v>6.7057971999999993E-2</v>
      </c>
      <c r="N14" s="270">
        <v>7.1329435999999996E-2</v>
      </c>
      <c r="O14" s="270">
        <v>7.1065680000000006E-2</v>
      </c>
      <c r="P14" s="270">
        <v>6.3326939999999998E-2</v>
      </c>
      <c r="Q14" s="270">
        <v>7.0015173E-2</v>
      </c>
      <c r="R14" s="270">
        <v>6.4113870000000003E-2</v>
      </c>
      <c r="S14" s="270">
        <v>6.8976934000000004E-2</v>
      </c>
      <c r="T14" s="270">
        <v>6.6678670999999995E-2</v>
      </c>
      <c r="U14" s="270">
        <v>6.7955128000000004E-2</v>
      </c>
      <c r="V14" s="270">
        <v>7.0744000000000001E-2</v>
      </c>
      <c r="W14" s="270">
        <v>6.6504052999999994E-2</v>
      </c>
      <c r="X14" s="270">
        <v>6.9820594999999999E-2</v>
      </c>
      <c r="Y14" s="270">
        <v>7.0769894999999999E-2</v>
      </c>
      <c r="Z14" s="270">
        <v>7.1461034000000007E-2</v>
      </c>
      <c r="AA14" s="270">
        <v>7.0007658E-2</v>
      </c>
      <c r="AB14" s="270">
        <v>6.3832082999999998E-2</v>
      </c>
      <c r="AC14" s="270">
        <v>6.9683676E-2</v>
      </c>
      <c r="AD14" s="270">
        <v>6.5998955999999998E-2</v>
      </c>
      <c r="AE14" s="270">
        <v>6.9678822000000001E-2</v>
      </c>
      <c r="AF14" s="270">
        <v>6.8717285000000003E-2</v>
      </c>
      <c r="AG14" s="270">
        <v>7.1907395999999998E-2</v>
      </c>
      <c r="AH14" s="270">
        <v>7.2646837000000006E-2</v>
      </c>
      <c r="AI14" s="270">
        <v>6.5996147000000005E-2</v>
      </c>
      <c r="AJ14" s="270">
        <v>6.9733007999999999E-2</v>
      </c>
      <c r="AK14" s="270">
        <v>6.7866770000000007E-2</v>
      </c>
      <c r="AL14" s="270">
        <v>6.8225988000000001E-2</v>
      </c>
      <c r="AM14" s="270">
        <v>6.7172783999999999E-2</v>
      </c>
      <c r="AN14" s="270">
        <v>6.0787635E-2</v>
      </c>
      <c r="AO14" s="270">
        <v>6.5671763999999994E-2</v>
      </c>
      <c r="AP14" s="270">
        <v>6.6036517000000003E-2</v>
      </c>
      <c r="AQ14" s="270">
        <v>6.9221597999999995E-2</v>
      </c>
      <c r="AR14" s="270">
        <v>6.7901319000000002E-2</v>
      </c>
      <c r="AS14" s="270">
        <v>6.9301951000000001E-2</v>
      </c>
      <c r="AT14" s="270">
        <v>6.7958917999999993E-2</v>
      </c>
      <c r="AU14" s="270">
        <v>6.222341E-2</v>
      </c>
      <c r="AV14" s="270">
        <v>6.5846002000000001E-2</v>
      </c>
      <c r="AW14" s="270">
        <v>6.6645917999999998E-2</v>
      </c>
      <c r="AX14" s="270">
        <v>7.0734894000000006E-2</v>
      </c>
      <c r="AY14" s="270">
        <v>7.0264506000000004E-2</v>
      </c>
      <c r="AZ14" s="270">
        <v>6.4358105999999998E-2</v>
      </c>
      <c r="BA14" s="270">
        <v>6.2027231000000002E-2</v>
      </c>
      <c r="BB14" s="270">
        <v>3.5765727999999997E-2</v>
      </c>
      <c r="BC14" s="270">
        <v>4.4488028999999998E-2</v>
      </c>
      <c r="BD14" s="270">
        <v>5.4678259999999999E-2</v>
      </c>
      <c r="BE14" s="270">
        <v>6.0442740000000002E-2</v>
      </c>
      <c r="BF14" s="270">
        <v>6.0100099999999997E-2</v>
      </c>
      <c r="BG14" s="270">
        <v>5.7848299999999998E-2</v>
      </c>
      <c r="BH14" s="270">
        <v>6.1443699999999997E-2</v>
      </c>
      <c r="BI14" s="356">
        <v>5.8648100000000002E-2</v>
      </c>
      <c r="BJ14" s="356">
        <v>6.2296299999999999E-2</v>
      </c>
      <c r="BK14" s="356">
        <v>6.3390100000000005E-2</v>
      </c>
      <c r="BL14" s="356">
        <v>5.8215599999999999E-2</v>
      </c>
      <c r="BM14" s="356">
        <v>6.3191999999999998E-2</v>
      </c>
      <c r="BN14" s="356">
        <v>5.91951E-2</v>
      </c>
      <c r="BO14" s="356">
        <v>6.4071100000000006E-2</v>
      </c>
      <c r="BP14" s="356">
        <v>6.1948000000000003E-2</v>
      </c>
      <c r="BQ14" s="356">
        <v>6.2724500000000002E-2</v>
      </c>
      <c r="BR14" s="356">
        <v>6.5367700000000001E-2</v>
      </c>
      <c r="BS14" s="356">
        <v>5.95095E-2</v>
      </c>
      <c r="BT14" s="356">
        <v>6.3769000000000006E-2</v>
      </c>
      <c r="BU14" s="356">
        <v>6.3698099999999994E-2</v>
      </c>
      <c r="BV14" s="356">
        <v>6.5027500000000002E-2</v>
      </c>
    </row>
    <row r="15" spans="1:74" ht="12" customHeight="1" x14ac:dyDescent="0.2">
      <c r="A15" s="580" t="s">
        <v>625</v>
      </c>
      <c r="B15" s="581" t="s">
        <v>469</v>
      </c>
      <c r="C15" s="270">
        <v>3.5573799999999997E-4</v>
      </c>
      <c r="D15" s="270">
        <v>3.3278700000000002E-4</v>
      </c>
      <c r="E15" s="270">
        <v>3.5573799999999997E-4</v>
      </c>
      <c r="F15" s="270">
        <v>3.4426200000000002E-4</v>
      </c>
      <c r="G15" s="270">
        <v>3.5573799999999997E-4</v>
      </c>
      <c r="H15" s="270">
        <v>3.4426200000000002E-4</v>
      </c>
      <c r="I15" s="270">
        <v>3.5573799999999997E-4</v>
      </c>
      <c r="J15" s="270">
        <v>3.5573799999999997E-4</v>
      </c>
      <c r="K15" s="270">
        <v>3.4426200000000002E-4</v>
      </c>
      <c r="L15" s="270">
        <v>3.5573799999999997E-4</v>
      </c>
      <c r="M15" s="270">
        <v>3.4426200000000002E-4</v>
      </c>
      <c r="N15" s="270">
        <v>3.5573799999999997E-4</v>
      </c>
      <c r="O15" s="270">
        <v>3.5671200000000002E-4</v>
      </c>
      <c r="P15" s="270">
        <v>3.2219200000000001E-4</v>
      </c>
      <c r="Q15" s="270">
        <v>3.5671200000000002E-4</v>
      </c>
      <c r="R15" s="270">
        <v>3.4520500000000001E-4</v>
      </c>
      <c r="S15" s="270">
        <v>3.5671200000000002E-4</v>
      </c>
      <c r="T15" s="270">
        <v>3.4520500000000001E-4</v>
      </c>
      <c r="U15" s="270">
        <v>3.5671200000000002E-4</v>
      </c>
      <c r="V15" s="270">
        <v>3.5671200000000002E-4</v>
      </c>
      <c r="W15" s="270">
        <v>3.4520500000000001E-4</v>
      </c>
      <c r="X15" s="270">
        <v>3.5671200000000002E-4</v>
      </c>
      <c r="Y15" s="270">
        <v>3.4520500000000001E-4</v>
      </c>
      <c r="Z15" s="270">
        <v>3.5671200000000002E-4</v>
      </c>
      <c r="AA15" s="270">
        <v>3.5671200000000002E-4</v>
      </c>
      <c r="AB15" s="270">
        <v>3.2219200000000001E-4</v>
      </c>
      <c r="AC15" s="270">
        <v>3.5671200000000002E-4</v>
      </c>
      <c r="AD15" s="270">
        <v>3.4520500000000001E-4</v>
      </c>
      <c r="AE15" s="270">
        <v>3.5671200000000002E-4</v>
      </c>
      <c r="AF15" s="270">
        <v>3.4520500000000001E-4</v>
      </c>
      <c r="AG15" s="270">
        <v>3.5671200000000002E-4</v>
      </c>
      <c r="AH15" s="270">
        <v>3.5671200000000002E-4</v>
      </c>
      <c r="AI15" s="270">
        <v>3.4520500000000001E-4</v>
      </c>
      <c r="AJ15" s="270">
        <v>3.5671200000000002E-4</v>
      </c>
      <c r="AK15" s="270">
        <v>3.4520500000000001E-4</v>
      </c>
      <c r="AL15" s="270">
        <v>3.5671200000000002E-4</v>
      </c>
      <c r="AM15" s="270">
        <v>3.5671200000000002E-4</v>
      </c>
      <c r="AN15" s="270">
        <v>3.2219200000000001E-4</v>
      </c>
      <c r="AO15" s="270">
        <v>3.5671200000000002E-4</v>
      </c>
      <c r="AP15" s="270">
        <v>3.4520500000000001E-4</v>
      </c>
      <c r="AQ15" s="270">
        <v>3.5671200000000002E-4</v>
      </c>
      <c r="AR15" s="270">
        <v>3.4520500000000001E-4</v>
      </c>
      <c r="AS15" s="270">
        <v>3.5671200000000002E-4</v>
      </c>
      <c r="AT15" s="270">
        <v>3.5671200000000002E-4</v>
      </c>
      <c r="AU15" s="270">
        <v>3.4520500000000001E-4</v>
      </c>
      <c r="AV15" s="270">
        <v>3.5671200000000002E-4</v>
      </c>
      <c r="AW15" s="270">
        <v>3.4520500000000001E-4</v>
      </c>
      <c r="AX15" s="270">
        <v>3.5671200000000002E-4</v>
      </c>
      <c r="AY15" s="270">
        <v>3.5573799999999997E-4</v>
      </c>
      <c r="AZ15" s="270">
        <v>3.3278700000000002E-4</v>
      </c>
      <c r="BA15" s="270">
        <v>3.5573799999999997E-4</v>
      </c>
      <c r="BB15" s="270">
        <v>3.4426200000000002E-4</v>
      </c>
      <c r="BC15" s="270">
        <v>3.5573799999999997E-4</v>
      </c>
      <c r="BD15" s="270">
        <v>3.4426200000000002E-4</v>
      </c>
      <c r="BE15" s="270">
        <v>3.5573799999999997E-4</v>
      </c>
      <c r="BF15" s="270">
        <v>3.4982699999999998E-4</v>
      </c>
      <c r="BG15" s="270">
        <v>3.5024699999999998E-4</v>
      </c>
      <c r="BH15" s="270">
        <v>3.4965899999999999E-4</v>
      </c>
      <c r="BI15" s="356">
        <v>3.5006399999999997E-4</v>
      </c>
      <c r="BJ15" s="356">
        <v>3.4946000000000001E-4</v>
      </c>
      <c r="BK15" s="356">
        <v>3.4888900000000001E-4</v>
      </c>
      <c r="BL15" s="356">
        <v>3.5035300000000003E-4</v>
      </c>
      <c r="BM15" s="356">
        <v>3.4986400000000002E-4</v>
      </c>
      <c r="BN15" s="356">
        <v>3.5037300000000001E-4</v>
      </c>
      <c r="BO15" s="356">
        <v>3.4988499999999997E-4</v>
      </c>
      <c r="BP15" s="356">
        <v>3.50396E-4</v>
      </c>
      <c r="BQ15" s="356">
        <v>3.49911E-4</v>
      </c>
      <c r="BR15" s="356">
        <v>3.4991800000000001E-4</v>
      </c>
      <c r="BS15" s="356">
        <v>3.4988800000000002E-4</v>
      </c>
      <c r="BT15" s="356">
        <v>3.4990899999999997E-4</v>
      </c>
      <c r="BU15" s="356">
        <v>3.4989500000000002E-4</v>
      </c>
      <c r="BV15" s="356">
        <v>3.49935E-4</v>
      </c>
    </row>
    <row r="16" spans="1:74" ht="12" customHeight="1" x14ac:dyDescent="0.2">
      <c r="A16" s="580" t="s">
        <v>626</v>
      </c>
      <c r="B16" s="581" t="s">
        <v>52</v>
      </c>
      <c r="C16" s="270">
        <v>1.19633E-3</v>
      </c>
      <c r="D16" s="270">
        <v>1.065472E-3</v>
      </c>
      <c r="E16" s="270">
        <v>1.3120950000000001E-3</v>
      </c>
      <c r="F16" s="270">
        <v>1.186124E-3</v>
      </c>
      <c r="G16" s="270">
        <v>1.1028730000000001E-3</v>
      </c>
      <c r="H16" s="270">
        <v>9.1069100000000004E-4</v>
      </c>
      <c r="I16" s="270">
        <v>9.5740699999999996E-4</v>
      </c>
      <c r="J16" s="270">
        <v>8.5254700000000005E-4</v>
      </c>
      <c r="K16" s="270">
        <v>6.02558E-4</v>
      </c>
      <c r="L16" s="270">
        <v>8.1314799999999997E-4</v>
      </c>
      <c r="M16" s="270">
        <v>6.4054499999999996E-4</v>
      </c>
      <c r="N16" s="270">
        <v>1.077485E-3</v>
      </c>
      <c r="O16" s="270">
        <v>1.1737609999999999E-3</v>
      </c>
      <c r="P16" s="270">
        <v>1.0655770000000001E-3</v>
      </c>
      <c r="Q16" s="270">
        <v>1.1852220000000001E-3</v>
      </c>
      <c r="R16" s="270">
        <v>1.3766200000000001E-3</v>
      </c>
      <c r="S16" s="270">
        <v>1.4600170000000001E-3</v>
      </c>
      <c r="T16" s="270">
        <v>1.187925E-3</v>
      </c>
      <c r="U16" s="270">
        <v>1.0770459999999999E-3</v>
      </c>
      <c r="V16" s="270">
        <v>8.5371600000000002E-4</v>
      </c>
      <c r="W16" s="270">
        <v>6.7993800000000005E-4</v>
      </c>
      <c r="X16" s="270">
        <v>7.2656499999999998E-4</v>
      </c>
      <c r="Y16" s="270">
        <v>1.068931E-3</v>
      </c>
      <c r="Z16" s="270">
        <v>8.8053999999999997E-4</v>
      </c>
      <c r="AA16" s="270">
        <v>7.57374E-4</v>
      </c>
      <c r="AB16" s="270">
        <v>8.1329000000000004E-4</v>
      </c>
      <c r="AC16" s="270">
        <v>7.9245800000000001E-4</v>
      </c>
      <c r="AD16" s="270">
        <v>9.2554099999999999E-4</v>
      </c>
      <c r="AE16" s="270">
        <v>9.2219299999999997E-4</v>
      </c>
      <c r="AF16" s="270">
        <v>6.7516099999999997E-4</v>
      </c>
      <c r="AG16" s="270">
        <v>7.0638299999999999E-4</v>
      </c>
      <c r="AH16" s="270">
        <v>8.3010899999999999E-4</v>
      </c>
      <c r="AI16" s="270">
        <v>8.2216400000000001E-4</v>
      </c>
      <c r="AJ16" s="270">
        <v>9.7953499999999991E-4</v>
      </c>
      <c r="AK16" s="270">
        <v>1.056193E-3</v>
      </c>
      <c r="AL16" s="270">
        <v>1.180328E-3</v>
      </c>
      <c r="AM16" s="270">
        <v>9.3044899999999997E-4</v>
      </c>
      <c r="AN16" s="270">
        <v>7.8902099999999999E-4</v>
      </c>
      <c r="AO16" s="270">
        <v>9.2106899999999995E-4</v>
      </c>
      <c r="AP16" s="270">
        <v>8.5140400000000005E-4</v>
      </c>
      <c r="AQ16" s="270">
        <v>9.2865700000000005E-4</v>
      </c>
      <c r="AR16" s="270">
        <v>8.84288E-4</v>
      </c>
      <c r="AS16" s="270">
        <v>8.5180900000000003E-4</v>
      </c>
      <c r="AT16" s="270">
        <v>7.9188299999999995E-4</v>
      </c>
      <c r="AU16" s="270">
        <v>7.3451199999999999E-4</v>
      </c>
      <c r="AV16" s="270">
        <v>7.5749300000000003E-4</v>
      </c>
      <c r="AW16" s="270">
        <v>8.2729099999999996E-4</v>
      </c>
      <c r="AX16" s="270">
        <v>9.2562299999999998E-4</v>
      </c>
      <c r="AY16" s="270">
        <v>9.1248100000000003E-4</v>
      </c>
      <c r="AZ16" s="270">
        <v>8.8557999999999996E-4</v>
      </c>
      <c r="BA16" s="270">
        <v>9.4753600000000002E-4</v>
      </c>
      <c r="BB16" s="270">
        <v>9.5003600000000002E-4</v>
      </c>
      <c r="BC16" s="270">
        <v>9.3170600000000003E-4</v>
      </c>
      <c r="BD16" s="270">
        <v>8.4924200000000005E-4</v>
      </c>
      <c r="BE16" s="270">
        <v>8.2182000000000002E-4</v>
      </c>
      <c r="BF16" s="270">
        <v>8.81492E-4</v>
      </c>
      <c r="BG16" s="270">
        <v>5.7760500000000002E-4</v>
      </c>
      <c r="BH16" s="270">
        <v>6.9324199999999995E-4</v>
      </c>
      <c r="BI16" s="356">
        <v>7.3408700000000002E-4</v>
      </c>
      <c r="BJ16" s="356">
        <v>1.00041E-3</v>
      </c>
      <c r="BK16" s="356">
        <v>1.0254999999999999E-3</v>
      </c>
      <c r="BL16" s="356">
        <v>9.8023100000000003E-4</v>
      </c>
      <c r="BM16" s="356">
        <v>1.05664E-3</v>
      </c>
      <c r="BN16" s="356">
        <v>1.0452700000000001E-3</v>
      </c>
      <c r="BO16" s="356">
        <v>1.0430999999999999E-3</v>
      </c>
      <c r="BP16" s="356">
        <v>9.5019600000000005E-4</v>
      </c>
      <c r="BQ16" s="356">
        <v>9.2443600000000005E-4</v>
      </c>
      <c r="BR16" s="356">
        <v>8.81561E-4</v>
      </c>
      <c r="BS16" s="356">
        <v>5.7760500000000002E-4</v>
      </c>
      <c r="BT16" s="356">
        <v>6.9324199999999995E-4</v>
      </c>
      <c r="BU16" s="356">
        <v>7.3408700000000002E-4</v>
      </c>
      <c r="BV16" s="356">
        <v>1.00041E-3</v>
      </c>
    </row>
    <row r="17" spans="1:74" ht="12" customHeight="1" x14ac:dyDescent="0.2">
      <c r="A17" s="580" t="s">
        <v>1062</v>
      </c>
      <c r="B17" s="581" t="s">
        <v>1061</v>
      </c>
      <c r="C17" s="270">
        <v>1.0580486113E-3</v>
      </c>
      <c r="D17" s="270">
        <v>1.1668583572999999E-3</v>
      </c>
      <c r="E17" s="270">
        <v>1.5994220094E-3</v>
      </c>
      <c r="F17" s="270">
        <v>1.7416510323E-3</v>
      </c>
      <c r="G17" s="270">
        <v>1.9229607266999999E-3</v>
      </c>
      <c r="H17" s="270">
        <v>1.9291049735999999E-3</v>
      </c>
      <c r="I17" s="270">
        <v>2.0000563001999999E-3</v>
      </c>
      <c r="J17" s="270">
        <v>1.9585793614E-3</v>
      </c>
      <c r="K17" s="270">
        <v>1.7752236896E-3</v>
      </c>
      <c r="L17" s="270">
        <v>1.6294305422999999E-3</v>
      </c>
      <c r="M17" s="270">
        <v>1.2968472807E-3</v>
      </c>
      <c r="N17" s="270">
        <v>1.1905280882E-3</v>
      </c>
      <c r="O17" s="270">
        <v>1.1440975091E-3</v>
      </c>
      <c r="P17" s="270">
        <v>1.2774119223999999E-3</v>
      </c>
      <c r="Q17" s="270">
        <v>1.8402224379E-3</v>
      </c>
      <c r="R17" s="270">
        <v>1.9990748541999998E-3</v>
      </c>
      <c r="S17" s="270">
        <v>2.2340165069E-3</v>
      </c>
      <c r="T17" s="270">
        <v>2.2651181761E-3</v>
      </c>
      <c r="U17" s="270">
        <v>2.3681924923000001E-3</v>
      </c>
      <c r="V17" s="270">
        <v>2.3104681275000001E-3</v>
      </c>
      <c r="W17" s="270">
        <v>2.0911685273000001E-3</v>
      </c>
      <c r="X17" s="270">
        <v>1.8826682767E-3</v>
      </c>
      <c r="Y17" s="270">
        <v>1.4581562508000001E-3</v>
      </c>
      <c r="Z17" s="270">
        <v>1.2972208857999999E-3</v>
      </c>
      <c r="AA17" s="270">
        <v>1.3551973144E-3</v>
      </c>
      <c r="AB17" s="270">
        <v>1.4369252789E-3</v>
      </c>
      <c r="AC17" s="270">
        <v>2.0474767177999999E-3</v>
      </c>
      <c r="AD17" s="270">
        <v>2.2310728707000001E-3</v>
      </c>
      <c r="AE17" s="270">
        <v>2.4710395167E-3</v>
      </c>
      <c r="AF17" s="270">
        <v>2.4870666626000001E-3</v>
      </c>
      <c r="AG17" s="270">
        <v>2.5656001335999999E-3</v>
      </c>
      <c r="AH17" s="270">
        <v>2.4879054322999999E-3</v>
      </c>
      <c r="AI17" s="270">
        <v>2.2476545958999999E-3</v>
      </c>
      <c r="AJ17" s="270">
        <v>2.0385671064000002E-3</v>
      </c>
      <c r="AK17" s="270">
        <v>1.6083880301999999E-3</v>
      </c>
      <c r="AL17" s="270">
        <v>1.4522843187000001E-3</v>
      </c>
      <c r="AM17" s="270">
        <v>1.563832772E-3</v>
      </c>
      <c r="AN17" s="270">
        <v>1.6611812157999999E-3</v>
      </c>
      <c r="AO17" s="270">
        <v>2.3780345548E-3</v>
      </c>
      <c r="AP17" s="270">
        <v>2.6013611007999998E-3</v>
      </c>
      <c r="AQ17" s="270">
        <v>2.8873222291000001E-3</v>
      </c>
      <c r="AR17" s="270">
        <v>2.9151016012000002E-3</v>
      </c>
      <c r="AS17" s="270">
        <v>3.0112343331999999E-3</v>
      </c>
      <c r="AT17" s="270">
        <v>2.9151712012000001E-3</v>
      </c>
      <c r="AU17" s="270">
        <v>2.6341417280000001E-3</v>
      </c>
      <c r="AV17" s="270">
        <v>2.3807308046000001E-3</v>
      </c>
      <c r="AW17" s="270">
        <v>1.8529218799000001E-3</v>
      </c>
      <c r="AX17" s="270">
        <v>1.6637319928000001E-3</v>
      </c>
      <c r="AY17" s="270">
        <v>1.8039848665E-3</v>
      </c>
      <c r="AZ17" s="270">
        <v>2.0050714876000001E-3</v>
      </c>
      <c r="BA17" s="270">
        <v>2.7527132800000001E-3</v>
      </c>
      <c r="BB17" s="270">
        <v>2.9806470053999998E-3</v>
      </c>
      <c r="BC17" s="270">
        <v>3.3182935536E-3</v>
      </c>
      <c r="BD17" s="270">
        <v>3.3651916898000001E-3</v>
      </c>
      <c r="BE17" s="270">
        <v>3.5165073893000001E-3</v>
      </c>
      <c r="BF17" s="270">
        <v>3.3928587639999999E-3</v>
      </c>
      <c r="BG17" s="270">
        <v>3.0798700000000002E-3</v>
      </c>
      <c r="BH17" s="270">
        <v>2.8213100000000001E-3</v>
      </c>
      <c r="BI17" s="356">
        <v>2.2304299999999998E-3</v>
      </c>
      <c r="BJ17" s="356">
        <v>2.0177099999999998E-3</v>
      </c>
      <c r="BK17" s="356">
        <v>2.12385E-3</v>
      </c>
      <c r="BL17" s="356">
        <v>2.25969E-3</v>
      </c>
      <c r="BM17" s="356">
        <v>3.15796E-3</v>
      </c>
      <c r="BN17" s="356">
        <v>3.4129899999999999E-3</v>
      </c>
      <c r="BO17" s="356">
        <v>3.7587499999999999E-3</v>
      </c>
      <c r="BP17" s="356">
        <v>3.7685599999999998E-3</v>
      </c>
      <c r="BQ17" s="356">
        <v>3.89574E-3</v>
      </c>
      <c r="BR17" s="356">
        <v>3.7858599999999998E-3</v>
      </c>
      <c r="BS17" s="356">
        <v>3.4318700000000001E-3</v>
      </c>
      <c r="BT17" s="356">
        <v>3.13941E-3</v>
      </c>
      <c r="BU17" s="356">
        <v>2.4784999999999998E-3</v>
      </c>
      <c r="BV17" s="356">
        <v>2.2403599999999998E-3</v>
      </c>
    </row>
    <row r="18" spans="1:74" ht="12" customHeight="1" x14ac:dyDescent="0.2">
      <c r="A18" s="580" t="s">
        <v>22</v>
      </c>
      <c r="B18" s="581" t="s">
        <v>841</v>
      </c>
      <c r="C18" s="270">
        <v>1.4999556000000001E-2</v>
      </c>
      <c r="D18" s="270">
        <v>1.4516444999999999E-2</v>
      </c>
      <c r="E18" s="270">
        <v>1.5839426E-2</v>
      </c>
      <c r="F18" s="270">
        <v>1.4924649999999999E-2</v>
      </c>
      <c r="G18" s="270">
        <v>1.4973256000000001E-2</v>
      </c>
      <c r="H18" s="270">
        <v>1.2940200000000001E-2</v>
      </c>
      <c r="I18" s="270">
        <v>1.3701415999999999E-2</v>
      </c>
      <c r="J18" s="270">
        <v>1.3726656E-2</v>
      </c>
      <c r="K18" s="270">
        <v>1.300373E-2</v>
      </c>
      <c r="L18" s="270">
        <v>1.5062526E-2</v>
      </c>
      <c r="M18" s="270">
        <v>1.516904E-2</v>
      </c>
      <c r="N18" s="270">
        <v>1.5568406E-2</v>
      </c>
      <c r="O18" s="270">
        <v>1.5196486E-2</v>
      </c>
      <c r="P18" s="270">
        <v>1.3684913999999999E-2</v>
      </c>
      <c r="Q18" s="270">
        <v>1.5065556000000001E-2</v>
      </c>
      <c r="R18" s="270">
        <v>1.4390969E-2</v>
      </c>
      <c r="S18" s="270">
        <v>1.3748306E-2</v>
      </c>
      <c r="T18" s="270">
        <v>1.2437439E-2</v>
      </c>
      <c r="U18" s="270">
        <v>1.3167946E-2</v>
      </c>
      <c r="V18" s="270">
        <v>1.3335206E-2</v>
      </c>
      <c r="W18" s="270">
        <v>1.2607899000000001E-2</v>
      </c>
      <c r="X18" s="270">
        <v>1.4254736E-2</v>
      </c>
      <c r="Y18" s="270">
        <v>1.4579429E-2</v>
      </c>
      <c r="Z18" s="270">
        <v>1.5067316000000001E-2</v>
      </c>
      <c r="AA18" s="270">
        <v>1.4977336000000001E-2</v>
      </c>
      <c r="AB18" s="270">
        <v>1.3523524E-2</v>
      </c>
      <c r="AC18" s="270">
        <v>1.4919276E-2</v>
      </c>
      <c r="AD18" s="270">
        <v>1.4130258999999999E-2</v>
      </c>
      <c r="AE18" s="270">
        <v>1.3776906E-2</v>
      </c>
      <c r="AF18" s="270">
        <v>1.2192289E-2</v>
      </c>
      <c r="AG18" s="270">
        <v>1.2767066000000001E-2</v>
      </c>
      <c r="AH18" s="270">
        <v>1.2900636E-2</v>
      </c>
      <c r="AI18" s="270">
        <v>1.2403058999999999E-2</v>
      </c>
      <c r="AJ18" s="270">
        <v>1.4498676E-2</v>
      </c>
      <c r="AK18" s="270">
        <v>1.4304829E-2</v>
      </c>
      <c r="AL18" s="270">
        <v>1.5008316000000001E-2</v>
      </c>
      <c r="AM18" s="270">
        <v>1.4592216E-2</v>
      </c>
      <c r="AN18" s="270">
        <v>1.3418014000000001E-2</v>
      </c>
      <c r="AO18" s="270">
        <v>1.4321166E-2</v>
      </c>
      <c r="AP18" s="270">
        <v>1.2971849000000001E-2</v>
      </c>
      <c r="AQ18" s="270">
        <v>1.2729875999999999E-2</v>
      </c>
      <c r="AR18" s="270">
        <v>1.2790968999999999E-2</v>
      </c>
      <c r="AS18" s="270">
        <v>1.2456785999999999E-2</v>
      </c>
      <c r="AT18" s="270">
        <v>1.2621996E-2</v>
      </c>
      <c r="AU18" s="270">
        <v>1.1920659E-2</v>
      </c>
      <c r="AV18" s="270">
        <v>1.4099296000000001E-2</v>
      </c>
      <c r="AW18" s="270">
        <v>1.3972079E-2</v>
      </c>
      <c r="AX18" s="270">
        <v>1.4541256000000001E-2</v>
      </c>
      <c r="AY18" s="270">
        <v>1.4802635999999999E-2</v>
      </c>
      <c r="AZ18" s="270">
        <v>1.3730615E-2</v>
      </c>
      <c r="BA18" s="270">
        <v>1.4242806E-2</v>
      </c>
      <c r="BB18" s="270">
        <v>1.3822070000000001E-2</v>
      </c>
      <c r="BC18" s="270">
        <v>1.4071446E-2</v>
      </c>
      <c r="BD18" s="270">
        <v>1.203457E-2</v>
      </c>
      <c r="BE18" s="270">
        <v>1.2429766E-2</v>
      </c>
      <c r="BF18" s="270">
        <v>1.2347E-2</v>
      </c>
      <c r="BG18" s="270">
        <v>1.24493E-2</v>
      </c>
      <c r="BH18" s="270">
        <v>1.41277E-2</v>
      </c>
      <c r="BI18" s="356">
        <v>1.37346E-2</v>
      </c>
      <c r="BJ18" s="356">
        <v>1.4360100000000001E-2</v>
      </c>
      <c r="BK18" s="356">
        <v>1.4271900000000001E-2</v>
      </c>
      <c r="BL18" s="356">
        <v>1.3099299999999999E-2</v>
      </c>
      <c r="BM18" s="356">
        <v>1.3857100000000001E-2</v>
      </c>
      <c r="BN18" s="356">
        <v>1.3425899999999999E-2</v>
      </c>
      <c r="BO18" s="356">
        <v>1.3691699999999999E-2</v>
      </c>
      <c r="BP18" s="356">
        <v>1.24631E-2</v>
      </c>
      <c r="BQ18" s="356">
        <v>1.29938E-2</v>
      </c>
      <c r="BR18" s="356">
        <v>1.28685E-2</v>
      </c>
      <c r="BS18" s="356">
        <v>1.24125E-2</v>
      </c>
      <c r="BT18" s="356">
        <v>1.40254E-2</v>
      </c>
      <c r="BU18" s="356">
        <v>1.3619900000000001E-2</v>
      </c>
      <c r="BV18" s="356">
        <v>1.42484E-2</v>
      </c>
    </row>
    <row r="19" spans="1:74" ht="12" customHeight="1" x14ac:dyDescent="0.2">
      <c r="A19" s="545" t="s">
        <v>54</v>
      </c>
      <c r="B19" s="581" t="s">
        <v>1066</v>
      </c>
      <c r="C19" s="270">
        <v>0.12675117599999999</v>
      </c>
      <c r="D19" s="270">
        <v>0.11851002300000001</v>
      </c>
      <c r="E19" s="270">
        <v>0.121447376</v>
      </c>
      <c r="F19" s="270">
        <v>0.115260059</v>
      </c>
      <c r="G19" s="270">
        <v>0.120853956</v>
      </c>
      <c r="H19" s="270">
        <v>0.121132669</v>
      </c>
      <c r="I19" s="270">
        <v>0.124084676</v>
      </c>
      <c r="J19" s="270">
        <v>0.124402316</v>
      </c>
      <c r="K19" s="270">
        <v>0.116908159</v>
      </c>
      <c r="L19" s="270">
        <v>0.11952067600000001</v>
      </c>
      <c r="M19" s="270">
        <v>0.121972399</v>
      </c>
      <c r="N19" s="270">
        <v>0.142932266</v>
      </c>
      <c r="O19" s="270">
        <v>0.12309469300000001</v>
      </c>
      <c r="P19" s="270">
        <v>0.11214916900000001</v>
      </c>
      <c r="Q19" s="270">
        <v>0.121768213</v>
      </c>
      <c r="R19" s="270">
        <v>0.115380392</v>
      </c>
      <c r="S19" s="270">
        <v>0.118025173</v>
      </c>
      <c r="T19" s="270">
        <v>0.12082454199999999</v>
      </c>
      <c r="U19" s="270">
        <v>0.124617773</v>
      </c>
      <c r="V19" s="270">
        <v>0.125508963</v>
      </c>
      <c r="W19" s="270">
        <v>0.11456079199999999</v>
      </c>
      <c r="X19" s="270">
        <v>0.119457493</v>
      </c>
      <c r="Y19" s="270">
        <v>0.120522982</v>
      </c>
      <c r="Z19" s="270">
        <v>0.12641403300000001</v>
      </c>
      <c r="AA19" s="270">
        <v>0.124042123</v>
      </c>
      <c r="AB19" s="270">
        <v>0.111187829</v>
      </c>
      <c r="AC19" s="270">
        <v>0.121947023</v>
      </c>
      <c r="AD19" s="270">
        <v>0.115191132</v>
      </c>
      <c r="AE19" s="270">
        <v>0.120855643</v>
      </c>
      <c r="AF19" s="270">
        <v>0.118000462</v>
      </c>
      <c r="AG19" s="270">
        <v>0.12417450300000001</v>
      </c>
      <c r="AH19" s="270">
        <v>0.123442703</v>
      </c>
      <c r="AI19" s="270">
        <v>0.11530705199999999</v>
      </c>
      <c r="AJ19" s="270">
        <v>0.118962293</v>
      </c>
      <c r="AK19" s="270">
        <v>0.11823397200000001</v>
      </c>
      <c r="AL19" s="270">
        <v>0.126685403</v>
      </c>
      <c r="AM19" s="270">
        <v>0.13090402300000001</v>
      </c>
      <c r="AN19" s="270">
        <v>0.118617609</v>
      </c>
      <c r="AO19" s="270">
        <v>0.123669743</v>
      </c>
      <c r="AP19" s="270">
        <v>0.12059827200000001</v>
      </c>
      <c r="AQ19" s="270">
        <v>0.122444653</v>
      </c>
      <c r="AR19" s="270">
        <v>0.119992142</v>
      </c>
      <c r="AS19" s="270">
        <v>0.123941653</v>
      </c>
      <c r="AT19" s="270">
        <v>0.12705567300000001</v>
      </c>
      <c r="AU19" s="270">
        <v>0.117898132</v>
      </c>
      <c r="AV19" s="270">
        <v>0.120016363</v>
      </c>
      <c r="AW19" s="270">
        <v>0.121726582</v>
      </c>
      <c r="AX19" s="270">
        <v>0.12581624299999999</v>
      </c>
      <c r="AY19" s="270">
        <v>0.11891795600000001</v>
      </c>
      <c r="AZ19" s="270">
        <v>0.11020775300000001</v>
      </c>
      <c r="BA19" s="270">
        <v>0.11401048599999999</v>
      </c>
      <c r="BB19" s="270">
        <v>0.11245345900000001</v>
      </c>
      <c r="BC19" s="270">
        <v>0.117580936</v>
      </c>
      <c r="BD19" s="270">
        <v>0.106816939</v>
      </c>
      <c r="BE19" s="270">
        <v>0.111409286</v>
      </c>
      <c r="BF19" s="270">
        <v>0.1178331</v>
      </c>
      <c r="BG19" s="270">
        <v>0.1136977</v>
      </c>
      <c r="BH19" s="270">
        <v>0.11772820000000001</v>
      </c>
      <c r="BI19" s="356">
        <v>0.1172296</v>
      </c>
      <c r="BJ19" s="356">
        <v>0.12252010000000001</v>
      </c>
      <c r="BK19" s="356">
        <v>0.11719060000000001</v>
      </c>
      <c r="BL19" s="356">
        <v>0.1041738</v>
      </c>
      <c r="BM19" s="356">
        <v>0.11012180000000001</v>
      </c>
      <c r="BN19" s="356">
        <v>0.1096235</v>
      </c>
      <c r="BO19" s="356">
        <v>0.112051</v>
      </c>
      <c r="BP19" s="356">
        <v>0.1098698</v>
      </c>
      <c r="BQ19" s="356">
        <v>0.11639960000000001</v>
      </c>
      <c r="BR19" s="356">
        <v>0.1228717</v>
      </c>
      <c r="BS19" s="356">
        <v>0.1169082</v>
      </c>
      <c r="BT19" s="356">
        <v>0.1199851</v>
      </c>
      <c r="BU19" s="356">
        <v>0.1189115</v>
      </c>
      <c r="BV19" s="356">
        <v>0.1238606</v>
      </c>
    </row>
    <row r="20" spans="1:74" ht="12" customHeight="1" x14ac:dyDescent="0.2">
      <c r="A20" s="580" t="s">
        <v>21</v>
      </c>
      <c r="B20" s="581" t="s">
        <v>362</v>
      </c>
      <c r="C20" s="270">
        <v>0.21099900563999999</v>
      </c>
      <c r="D20" s="270">
        <v>0.19858971092</v>
      </c>
      <c r="E20" s="270">
        <v>0.20796832053</v>
      </c>
      <c r="F20" s="270">
        <v>0.19462570392</v>
      </c>
      <c r="G20" s="270">
        <v>0.20502514492000001</v>
      </c>
      <c r="H20" s="270">
        <v>0.20332478419</v>
      </c>
      <c r="I20" s="270">
        <v>0.20940894090000001</v>
      </c>
      <c r="J20" s="270">
        <v>0.21054143892999999</v>
      </c>
      <c r="K20" s="270">
        <v>0.19798194736999999</v>
      </c>
      <c r="L20" s="270">
        <v>0.2049937318</v>
      </c>
      <c r="M20" s="270">
        <v>0.20668818218000001</v>
      </c>
      <c r="N20" s="270">
        <v>0.23284231341</v>
      </c>
      <c r="O20" s="270">
        <v>0.21233824471000001</v>
      </c>
      <c r="P20" s="270">
        <v>0.19190339880999999</v>
      </c>
      <c r="Q20" s="270">
        <v>0.20993594540999999</v>
      </c>
      <c r="R20" s="270">
        <v>0.19713120859</v>
      </c>
      <c r="S20" s="270">
        <v>0.20419040462999999</v>
      </c>
      <c r="T20" s="270">
        <v>0.20310814152000001</v>
      </c>
      <c r="U20" s="270">
        <v>0.20878399466</v>
      </c>
      <c r="V20" s="270">
        <v>0.21247061990999999</v>
      </c>
      <c r="W20" s="270">
        <v>0.19625833924</v>
      </c>
      <c r="X20" s="270">
        <v>0.20622420148000001</v>
      </c>
      <c r="Y20" s="270">
        <v>0.20885291617999999</v>
      </c>
      <c r="Z20" s="270">
        <v>0.21574056550000001</v>
      </c>
      <c r="AA20" s="270">
        <v>0.2117209364</v>
      </c>
      <c r="AB20" s="270">
        <v>0.19102729241999999</v>
      </c>
      <c r="AC20" s="270">
        <v>0.20927931592999999</v>
      </c>
      <c r="AD20" s="270">
        <v>0.19807651832000001</v>
      </c>
      <c r="AE20" s="270">
        <v>0.20730533579999999</v>
      </c>
      <c r="AF20" s="270">
        <v>0.20155497719000001</v>
      </c>
      <c r="AG20" s="270">
        <v>0.21159390938</v>
      </c>
      <c r="AH20" s="270">
        <v>0.21191230226999999</v>
      </c>
      <c r="AI20" s="270">
        <v>0.19636306865</v>
      </c>
      <c r="AJ20" s="270">
        <v>0.20616374000000001</v>
      </c>
      <c r="AK20" s="270">
        <v>0.20337087717999999</v>
      </c>
      <c r="AL20" s="270">
        <v>0.21305243194000001</v>
      </c>
      <c r="AM20" s="270">
        <v>0.21543468869999999</v>
      </c>
      <c r="AN20" s="270">
        <v>0.19543653651000001</v>
      </c>
      <c r="AO20" s="270">
        <v>0.20654099150999999</v>
      </c>
      <c r="AP20" s="270">
        <v>0.20238721247999999</v>
      </c>
      <c r="AQ20" s="270">
        <v>0.20741973517000001</v>
      </c>
      <c r="AR20" s="270">
        <v>0.20361918082</v>
      </c>
      <c r="AS20" s="270">
        <v>0.20862208602999999</v>
      </c>
      <c r="AT20" s="270">
        <v>0.21047919422</v>
      </c>
      <c r="AU20" s="270">
        <v>0.19469791338</v>
      </c>
      <c r="AV20" s="270">
        <v>0.20277461590000001</v>
      </c>
      <c r="AW20" s="270">
        <v>0.20516254853999999</v>
      </c>
      <c r="AX20" s="270">
        <v>0.21399521122000001</v>
      </c>
      <c r="AY20" s="270">
        <v>0.20683285435000001</v>
      </c>
      <c r="AZ20" s="270">
        <v>0.19096387740000001</v>
      </c>
      <c r="BA20" s="270">
        <v>0.19291955424000001</v>
      </c>
      <c r="BB20" s="270">
        <v>0.16428520826000001</v>
      </c>
      <c r="BC20" s="270">
        <v>0.17881973482999999</v>
      </c>
      <c r="BD20" s="270">
        <v>0.17628001448</v>
      </c>
      <c r="BE20" s="270">
        <v>0.18706327858999999</v>
      </c>
      <c r="BF20" s="270">
        <v>0.19294720000000001</v>
      </c>
      <c r="BG20" s="270">
        <v>0.18632779999999999</v>
      </c>
      <c r="BH20" s="270">
        <v>0.1958104</v>
      </c>
      <c r="BI20" s="356">
        <v>0.1921012</v>
      </c>
      <c r="BJ20" s="356">
        <v>0.20197560000000001</v>
      </c>
      <c r="BK20" s="356">
        <v>0.19764680000000001</v>
      </c>
      <c r="BL20" s="356">
        <v>0.17813899999999999</v>
      </c>
      <c r="BM20" s="356">
        <v>0.1900366</v>
      </c>
      <c r="BN20" s="356">
        <v>0.1850405</v>
      </c>
      <c r="BO20" s="356">
        <v>0.19273879999999999</v>
      </c>
      <c r="BP20" s="356">
        <v>0.18706449999999999</v>
      </c>
      <c r="BQ20" s="356">
        <v>0.1948908</v>
      </c>
      <c r="BR20" s="356">
        <v>0.20392099999999999</v>
      </c>
      <c r="BS20" s="356">
        <v>0.19115750000000001</v>
      </c>
      <c r="BT20" s="356">
        <v>0.20035120000000001</v>
      </c>
      <c r="BU20" s="356">
        <v>0.19877700000000001</v>
      </c>
      <c r="BV20" s="356">
        <v>0.20597170000000001</v>
      </c>
    </row>
    <row r="21" spans="1:74" ht="12" customHeight="1" x14ac:dyDescent="0.2">
      <c r="A21" s="580"/>
      <c r="B21" s="170" t="s">
        <v>364</v>
      </c>
      <c r="C21" s="236"/>
      <c r="D21" s="236"/>
      <c r="E21" s="236"/>
      <c r="F21" s="236"/>
      <c r="G21" s="236"/>
      <c r="H21" s="236"/>
      <c r="I21" s="236"/>
      <c r="J21" s="236"/>
      <c r="K21" s="236"/>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236"/>
      <c r="AZ21" s="236"/>
      <c r="BA21" s="236"/>
      <c r="BB21" s="236"/>
      <c r="BC21" s="236"/>
      <c r="BD21" s="236"/>
      <c r="BE21" s="236"/>
      <c r="BF21" s="236"/>
      <c r="BG21" s="236"/>
      <c r="BH21" s="236"/>
      <c r="BI21" s="357"/>
      <c r="BJ21" s="357"/>
      <c r="BK21" s="357"/>
      <c r="BL21" s="357"/>
      <c r="BM21" s="357"/>
      <c r="BN21" s="357"/>
      <c r="BO21" s="357"/>
      <c r="BP21" s="357"/>
      <c r="BQ21" s="357"/>
      <c r="BR21" s="357"/>
      <c r="BS21" s="357"/>
      <c r="BT21" s="357"/>
      <c r="BU21" s="357"/>
      <c r="BV21" s="357"/>
    </row>
    <row r="22" spans="1:74" ht="12" customHeight="1" x14ac:dyDescent="0.2">
      <c r="A22" s="580" t="s">
        <v>66</v>
      </c>
      <c r="B22" s="581" t="s">
        <v>469</v>
      </c>
      <c r="C22" s="270">
        <v>1.6685789999999999E-3</v>
      </c>
      <c r="D22" s="270">
        <v>1.560929E-3</v>
      </c>
      <c r="E22" s="270">
        <v>1.6685789999999999E-3</v>
      </c>
      <c r="F22" s="270">
        <v>1.6147539999999999E-3</v>
      </c>
      <c r="G22" s="270">
        <v>1.6685789999999999E-3</v>
      </c>
      <c r="H22" s="270">
        <v>1.6147539999999999E-3</v>
      </c>
      <c r="I22" s="270">
        <v>1.6685789999999999E-3</v>
      </c>
      <c r="J22" s="270">
        <v>1.6685789999999999E-3</v>
      </c>
      <c r="K22" s="270">
        <v>1.6147539999999999E-3</v>
      </c>
      <c r="L22" s="270">
        <v>1.6685789999999999E-3</v>
      </c>
      <c r="M22" s="270">
        <v>1.6147539999999999E-3</v>
      </c>
      <c r="N22" s="270">
        <v>1.6685789999999999E-3</v>
      </c>
      <c r="O22" s="270">
        <v>1.6731509999999999E-3</v>
      </c>
      <c r="P22" s="270">
        <v>1.5112330000000001E-3</v>
      </c>
      <c r="Q22" s="270">
        <v>1.6731509999999999E-3</v>
      </c>
      <c r="R22" s="270">
        <v>1.619178E-3</v>
      </c>
      <c r="S22" s="270">
        <v>1.6731509999999999E-3</v>
      </c>
      <c r="T22" s="270">
        <v>1.619178E-3</v>
      </c>
      <c r="U22" s="270">
        <v>1.6731509999999999E-3</v>
      </c>
      <c r="V22" s="270">
        <v>1.6731509999999999E-3</v>
      </c>
      <c r="W22" s="270">
        <v>1.619178E-3</v>
      </c>
      <c r="X22" s="270">
        <v>1.6731509999999999E-3</v>
      </c>
      <c r="Y22" s="270">
        <v>1.619178E-3</v>
      </c>
      <c r="Z22" s="270">
        <v>1.6731509999999999E-3</v>
      </c>
      <c r="AA22" s="270">
        <v>1.6731509999999999E-3</v>
      </c>
      <c r="AB22" s="270">
        <v>1.5112330000000001E-3</v>
      </c>
      <c r="AC22" s="270">
        <v>1.6731509999999999E-3</v>
      </c>
      <c r="AD22" s="270">
        <v>1.619178E-3</v>
      </c>
      <c r="AE22" s="270">
        <v>1.6731509999999999E-3</v>
      </c>
      <c r="AF22" s="270">
        <v>1.619178E-3</v>
      </c>
      <c r="AG22" s="270">
        <v>1.6731509999999999E-3</v>
      </c>
      <c r="AH22" s="270">
        <v>1.6731509999999999E-3</v>
      </c>
      <c r="AI22" s="270">
        <v>1.619178E-3</v>
      </c>
      <c r="AJ22" s="270">
        <v>1.6731509999999999E-3</v>
      </c>
      <c r="AK22" s="270">
        <v>1.619178E-3</v>
      </c>
      <c r="AL22" s="270">
        <v>1.9776070000000001E-3</v>
      </c>
      <c r="AM22" s="270">
        <v>2.0559469999999998E-3</v>
      </c>
      <c r="AN22" s="270">
        <v>1.881247E-3</v>
      </c>
      <c r="AO22" s="270">
        <v>2.0752019999999999E-3</v>
      </c>
      <c r="AP22" s="270">
        <v>1.8645580000000001E-3</v>
      </c>
      <c r="AQ22" s="270">
        <v>2.0135489999999999E-3</v>
      </c>
      <c r="AR22" s="270">
        <v>1.928122E-3</v>
      </c>
      <c r="AS22" s="270">
        <v>1.9771609999999998E-3</v>
      </c>
      <c r="AT22" s="270">
        <v>1.953008E-3</v>
      </c>
      <c r="AU22" s="270">
        <v>1.8879190000000001E-3</v>
      </c>
      <c r="AV22" s="270">
        <v>2.0206320000000001E-3</v>
      </c>
      <c r="AW22" s="270">
        <v>2.0028929999999999E-3</v>
      </c>
      <c r="AX22" s="270">
        <v>2.0614819999999999E-3</v>
      </c>
      <c r="AY22" s="270">
        <v>1.996196E-3</v>
      </c>
      <c r="AZ22" s="270">
        <v>1.9409119999999999E-3</v>
      </c>
      <c r="BA22" s="270">
        <v>2.0702839999999999E-3</v>
      </c>
      <c r="BB22" s="270">
        <v>1.983594E-3</v>
      </c>
      <c r="BC22" s="270">
        <v>2.0207039999999999E-3</v>
      </c>
      <c r="BD22" s="270">
        <v>1.9209489999999999E-3</v>
      </c>
      <c r="BE22" s="270">
        <v>1.9455589999999999E-3</v>
      </c>
      <c r="BF22" s="270">
        <v>1.9864700000000002E-3</v>
      </c>
      <c r="BG22" s="270">
        <v>1.9954299999999999E-3</v>
      </c>
      <c r="BH22" s="270">
        <v>1.9931300000000001E-3</v>
      </c>
      <c r="BI22" s="356">
        <v>1.9922500000000001E-3</v>
      </c>
      <c r="BJ22" s="356">
        <v>1.9859500000000002E-3</v>
      </c>
      <c r="BK22" s="356">
        <v>1.9850200000000001E-3</v>
      </c>
      <c r="BL22" s="356">
        <v>1.9890300000000001E-3</v>
      </c>
      <c r="BM22" s="356">
        <v>1.9816399999999998E-3</v>
      </c>
      <c r="BN22" s="356">
        <v>1.9814699999999999E-3</v>
      </c>
      <c r="BO22" s="356">
        <v>1.9778999999999999E-3</v>
      </c>
      <c r="BP22" s="356">
        <v>1.9830799999999999E-3</v>
      </c>
      <c r="BQ22" s="356">
        <v>1.98649E-3</v>
      </c>
      <c r="BR22" s="356">
        <v>1.98649E-3</v>
      </c>
      <c r="BS22" s="356">
        <v>1.9856800000000001E-3</v>
      </c>
      <c r="BT22" s="356">
        <v>1.9849999999999998E-3</v>
      </c>
      <c r="BU22" s="356">
        <v>1.9843399999999998E-3</v>
      </c>
      <c r="BV22" s="356">
        <v>1.9841899999999998E-3</v>
      </c>
    </row>
    <row r="23" spans="1:74" ht="12" customHeight="1" x14ac:dyDescent="0.2">
      <c r="A23" s="580" t="s">
        <v>1064</v>
      </c>
      <c r="B23" s="581" t="s">
        <v>1063</v>
      </c>
      <c r="C23" s="270">
        <v>3.4407132790999998E-3</v>
      </c>
      <c r="D23" s="270">
        <v>4.0376595136000001E-3</v>
      </c>
      <c r="E23" s="270">
        <v>5.2070133820000001E-3</v>
      </c>
      <c r="F23" s="270">
        <v>5.6488428324999998E-3</v>
      </c>
      <c r="G23" s="270">
        <v>6.1231264188000003E-3</v>
      </c>
      <c r="H23" s="270">
        <v>6.2370362631999996E-3</v>
      </c>
      <c r="I23" s="270">
        <v>6.4212921657999999E-3</v>
      </c>
      <c r="J23" s="270">
        <v>6.2542581345000001E-3</v>
      </c>
      <c r="K23" s="270">
        <v>5.5840968778000004E-3</v>
      </c>
      <c r="L23" s="270">
        <v>4.9465654603000004E-3</v>
      </c>
      <c r="M23" s="270">
        <v>3.9549118974E-3</v>
      </c>
      <c r="N23" s="270">
        <v>3.8794065822000002E-3</v>
      </c>
      <c r="O23" s="270">
        <v>4.0953055473000001E-3</v>
      </c>
      <c r="P23" s="270">
        <v>4.5155157287E-3</v>
      </c>
      <c r="Q23" s="270">
        <v>6.2248111641000003E-3</v>
      </c>
      <c r="R23" s="270">
        <v>6.8936729464999999E-3</v>
      </c>
      <c r="S23" s="270">
        <v>7.6063104180999997E-3</v>
      </c>
      <c r="T23" s="270">
        <v>7.6958399199000002E-3</v>
      </c>
      <c r="U23" s="270">
        <v>7.9478402528000008E-3</v>
      </c>
      <c r="V23" s="270">
        <v>7.746249264E-3</v>
      </c>
      <c r="W23" s="270">
        <v>6.9828412433999999E-3</v>
      </c>
      <c r="X23" s="270">
        <v>6.1970832678999999E-3</v>
      </c>
      <c r="Y23" s="270">
        <v>4.9179446357999999E-3</v>
      </c>
      <c r="Z23" s="270">
        <v>4.7769583456000004E-3</v>
      </c>
      <c r="AA23" s="270">
        <v>5.2900142669000004E-3</v>
      </c>
      <c r="AB23" s="270">
        <v>5.7866800371999998E-3</v>
      </c>
      <c r="AC23" s="270">
        <v>7.8554391304000003E-3</v>
      </c>
      <c r="AD23" s="270">
        <v>8.7109590165999999E-3</v>
      </c>
      <c r="AE23" s="270">
        <v>9.5445595390000002E-3</v>
      </c>
      <c r="AF23" s="270">
        <v>9.6966113150000009E-3</v>
      </c>
      <c r="AG23" s="270">
        <v>9.9642264721999992E-3</v>
      </c>
      <c r="AH23" s="270">
        <v>9.5508648510000006E-3</v>
      </c>
      <c r="AI23" s="270">
        <v>8.5424656441999997E-3</v>
      </c>
      <c r="AJ23" s="270">
        <v>7.5182491568000004E-3</v>
      </c>
      <c r="AK23" s="270">
        <v>5.9393611090999996E-3</v>
      </c>
      <c r="AL23" s="270">
        <v>5.5860523214999996E-3</v>
      </c>
      <c r="AM23" s="270">
        <v>5.9999281820999999E-3</v>
      </c>
      <c r="AN23" s="270">
        <v>6.4601861732999999E-3</v>
      </c>
      <c r="AO23" s="270">
        <v>8.9511378223000003E-3</v>
      </c>
      <c r="AP23" s="270">
        <v>9.8902336029000008E-3</v>
      </c>
      <c r="AQ23" s="270">
        <v>1.0637359690000001E-2</v>
      </c>
      <c r="AR23" s="270">
        <v>1.0755860422E-2</v>
      </c>
      <c r="AS23" s="270">
        <v>1.1296696942999999E-2</v>
      </c>
      <c r="AT23" s="270">
        <v>1.0747317274000001E-2</v>
      </c>
      <c r="AU23" s="270">
        <v>9.5545628048E-3</v>
      </c>
      <c r="AV23" s="270">
        <v>8.4397011487999992E-3</v>
      </c>
      <c r="AW23" s="270">
        <v>6.5445231256999999E-3</v>
      </c>
      <c r="AX23" s="270">
        <v>6.2236645629000003E-3</v>
      </c>
      <c r="AY23" s="270">
        <v>7.0360228311999997E-3</v>
      </c>
      <c r="AZ23" s="270">
        <v>7.9963983834999992E-3</v>
      </c>
      <c r="BA23" s="270">
        <v>1.0401611983000001E-2</v>
      </c>
      <c r="BB23" s="270">
        <v>1.1506995036999999E-2</v>
      </c>
      <c r="BC23" s="270">
        <v>1.2635649253E-2</v>
      </c>
      <c r="BD23" s="270">
        <v>1.2662898681E-2</v>
      </c>
      <c r="BE23" s="270">
        <v>1.3254602601000001E-2</v>
      </c>
      <c r="BF23" s="270">
        <v>1.2725856218999999E-2</v>
      </c>
      <c r="BG23" s="270">
        <v>1.14868E-2</v>
      </c>
      <c r="BH23" s="270">
        <v>1.02243E-2</v>
      </c>
      <c r="BI23" s="356">
        <v>8.13205E-3</v>
      </c>
      <c r="BJ23" s="356">
        <v>7.7208399999999996E-3</v>
      </c>
      <c r="BK23" s="356">
        <v>8.2625800000000003E-3</v>
      </c>
      <c r="BL23" s="356">
        <v>9.10563E-3</v>
      </c>
      <c r="BM23" s="356">
        <v>1.2179799999999999E-2</v>
      </c>
      <c r="BN23" s="356">
        <v>1.33694E-2</v>
      </c>
      <c r="BO23" s="356">
        <v>1.45915E-2</v>
      </c>
      <c r="BP23" s="356">
        <v>1.4670600000000001E-2</v>
      </c>
      <c r="BQ23" s="356">
        <v>1.52189E-2</v>
      </c>
      <c r="BR23" s="356">
        <v>1.4637900000000001E-2</v>
      </c>
      <c r="BS23" s="356">
        <v>1.31816E-2</v>
      </c>
      <c r="BT23" s="356">
        <v>1.1723000000000001E-2</v>
      </c>
      <c r="BU23" s="356">
        <v>9.3364299999999997E-3</v>
      </c>
      <c r="BV23" s="356">
        <v>8.8837399999999993E-3</v>
      </c>
    </row>
    <row r="24" spans="1:74" ht="12" customHeight="1" x14ac:dyDescent="0.2">
      <c r="A24" s="545" t="s">
        <v>862</v>
      </c>
      <c r="B24" s="581" t="s">
        <v>841</v>
      </c>
      <c r="C24" s="270">
        <v>3.9803499999999997E-3</v>
      </c>
      <c r="D24" s="270">
        <v>3.61445E-3</v>
      </c>
      <c r="E24" s="270">
        <v>4.1044499999999999E-3</v>
      </c>
      <c r="F24" s="270">
        <v>3.9306699999999998E-3</v>
      </c>
      <c r="G24" s="270">
        <v>4.0506500000000003E-3</v>
      </c>
      <c r="H24" s="270">
        <v>3.9919600000000001E-3</v>
      </c>
      <c r="I24" s="270">
        <v>4.2129000000000003E-3</v>
      </c>
      <c r="J24" s="270">
        <v>4.1688999999999997E-3</v>
      </c>
      <c r="K24" s="270">
        <v>3.9595200000000002E-3</v>
      </c>
      <c r="L24" s="270">
        <v>3.9046300000000001E-3</v>
      </c>
      <c r="M24" s="270">
        <v>4.0761E-3</v>
      </c>
      <c r="N24" s="270">
        <v>4.1364699999999997E-3</v>
      </c>
      <c r="O24" s="270">
        <v>4.28686E-3</v>
      </c>
      <c r="P24" s="270">
        <v>3.79196E-3</v>
      </c>
      <c r="Q24" s="270">
        <v>4.0063E-3</v>
      </c>
      <c r="R24" s="270">
        <v>3.8939600000000001E-3</v>
      </c>
      <c r="S24" s="270">
        <v>4.0485900000000003E-3</v>
      </c>
      <c r="T24" s="270">
        <v>3.9549399999999997E-3</v>
      </c>
      <c r="U24" s="270">
        <v>4.0954399999999997E-3</v>
      </c>
      <c r="V24" s="270">
        <v>4.1099700000000001E-3</v>
      </c>
      <c r="W24" s="270">
        <v>3.6791599999999999E-3</v>
      </c>
      <c r="X24" s="270">
        <v>3.6778599999999998E-3</v>
      </c>
      <c r="Y24" s="270">
        <v>3.9069700000000001E-3</v>
      </c>
      <c r="Z24" s="270">
        <v>4.0543200000000001E-3</v>
      </c>
      <c r="AA24" s="270">
        <v>3.9872400000000004E-3</v>
      </c>
      <c r="AB24" s="270">
        <v>3.7086100000000002E-3</v>
      </c>
      <c r="AC24" s="270">
        <v>3.98657E-3</v>
      </c>
      <c r="AD24" s="270">
        <v>3.89851E-3</v>
      </c>
      <c r="AE24" s="270">
        <v>4.0406299999999999E-3</v>
      </c>
      <c r="AF24" s="270">
        <v>3.9206400000000004E-3</v>
      </c>
      <c r="AG24" s="270">
        <v>3.9728799999999998E-3</v>
      </c>
      <c r="AH24" s="270">
        <v>4.0492100000000001E-3</v>
      </c>
      <c r="AI24" s="270">
        <v>3.6016199999999998E-3</v>
      </c>
      <c r="AJ24" s="270">
        <v>3.8679299999999999E-3</v>
      </c>
      <c r="AK24" s="270">
        <v>3.87645E-3</v>
      </c>
      <c r="AL24" s="270">
        <v>4.0135199999999996E-3</v>
      </c>
      <c r="AM24" s="270">
        <v>3.5744000000000001E-3</v>
      </c>
      <c r="AN24" s="270">
        <v>3.1224600000000001E-3</v>
      </c>
      <c r="AO24" s="270">
        <v>3.34147E-3</v>
      </c>
      <c r="AP24" s="270">
        <v>2.84096E-3</v>
      </c>
      <c r="AQ24" s="270">
        <v>2.61678E-3</v>
      </c>
      <c r="AR24" s="270">
        <v>2.9300300000000001E-3</v>
      </c>
      <c r="AS24" s="270">
        <v>2.8972500000000001E-3</v>
      </c>
      <c r="AT24" s="270">
        <v>3.0175800000000002E-3</v>
      </c>
      <c r="AU24" s="270">
        <v>2.9080600000000001E-3</v>
      </c>
      <c r="AV24" s="270">
        <v>3.0166799999999999E-3</v>
      </c>
      <c r="AW24" s="270">
        <v>3.0014199999999999E-3</v>
      </c>
      <c r="AX24" s="270">
        <v>3.1215100000000001E-3</v>
      </c>
      <c r="AY24" s="270">
        <v>3.1528699999999999E-3</v>
      </c>
      <c r="AZ24" s="270">
        <v>2.9258800000000001E-3</v>
      </c>
      <c r="BA24" s="270">
        <v>3.1859000000000002E-3</v>
      </c>
      <c r="BB24" s="270">
        <v>2.6247100000000002E-3</v>
      </c>
      <c r="BC24" s="270">
        <v>2.70973E-3</v>
      </c>
      <c r="BD24" s="270">
        <v>2.7901800000000002E-3</v>
      </c>
      <c r="BE24" s="270">
        <v>2.9903299999999998E-3</v>
      </c>
      <c r="BF24" s="270">
        <v>2.8576000000000001E-3</v>
      </c>
      <c r="BG24" s="270">
        <v>3.0249399999999998E-3</v>
      </c>
      <c r="BH24" s="270">
        <v>2.9219799999999998E-3</v>
      </c>
      <c r="BI24" s="356">
        <v>2.88427E-3</v>
      </c>
      <c r="BJ24" s="356">
        <v>3.0506999999999999E-3</v>
      </c>
      <c r="BK24" s="356">
        <v>2.9734599999999998E-3</v>
      </c>
      <c r="BL24" s="356">
        <v>2.6731400000000001E-3</v>
      </c>
      <c r="BM24" s="356">
        <v>3.0162399999999999E-3</v>
      </c>
      <c r="BN24" s="356">
        <v>2.7475300000000002E-3</v>
      </c>
      <c r="BO24" s="356">
        <v>2.8933100000000001E-3</v>
      </c>
      <c r="BP24" s="356">
        <v>2.7210699999999999E-3</v>
      </c>
      <c r="BQ24" s="356">
        <v>2.8942199999999999E-3</v>
      </c>
      <c r="BR24" s="356">
        <v>2.8870100000000002E-3</v>
      </c>
      <c r="BS24" s="356">
        <v>2.9943000000000001E-3</v>
      </c>
      <c r="BT24" s="356">
        <v>2.8921799999999998E-3</v>
      </c>
      <c r="BU24" s="356">
        <v>2.8610100000000002E-3</v>
      </c>
      <c r="BV24" s="356">
        <v>3.03119E-3</v>
      </c>
    </row>
    <row r="25" spans="1:74" ht="12" customHeight="1" x14ac:dyDescent="0.2">
      <c r="A25" s="545" t="s">
        <v>23</v>
      </c>
      <c r="B25" s="581" t="s">
        <v>1066</v>
      </c>
      <c r="C25" s="270">
        <v>7.1695170000000003E-3</v>
      </c>
      <c r="D25" s="270">
        <v>6.6952540000000003E-3</v>
      </c>
      <c r="E25" s="270">
        <v>6.9805570000000001E-3</v>
      </c>
      <c r="F25" s="270">
        <v>6.8385410000000001E-3</v>
      </c>
      <c r="G25" s="270">
        <v>6.9636569999999998E-3</v>
      </c>
      <c r="H25" s="270">
        <v>6.9288910000000004E-3</v>
      </c>
      <c r="I25" s="270">
        <v>7.1049770000000002E-3</v>
      </c>
      <c r="J25" s="270">
        <v>7.1841769999999999E-3</v>
      </c>
      <c r="K25" s="270">
        <v>6.900771E-3</v>
      </c>
      <c r="L25" s="270">
        <v>7.0460569999999997E-3</v>
      </c>
      <c r="M25" s="270">
        <v>6.8149509999999996E-3</v>
      </c>
      <c r="N25" s="270">
        <v>7.1127969999999997E-3</v>
      </c>
      <c r="O25" s="270">
        <v>7.2692310000000001E-3</v>
      </c>
      <c r="P25" s="270">
        <v>6.5207219999999996E-3</v>
      </c>
      <c r="Q25" s="270">
        <v>7.0128710000000004E-3</v>
      </c>
      <c r="R25" s="270">
        <v>6.8007650000000003E-3</v>
      </c>
      <c r="S25" s="270">
        <v>7.0318510000000004E-3</v>
      </c>
      <c r="T25" s="270">
        <v>6.8322649999999997E-3</v>
      </c>
      <c r="U25" s="270">
        <v>7.0834909999999999E-3</v>
      </c>
      <c r="V25" s="270">
        <v>7.0936710000000002E-3</v>
      </c>
      <c r="W25" s="270">
        <v>6.7210949999999998E-3</v>
      </c>
      <c r="X25" s="270">
        <v>7.1227210000000003E-3</v>
      </c>
      <c r="Y25" s="270">
        <v>6.9863750000000004E-3</v>
      </c>
      <c r="Z25" s="270">
        <v>7.2544510000000003E-3</v>
      </c>
      <c r="AA25" s="270">
        <v>7.204691E-3</v>
      </c>
      <c r="AB25" s="270">
        <v>6.5567719999999998E-3</v>
      </c>
      <c r="AC25" s="270">
        <v>7.2165709999999997E-3</v>
      </c>
      <c r="AD25" s="270">
        <v>6.8282450000000001E-3</v>
      </c>
      <c r="AE25" s="270">
        <v>7.0389909999999997E-3</v>
      </c>
      <c r="AF25" s="270">
        <v>6.9274749999999998E-3</v>
      </c>
      <c r="AG25" s="270">
        <v>7.1290609999999999E-3</v>
      </c>
      <c r="AH25" s="270">
        <v>7.1742309999999997E-3</v>
      </c>
      <c r="AI25" s="270">
        <v>6.8606650000000002E-3</v>
      </c>
      <c r="AJ25" s="270">
        <v>7.0437310000000001E-3</v>
      </c>
      <c r="AK25" s="270">
        <v>6.8354649999999998E-3</v>
      </c>
      <c r="AL25" s="270">
        <v>7.2573710000000003E-3</v>
      </c>
      <c r="AM25" s="270">
        <v>7.2840309999999998E-3</v>
      </c>
      <c r="AN25" s="270">
        <v>6.5759920000000001E-3</v>
      </c>
      <c r="AO25" s="270">
        <v>7.1960909999999999E-3</v>
      </c>
      <c r="AP25" s="270">
        <v>6.8399749999999999E-3</v>
      </c>
      <c r="AQ25" s="270">
        <v>7.0620309999999999E-3</v>
      </c>
      <c r="AR25" s="270">
        <v>6.8451049999999998E-3</v>
      </c>
      <c r="AS25" s="270">
        <v>7.1928110000000003E-3</v>
      </c>
      <c r="AT25" s="270">
        <v>7.1488810000000002E-3</v>
      </c>
      <c r="AU25" s="270">
        <v>6.9180550000000002E-3</v>
      </c>
      <c r="AV25" s="270">
        <v>7.1521709999999997E-3</v>
      </c>
      <c r="AW25" s="270">
        <v>6.9489349999999998E-3</v>
      </c>
      <c r="AX25" s="270">
        <v>7.1349409999999997E-3</v>
      </c>
      <c r="AY25" s="270">
        <v>7.2019670000000001E-3</v>
      </c>
      <c r="AZ25" s="270">
        <v>6.7340439999999998E-3</v>
      </c>
      <c r="BA25" s="270">
        <v>7.0548670000000003E-3</v>
      </c>
      <c r="BB25" s="270">
        <v>6.7002809999999998E-3</v>
      </c>
      <c r="BC25" s="270">
        <v>7.0208570000000001E-3</v>
      </c>
      <c r="BD25" s="270">
        <v>6.9029310000000002E-3</v>
      </c>
      <c r="BE25" s="270">
        <v>7.0088069999999997E-3</v>
      </c>
      <c r="BF25" s="270">
        <v>7.0217999999999999E-3</v>
      </c>
      <c r="BG25" s="270">
        <v>6.96118E-3</v>
      </c>
      <c r="BH25" s="270">
        <v>7.0753400000000003E-3</v>
      </c>
      <c r="BI25" s="356">
        <v>6.7922199999999999E-3</v>
      </c>
      <c r="BJ25" s="356">
        <v>6.9904499999999996E-3</v>
      </c>
      <c r="BK25" s="356">
        <v>7.0747099999999997E-3</v>
      </c>
      <c r="BL25" s="356">
        <v>6.54158E-3</v>
      </c>
      <c r="BM25" s="356">
        <v>6.89341E-3</v>
      </c>
      <c r="BN25" s="356">
        <v>6.4850799999999998E-3</v>
      </c>
      <c r="BO25" s="356">
        <v>6.84697E-3</v>
      </c>
      <c r="BP25" s="356">
        <v>6.7982299999999997E-3</v>
      </c>
      <c r="BQ25" s="356">
        <v>7.3113400000000004E-3</v>
      </c>
      <c r="BR25" s="356">
        <v>7.4041799999999998E-3</v>
      </c>
      <c r="BS25" s="356">
        <v>6.8900300000000001E-3</v>
      </c>
      <c r="BT25" s="356">
        <v>7.0197599999999999E-3</v>
      </c>
      <c r="BU25" s="356">
        <v>6.7526399999999999E-3</v>
      </c>
      <c r="BV25" s="356">
        <v>6.95928E-3</v>
      </c>
    </row>
    <row r="26" spans="1:74" ht="12" customHeight="1" x14ac:dyDescent="0.2">
      <c r="A26" s="580" t="s">
        <v>229</v>
      </c>
      <c r="B26" s="581" t="s">
        <v>362</v>
      </c>
      <c r="C26" s="270">
        <v>1.8434772559000001E-2</v>
      </c>
      <c r="D26" s="270">
        <v>1.8099358127999999E-2</v>
      </c>
      <c r="E26" s="270">
        <v>2.0329166826999999E-2</v>
      </c>
      <c r="F26" s="270">
        <v>2.0174097100999999E-2</v>
      </c>
      <c r="G26" s="270">
        <v>2.1100040986000001E-2</v>
      </c>
      <c r="H26" s="270">
        <v>2.1076453251999999E-2</v>
      </c>
      <c r="I26" s="270">
        <v>2.1782655019000001E-2</v>
      </c>
      <c r="J26" s="270">
        <v>2.1718896476000001E-2</v>
      </c>
      <c r="K26" s="270">
        <v>2.0397526544999999E-2</v>
      </c>
      <c r="L26" s="270">
        <v>1.9917716113999999E-2</v>
      </c>
      <c r="M26" s="270">
        <v>1.8747313626E-2</v>
      </c>
      <c r="N26" s="270">
        <v>1.9228471540999999E-2</v>
      </c>
      <c r="O26" s="270">
        <v>1.9484330715000001E-2</v>
      </c>
      <c r="P26" s="270">
        <v>1.8346705227E-2</v>
      </c>
      <c r="Q26" s="270">
        <v>2.1212199268000002E-2</v>
      </c>
      <c r="R26" s="270">
        <v>2.1476538864999999E-2</v>
      </c>
      <c r="S26" s="270">
        <v>2.2777358022E-2</v>
      </c>
      <c r="T26" s="270">
        <v>2.2492162890999999E-2</v>
      </c>
      <c r="U26" s="270">
        <v>2.3131218273E-2</v>
      </c>
      <c r="V26" s="270">
        <v>2.3007101859000002E-2</v>
      </c>
      <c r="W26" s="270">
        <v>2.1219037183E-2</v>
      </c>
      <c r="X26" s="270">
        <v>2.0940256833E-2</v>
      </c>
      <c r="Y26" s="270">
        <v>1.9668393007999999E-2</v>
      </c>
      <c r="Z26" s="270">
        <v>2.0008735234999998E-2</v>
      </c>
      <c r="AA26" s="270">
        <v>2.0445255145000001E-2</v>
      </c>
      <c r="AB26" s="270">
        <v>1.9538603493E-2</v>
      </c>
      <c r="AC26" s="270">
        <v>2.3028829143000001E-2</v>
      </c>
      <c r="AD26" s="270">
        <v>2.3238345543E-2</v>
      </c>
      <c r="AE26" s="270">
        <v>2.4794487887000002E-2</v>
      </c>
      <c r="AF26" s="270">
        <v>2.4503300919E-2</v>
      </c>
      <c r="AG26" s="270">
        <v>2.5137919814000001E-2</v>
      </c>
      <c r="AH26" s="270">
        <v>2.4900238368E-2</v>
      </c>
      <c r="AI26" s="270">
        <v>2.273646847E-2</v>
      </c>
      <c r="AJ26" s="270">
        <v>2.2405776204E-2</v>
      </c>
      <c r="AK26" s="270">
        <v>2.0508493844000001E-2</v>
      </c>
      <c r="AL26" s="270">
        <v>2.1126282430000001E-2</v>
      </c>
      <c r="AM26" s="270">
        <v>2.1053777183999998E-2</v>
      </c>
      <c r="AN26" s="270">
        <v>2.0182055620999999E-2</v>
      </c>
      <c r="AO26" s="270">
        <v>2.3836004516999999E-2</v>
      </c>
      <c r="AP26" s="270">
        <v>2.3677446969999998E-2</v>
      </c>
      <c r="AQ26" s="270">
        <v>2.4819163211E-2</v>
      </c>
      <c r="AR26" s="270">
        <v>2.4846325458000001E-2</v>
      </c>
      <c r="AS26" s="270">
        <v>2.5724045216999999E-2</v>
      </c>
      <c r="AT26" s="270">
        <v>2.5207355305000002E-2</v>
      </c>
      <c r="AU26" s="270">
        <v>2.3421900743999999E-2</v>
      </c>
      <c r="AV26" s="270">
        <v>2.2961908316E-2</v>
      </c>
      <c r="AW26" s="270">
        <v>2.0806222074E-2</v>
      </c>
      <c r="AX26" s="270">
        <v>2.0845780340000002E-2</v>
      </c>
      <c r="AY26" s="270">
        <v>2.1637080773E-2</v>
      </c>
      <c r="AZ26" s="270">
        <v>2.1665321037000002E-2</v>
      </c>
      <c r="BA26" s="270">
        <v>2.4582076841E-2</v>
      </c>
      <c r="BB26" s="270">
        <v>2.4132853422E-2</v>
      </c>
      <c r="BC26" s="270">
        <v>2.6343775951999999E-2</v>
      </c>
      <c r="BD26" s="270">
        <v>2.6461155609999999E-2</v>
      </c>
      <c r="BE26" s="270">
        <v>2.7416689971E-2</v>
      </c>
      <c r="BF26" s="270">
        <v>2.66997E-2</v>
      </c>
      <c r="BG26" s="270">
        <v>2.5487800000000001E-2</v>
      </c>
      <c r="BH26" s="270">
        <v>2.4309799999999999E-2</v>
      </c>
      <c r="BI26" s="356">
        <v>2.1823599999999999E-2</v>
      </c>
      <c r="BJ26" s="356">
        <v>2.1843600000000001E-2</v>
      </c>
      <c r="BK26" s="356">
        <v>2.2381999999999999E-2</v>
      </c>
      <c r="BL26" s="356">
        <v>2.2267200000000001E-2</v>
      </c>
      <c r="BM26" s="356">
        <v>2.61996E-2</v>
      </c>
      <c r="BN26" s="356">
        <v>2.6628200000000001E-2</v>
      </c>
      <c r="BO26" s="356">
        <v>2.8602900000000001E-2</v>
      </c>
      <c r="BP26" s="356">
        <v>2.8395900000000002E-2</v>
      </c>
      <c r="BQ26" s="356">
        <v>2.9638100000000001E-2</v>
      </c>
      <c r="BR26" s="356">
        <v>2.9222100000000001E-2</v>
      </c>
      <c r="BS26" s="356">
        <v>2.7064499999999998E-2</v>
      </c>
      <c r="BT26" s="356">
        <v>2.57977E-2</v>
      </c>
      <c r="BU26" s="356">
        <v>2.3037100000000001E-2</v>
      </c>
      <c r="BV26" s="356">
        <v>2.3002399999999999E-2</v>
      </c>
    </row>
    <row r="27" spans="1:74" ht="12" customHeight="1" x14ac:dyDescent="0.2">
      <c r="A27" s="580"/>
      <c r="B27" s="170" t="s">
        <v>365</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236"/>
      <c r="BB27" s="236"/>
      <c r="BC27" s="236"/>
      <c r="BD27" s="236"/>
      <c r="BE27" s="236"/>
      <c r="BF27" s="236"/>
      <c r="BG27" s="236"/>
      <c r="BH27" s="236"/>
      <c r="BI27" s="357"/>
      <c r="BJ27" s="357"/>
      <c r="BK27" s="357"/>
      <c r="BL27" s="357"/>
      <c r="BM27" s="357"/>
      <c r="BN27" s="357"/>
      <c r="BO27" s="357"/>
      <c r="BP27" s="357"/>
      <c r="BQ27" s="357"/>
      <c r="BR27" s="357"/>
      <c r="BS27" s="357"/>
      <c r="BT27" s="357"/>
      <c r="BU27" s="357"/>
      <c r="BV27" s="357"/>
    </row>
    <row r="28" spans="1:74" ht="12" customHeight="1" x14ac:dyDescent="0.2">
      <c r="A28" s="580" t="s">
        <v>624</v>
      </c>
      <c r="B28" s="581" t="s">
        <v>469</v>
      </c>
      <c r="C28" s="270">
        <v>3.3540979999999998E-3</v>
      </c>
      <c r="D28" s="270">
        <v>3.1377050000000002E-3</v>
      </c>
      <c r="E28" s="270">
        <v>3.3540979999999998E-3</v>
      </c>
      <c r="F28" s="270">
        <v>3.2459020000000002E-3</v>
      </c>
      <c r="G28" s="270">
        <v>3.3540979999999998E-3</v>
      </c>
      <c r="H28" s="270">
        <v>3.2459020000000002E-3</v>
      </c>
      <c r="I28" s="270">
        <v>3.3540979999999998E-3</v>
      </c>
      <c r="J28" s="270">
        <v>3.3540979999999998E-3</v>
      </c>
      <c r="K28" s="270">
        <v>3.2459020000000002E-3</v>
      </c>
      <c r="L28" s="270">
        <v>3.3540979999999998E-3</v>
      </c>
      <c r="M28" s="270">
        <v>3.2459020000000002E-3</v>
      </c>
      <c r="N28" s="270">
        <v>3.3540979999999998E-3</v>
      </c>
      <c r="O28" s="270">
        <v>3.3632879999999999E-3</v>
      </c>
      <c r="P28" s="270">
        <v>3.0378079999999999E-3</v>
      </c>
      <c r="Q28" s="270">
        <v>3.3632879999999999E-3</v>
      </c>
      <c r="R28" s="270">
        <v>3.254795E-3</v>
      </c>
      <c r="S28" s="270">
        <v>3.3632879999999999E-3</v>
      </c>
      <c r="T28" s="270">
        <v>3.254795E-3</v>
      </c>
      <c r="U28" s="270">
        <v>3.3632879999999999E-3</v>
      </c>
      <c r="V28" s="270">
        <v>3.3632879999999999E-3</v>
      </c>
      <c r="W28" s="270">
        <v>3.254795E-3</v>
      </c>
      <c r="X28" s="270">
        <v>3.3632879999999999E-3</v>
      </c>
      <c r="Y28" s="270">
        <v>3.254795E-3</v>
      </c>
      <c r="Z28" s="270">
        <v>3.3632879999999999E-3</v>
      </c>
      <c r="AA28" s="270">
        <v>3.3632879999999999E-3</v>
      </c>
      <c r="AB28" s="270">
        <v>3.0378079999999999E-3</v>
      </c>
      <c r="AC28" s="270">
        <v>3.3632879999999999E-3</v>
      </c>
      <c r="AD28" s="270">
        <v>3.254795E-3</v>
      </c>
      <c r="AE28" s="270">
        <v>3.3632879999999999E-3</v>
      </c>
      <c r="AF28" s="270">
        <v>3.254795E-3</v>
      </c>
      <c r="AG28" s="270">
        <v>3.3632879999999999E-3</v>
      </c>
      <c r="AH28" s="270">
        <v>3.3632879999999999E-3</v>
      </c>
      <c r="AI28" s="270">
        <v>3.254795E-3</v>
      </c>
      <c r="AJ28" s="270">
        <v>3.3632879999999999E-3</v>
      </c>
      <c r="AK28" s="270">
        <v>3.254795E-3</v>
      </c>
      <c r="AL28" s="270">
        <v>3.3632879999999999E-3</v>
      </c>
      <c r="AM28" s="270">
        <v>3.3632879999999999E-3</v>
      </c>
      <c r="AN28" s="270">
        <v>3.0378079999999999E-3</v>
      </c>
      <c r="AO28" s="270">
        <v>3.3632879999999999E-3</v>
      </c>
      <c r="AP28" s="270">
        <v>3.254795E-3</v>
      </c>
      <c r="AQ28" s="270">
        <v>3.3632879999999999E-3</v>
      </c>
      <c r="AR28" s="270">
        <v>3.254795E-3</v>
      </c>
      <c r="AS28" s="270">
        <v>3.3632879999999999E-3</v>
      </c>
      <c r="AT28" s="270">
        <v>3.3632879999999999E-3</v>
      </c>
      <c r="AU28" s="270">
        <v>3.254795E-3</v>
      </c>
      <c r="AV28" s="270">
        <v>3.3632879999999999E-3</v>
      </c>
      <c r="AW28" s="270">
        <v>3.254795E-3</v>
      </c>
      <c r="AX28" s="270">
        <v>3.3632879999999999E-3</v>
      </c>
      <c r="AY28" s="270">
        <v>3.3540979999999998E-3</v>
      </c>
      <c r="AZ28" s="270">
        <v>3.1377050000000002E-3</v>
      </c>
      <c r="BA28" s="270">
        <v>3.3540979999999998E-3</v>
      </c>
      <c r="BB28" s="270">
        <v>3.2459020000000002E-3</v>
      </c>
      <c r="BC28" s="270">
        <v>3.3540979999999998E-3</v>
      </c>
      <c r="BD28" s="270">
        <v>3.2459020000000002E-3</v>
      </c>
      <c r="BE28" s="270">
        <v>3.3540979999999998E-3</v>
      </c>
      <c r="BF28" s="270">
        <v>3.3632900000000001E-3</v>
      </c>
      <c r="BG28" s="270">
        <v>3.2548E-3</v>
      </c>
      <c r="BH28" s="270">
        <v>3.3632900000000001E-3</v>
      </c>
      <c r="BI28" s="356">
        <v>3.2548E-3</v>
      </c>
      <c r="BJ28" s="356">
        <v>3.3632900000000001E-3</v>
      </c>
      <c r="BK28" s="356">
        <v>3.3541000000000001E-3</v>
      </c>
      <c r="BL28" s="356">
        <v>3.1377100000000002E-3</v>
      </c>
      <c r="BM28" s="356">
        <v>3.3541000000000001E-3</v>
      </c>
      <c r="BN28" s="356">
        <v>3.2458999999999999E-3</v>
      </c>
      <c r="BO28" s="356">
        <v>3.3541000000000001E-3</v>
      </c>
      <c r="BP28" s="356">
        <v>3.2458999999999999E-3</v>
      </c>
      <c r="BQ28" s="356">
        <v>3.3541000000000001E-3</v>
      </c>
      <c r="BR28" s="356">
        <v>3.3632900000000001E-3</v>
      </c>
      <c r="BS28" s="356">
        <v>3.2548E-3</v>
      </c>
      <c r="BT28" s="356">
        <v>3.3632900000000001E-3</v>
      </c>
      <c r="BU28" s="356">
        <v>3.2548E-3</v>
      </c>
      <c r="BV28" s="356">
        <v>3.3632900000000001E-3</v>
      </c>
    </row>
    <row r="29" spans="1:74" ht="12" customHeight="1" x14ac:dyDescent="0.2">
      <c r="A29" s="580" t="s">
        <v>24</v>
      </c>
      <c r="B29" s="581" t="s">
        <v>1068</v>
      </c>
      <c r="C29" s="270">
        <v>8.1242640000000008E-3</v>
      </c>
      <c r="D29" s="270">
        <v>9.6249930000000001E-3</v>
      </c>
      <c r="E29" s="270">
        <v>1.2880219E-2</v>
      </c>
      <c r="F29" s="270">
        <v>1.4558356999999999E-2</v>
      </c>
      <c r="G29" s="270">
        <v>1.6140445E-2</v>
      </c>
      <c r="H29" s="270">
        <v>1.6687823000000001E-2</v>
      </c>
      <c r="I29" s="270">
        <v>1.7371671000000002E-2</v>
      </c>
      <c r="J29" s="270">
        <v>1.686255E-2</v>
      </c>
      <c r="K29" s="270">
        <v>1.5020567E-2</v>
      </c>
      <c r="L29" s="270">
        <v>1.3431568E-2</v>
      </c>
      <c r="M29" s="270">
        <v>1.0964966E-2</v>
      </c>
      <c r="N29" s="270">
        <v>9.9849169999999994E-3</v>
      </c>
      <c r="O29" s="270">
        <v>9.8586990000000003E-3</v>
      </c>
      <c r="P29" s="270">
        <v>1.1030987000000001E-2</v>
      </c>
      <c r="Q29" s="270">
        <v>1.5919237999999999E-2</v>
      </c>
      <c r="R29" s="270">
        <v>1.7781001000000001E-2</v>
      </c>
      <c r="S29" s="270">
        <v>1.9613618999999999E-2</v>
      </c>
      <c r="T29" s="270">
        <v>2.0283011E-2</v>
      </c>
      <c r="U29" s="270">
        <v>2.0706612999999999E-2</v>
      </c>
      <c r="V29" s="270">
        <v>2.0052555E-2</v>
      </c>
      <c r="W29" s="270">
        <v>1.7956842000000001E-2</v>
      </c>
      <c r="X29" s="270">
        <v>1.6059308000000001E-2</v>
      </c>
      <c r="Y29" s="270">
        <v>1.2564278999999999E-2</v>
      </c>
      <c r="Z29" s="270">
        <v>1.1747469999999999E-2</v>
      </c>
      <c r="AA29" s="270">
        <v>1.1972806000000001E-2</v>
      </c>
      <c r="AB29" s="270">
        <v>1.3081953E-2</v>
      </c>
      <c r="AC29" s="270">
        <v>1.8083657999999999E-2</v>
      </c>
      <c r="AD29" s="270">
        <v>2.0571895E-2</v>
      </c>
      <c r="AE29" s="270">
        <v>2.2635635000000001E-2</v>
      </c>
      <c r="AF29" s="270">
        <v>2.3063552000000001E-2</v>
      </c>
      <c r="AG29" s="270">
        <v>2.3673037000000001E-2</v>
      </c>
      <c r="AH29" s="270">
        <v>2.2682058000000001E-2</v>
      </c>
      <c r="AI29" s="270">
        <v>1.9944177E-2</v>
      </c>
      <c r="AJ29" s="270">
        <v>1.7918470999999998E-2</v>
      </c>
      <c r="AK29" s="270">
        <v>1.4313230999999999E-2</v>
      </c>
      <c r="AL29" s="270">
        <v>1.3303850000000001E-2</v>
      </c>
      <c r="AM29" s="270">
        <v>1.3668428999999999E-2</v>
      </c>
      <c r="AN29" s="270">
        <v>1.4857512E-2</v>
      </c>
      <c r="AO29" s="270">
        <v>2.1227722000000001E-2</v>
      </c>
      <c r="AP29" s="270">
        <v>2.3755312000000001E-2</v>
      </c>
      <c r="AQ29" s="270">
        <v>2.6104450000000001E-2</v>
      </c>
      <c r="AR29" s="270">
        <v>2.6626613E-2</v>
      </c>
      <c r="AS29" s="270">
        <v>2.7768218000000001E-2</v>
      </c>
      <c r="AT29" s="270">
        <v>2.6725299000000001E-2</v>
      </c>
      <c r="AU29" s="270">
        <v>2.3634685999999999E-2</v>
      </c>
      <c r="AV29" s="270">
        <v>2.0811251999999999E-2</v>
      </c>
      <c r="AW29" s="270">
        <v>1.6468976999999999E-2</v>
      </c>
      <c r="AX29" s="270">
        <v>1.487234E-2</v>
      </c>
      <c r="AY29" s="270">
        <v>1.6067596999999999E-2</v>
      </c>
      <c r="AZ29" s="270">
        <v>1.8153770999999999E-2</v>
      </c>
      <c r="BA29" s="270">
        <v>2.4030693999999998E-2</v>
      </c>
      <c r="BB29" s="270">
        <v>2.7027866000000001E-2</v>
      </c>
      <c r="BC29" s="270">
        <v>3.0328568E-2</v>
      </c>
      <c r="BD29" s="270">
        <v>3.0425929000000001E-2</v>
      </c>
      <c r="BE29" s="270">
        <v>3.1437524000000001E-2</v>
      </c>
      <c r="BF29" s="270">
        <v>3.0207100000000001E-2</v>
      </c>
      <c r="BG29" s="270">
        <v>2.6773999999999999E-2</v>
      </c>
      <c r="BH29" s="270">
        <v>2.37875E-2</v>
      </c>
      <c r="BI29" s="356">
        <v>1.8887299999999999E-2</v>
      </c>
      <c r="BJ29" s="356">
        <v>1.7212499999999999E-2</v>
      </c>
      <c r="BK29" s="356">
        <v>1.77018E-2</v>
      </c>
      <c r="BL29" s="356">
        <v>1.9607699999999999E-2</v>
      </c>
      <c r="BM29" s="356">
        <v>2.7443700000000001E-2</v>
      </c>
      <c r="BN29" s="356">
        <v>3.0727600000000001E-2</v>
      </c>
      <c r="BO29" s="356">
        <v>3.3810100000000003E-2</v>
      </c>
      <c r="BP29" s="356">
        <v>3.42996E-2</v>
      </c>
      <c r="BQ29" s="356">
        <v>3.5596599999999999E-2</v>
      </c>
      <c r="BR29" s="356">
        <v>3.4329100000000001E-2</v>
      </c>
      <c r="BS29" s="356">
        <v>3.0452199999999999E-2</v>
      </c>
      <c r="BT29" s="356">
        <v>2.7102500000000002E-2</v>
      </c>
      <c r="BU29" s="356">
        <v>2.1613400000000001E-2</v>
      </c>
      <c r="BV29" s="356">
        <v>1.9698899999999998E-2</v>
      </c>
    </row>
    <row r="30" spans="1:74" ht="12" customHeight="1" x14ac:dyDescent="0.2">
      <c r="A30" s="580" t="s">
        <v>746</v>
      </c>
      <c r="B30" s="581" t="s">
        <v>1066</v>
      </c>
      <c r="C30" s="270">
        <v>3.7453917000000003E-2</v>
      </c>
      <c r="D30" s="270">
        <v>3.5037536000000001E-2</v>
      </c>
      <c r="E30" s="270">
        <v>3.7453917000000003E-2</v>
      </c>
      <c r="F30" s="270">
        <v>3.6245725999999999E-2</v>
      </c>
      <c r="G30" s="270">
        <v>3.7453917000000003E-2</v>
      </c>
      <c r="H30" s="270">
        <v>3.6245725999999999E-2</v>
      </c>
      <c r="I30" s="270">
        <v>3.7453917000000003E-2</v>
      </c>
      <c r="J30" s="270">
        <v>3.7453917000000003E-2</v>
      </c>
      <c r="K30" s="270">
        <v>3.6245725999999999E-2</v>
      </c>
      <c r="L30" s="270">
        <v>3.7453917000000003E-2</v>
      </c>
      <c r="M30" s="270">
        <v>3.6245725999999999E-2</v>
      </c>
      <c r="N30" s="270">
        <v>3.7453917000000003E-2</v>
      </c>
      <c r="O30" s="270">
        <v>3.6111588E-2</v>
      </c>
      <c r="P30" s="270">
        <v>3.2616918000000002E-2</v>
      </c>
      <c r="Q30" s="270">
        <v>3.6111588E-2</v>
      </c>
      <c r="R30" s="270">
        <v>3.4946697999999998E-2</v>
      </c>
      <c r="S30" s="270">
        <v>3.6111588E-2</v>
      </c>
      <c r="T30" s="270">
        <v>3.4946697999999998E-2</v>
      </c>
      <c r="U30" s="270">
        <v>3.6111588E-2</v>
      </c>
      <c r="V30" s="270">
        <v>3.6111588E-2</v>
      </c>
      <c r="W30" s="270">
        <v>3.4946697999999998E-2</v>
      </c>
      <c r="X30" s="270">
        <v>3.6111588E-2</v>
      </c>
      <c r="Y30" s="270">
        <v>3.4946697999999998E-2</v>
      </c>
      <c r="Z30" s="270">
        <v>3.6111588E-2</v>
      </c>
      <c r="AA30" s="270">
        <v>4.3938381999999998E-2</v>
      </c>
      <c r="AB30" s="270">
        <v>3.9686279999999997E-2</v>
      </c>
      <c r="AC30" s="270">
        <v>4.3938381999999998E-2</v>
      </c>
      <c r="AD30" s="270">
        <v>4.2521014000000003E-2</v>
      </c>
      <c r="AE30" s="270">
        <v>4.3938381999999998E-2</v>
      </c>
      <c r="AF30" s="270">
        <v>4.2521014000000003E-2</v>
      </c>
      <c r="AG30" s="270">
        <v>4.3938381999999998E-2</v>
      </c>
      <c r="AH30" s="270">
        <v>4.3938381999999998E-2</v>
      </c>
      <c r="AI30" s="270">
        <v>4.2521014000000003E-2</v>
      </c>
      <c r="AJ30" s="270">
        <v>4.3938381999999998E-2</v>
      </c>
      <c r="AK30" s="270">
        <v>4.2521014000000003E-2</v>
      </c>
      <c r="AL30" s="270">
        <v>4.3938381999999998E-2</v>
      </c>
      <c r="AM30" s="270">
        <v>4.4911698999999999E-2</v>
      </c>
      <c r="AN30" s="270">
        <v>4.0565404999999999E-2</v>
      </c>
      <c r="AO30" s="270">
        <v>4.4911698999999999E-2</v>
      </c>
      <c r="AP30" s="270">
        <v>4.3462934000000002E-2</v>
      </c>
      <c r="AQ30" s="270">
        <v>4.4911698999999999E-2</v>
      </c>
      <c r="AR30" s="270">
        <v>4.3462934000000002E-2</v>
      </c>
      <c r="AS30" s="270">
        <v>4.4911698999999999E-2</v>
      </c>
      <c r="AT30" s="270">
        <v>4.4911698999999999E-2</v>
      </c>
      <c r="AU30" s="270">
        <v>4.3462934000000002E-2</v>
      </c>
      <c r="AV30" s="270">
        <v>4.4911698999999999E-2</v>
      </c>
      <c r="AW30" s="270">
        <v>4.3462934000000002E-2</v>
      </c>
      <c r="AX30" s="270">
        <v>4.4911698999999999E-2</v>
      </c>
      <c r="AY30" s="270">
        <v>4.2167451000000002E-2</v>
      </c>
      <c r="AZ30" s="270">
        <v>3.9446969999999998E-2</v>
      </c>
      <c r="BA30" s="270">
        <v>4.2167451000000002E-2</v>
      </c>
      <c r="BB30" s="270">
        <v>4.0807211000000003E-2</v>
      </c>
      <c r="BC30" s="270">
        <v>4.2167451000000002E-2</v>
      </c>
      <c r="BD30" s="270">
        <v>4.0807211000000003E-2</v>
      </c>
      <c r="BE30" s="270">
        <v>4.2167451000000002E-2</v>
      </c>
      <c r="BF30" s="270">
        <v>4.4911699999999999E-2</v>
      </c>
      <c r="BG30" s="270">
        <v>4.3462899999999999E-2</v>
      </c>
      <c r="BH30" s="270">
        <v>4.4911699999999999E-2</v>
      </c>
      <c r="BI30" s="356">
        <v>4.3462899999999999E-2</v>
      </c>
      <c r="BJ30" s="356">
        <v>4.4911699999999999E-2</v>
      </c>
      <c r="BK30" s="356">
        <v>4.2167499999999997E-2</v>
      </c>
      <c r="BL30" s="356">
        <v>3.9447000000000003E-2</v>
      </c>
      <c r="BM30" s="356">
        <v>4.2167499999999997E-2</v>
      </c>
      <c r="BN30" s="356">
        <v>4.0807200000000002E-2</v>
      </c>
      <c r="BO30" s="356">
        <v>4.2167499999999997E-2</v>
      </c>
      <c r="BP30" s="356">
        <v>4.0807200000000002E-2</v>
      </c>
      <c r="BQ30" s="356">
        <v>4.2167499999999997E-2</v>
      </c>
      <c r="BR30" s="356">
        <v>4.4911699999999999E-2</v>
      </c>
      <c r="BS30" s="356">
        <v>4.3462899999999999E-2</v>
      </c>
      <c r="BT30" s="356">
        <v>4.4911699999999999E-2</v>
      </c>
      <c r="BU30" s="356">
        <v>4.3462899999999999E-2</v>
      </c>
      <c r="BV30" s="356">
        <v>4.4911699999999999E-2</v>
      </c>
    </row>
    <row r="31" spans="1:74" ht="12" customHeight="1" x14ac:dyDescent="0.2">
      <c r="A31" s="579" t="s">
        <v>25</v>
      </c>
      <c r="B31" s="581" t="s">
        <v>362</v>
      </c>
      <c r="C31" s="270">
        <v>4.8932279000000002E-2</v>
      </c>
      <c r="D31" s="270">
        <v>4.7800233999999997E-2</v>
      </c>
      <c r="E31" s="270">
        <v>5.3688234000000001E-2</v>
      </c>
      <c r="F31" s="270">
        <v>5.4049985000000002E-2</v>
      </c>
      <c r="G31" s="270">
        <v>5.6948459999999999E-2</v>
      </c>
      <c r="H31" s="270">
        <v>5.6179450999999998E-2</v>
      </c>
      <c r="I31" s="270">
        <v>5.8179686000000001E-2</v>
      </c>
      <c r="J31" s="270">
        <v>5.7670565E-2</v>
      </c>
      <c r="K31" s="270">
        <v>5.4512194999999999E-2</v>
      </c>
      <c r="L31" s="270">
        <v>5.4239583000000001E-2</v>
      </c>
      <c r="M31" s="270">
        <v>5.0456594E-2</v>
      </c>
      <c r="N31" s="270">
        <v>5.0792931999999999E-2</v>
      </c>
      <c r="O31" s="270">
        <v>4.9333574999999998E-2</v>
      </c>
      <c r="P31" s="270">
        <v>4.6685712999999997E-2</v>
      </c>
      <c r="Q31" s="270">
        <v>5.5394114000000001E-2</v>
      </c>
      <c r="R31" s="270">
        <v>5.5982494000000001E-2</v>
      </c>
      <c r="S31" s="270">
        <v>5.9088494999999998E-2</v>
      </c>
      <c r="T31" s="270">
        <v>5.8484504E-2</v>
      </c>
      <c r="U31" s="270">
        <v>6.0181488999999998E-2</v>
      </c>
      <c r="V31" s="270">
        <v>5.9527430999999999E-2</v>
      </c>
      <c r="W31" s="270">
        <v>5.6158334999999997E-2</v>
      </c>
      <c r="X31" s="270">
        <v>5.5534184E-2</v>
      </c>
      <c r="Y31" s="270">
        <v>5.0765772000000001E-2</v>
      </c>
      <c r="Z31" s="270">
        <v>5.1222346000000002E-2</v>
      </c>
      <c r="AA31" s="270">
        <v>5.9274476E-2</v>
      </c>
      <c r="AB31" s="270">
        <v>5.5806041000000001E-2</v>
      </c>
      <c r="AC31" s="270">
        <v>6.5385328000000006E-2</v>
      </c>
      <c r="AD31" s="270">
        <v>6.6347703999999993E-2</v>
      </c>
      <c r="AE31" s="270">
        <v>6.9937305000000005E-2</v>
      </c>
      <c r="AF31" s="270">
        <v>6.8839361000000002E-2</v>
      </c>
      <c r="AG31" s="270">
        <v>7.0974706999999998E-2</v>
      </c>
      <c r="AH31" s="270">
        <v>6.9983727999999995E-2</v>
      </c>
      <c r="AI31" s="270">
        <v>6.5719985999999994E-2</v>
      </c>
      <c r="AJ31" s="270">
        <v>6.5220140999999995E-2</v>
      </c>
      <c r="AK31" s="270">
        <v>6.0089040000000003E-2</v>
      </c>
      <c r="AL31" s="270">
        <v>6.0605520000000003E-2</v>
      </c>
      <c r="AM31" s="270">
        <v>6.1943416000000001E-2</v>
      </c>
      <c r="AN31" s="270">
        <v>5.8460724999999998E-2</v>
      </c>
      <c r="AO31" s="270">
        <v>6.9502708999999996E-2</v>
      </c>
      <c r="AP31" s="270">
        <v>7.0473041E-2</v>
      </c>
      <c r="AQ31" s="270">
        <v>7.4379437000000007E-2</v>
      </c>
      <c r="AR31" s="270">
        <v>7.3344342000000007E-2</v>
      </c>
      <c r="AS31" s="270">
        <v>7.6043205000000003E-2</v>
      </c>
      <c r="AT31" s="270">
        <v>7.5000285999999999E-2</v>
      </c>
      <c r="AU31" s="270">
        <v>7.0352415000000001E-2</v>
      </c>
      <c r="AV31" s="270">
        <v>6.9086238999999994E-2</v>
      </c>
      <c r="AW31" s="270">
        <v>6.3186705999999995E-2</v>
      </c>
      <c r="AX31" s="270">
        <v>6.3147327000000003E-2</v>
      </c>
      <c r="AY31" s="270">
        <v>6.1589145999999997E-2</v>
      </c>
      <c r="AZ31" s="270">
        <v>6.0738446000000001E-2</v>
      </c>
      <c r="BA31" s="270">
        <v>6.9552243E-2</v>
      </c>
      <c r="BB31" s="270">
        <v>7.1080979000000002E-2</v>
      </c>
      <c r="BC31" s="270">
        <v>7.5850116999999995E-2</v>
      </c>
      <c r="BD31" s="270">
        <v>7.4479041999999995E-2</v>
      </c>
      <c r="BE31" s="270">
        <v>7.6959073000000003E-2</v>
      </c>
      <c r="BF31" s="270">
        <v>7.8481999999999996E-2</v>
      </c>
      <c r="BG31" s="270">
        <v>7.3491699999999993E-2</v>
      </c>
      <c r="BH31" s="270">
        <v>7.2062500000000002E-2</v>
      </c>
      <c r="BI31" s="356">
        <v>6.5604999999999997E-2</v>
      </c>
      <c r="BJ31" s="356">
        <v>6.5487500000000004E-2</v>
      </c>
      <c r="BK31" s="356">
        <v>6.3223299999999996E-2</v>
      </c>
      <c r="BL31" s="356">
        <v>6.2192400000000002E-2</v>
      </c>
      <c r="BM31" s="356">
        <v>7.2965199999999994E-2</v>
      </c>
      <c r="BN31" s="356">
        <v>7.4780700000000006E-2</v>
      </c>
      <c r="BO31" s="356">
        <v>7.9331600000000002E-2</v>
      </c>
      <c r="BP31" s="356">
        <v>7.8352699999999997E-2</v>
      </c>
      <c r="BQ31" s="356">
        <v>8.1118099999999999E-2</v>
      </c>
      <c r="BR31" s="356">
        <v>8.26041E-2</v>
      </c>
      <c r="BS31" s="356">
        <v>7.71699E-2</v>
      </c>
      <c r="BT31" s="356">
        <v>7.53775E-2</v>
      </c>
      <c r="BU31" s="356">
        <v>6.8331100000000006E-2</v>
      </c>
      <c r="BV31" s="356">
        <v>6.7973900000000004E-2</v>
      </c>
    </row>
    <row r="32" spans="1:74" ht="12" customHeight="1" x14ac:dyDescent="0.2">
      <c r="A32" s="579"/>
      <c r="B32" s="170" t="s">
        <v>366</v>
      </c>
      <c r="C32" s="237"/>
      <c r="D32" s="237"/>
      <c r="E32" s="237"/>
      <c r="F32" s="237"/>
      <c r="G32" s="237"/>
      <c r="H32" s="237"/>
      <c r="I32" s="237"/>
      <c r="J32" s="237"/>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237"/>
      <c r="AW32" s="237"/>
      <c r="AX32" s="237"/>
      <c r="AY32" s="237"/>
      <c r="AZ32" s="237"/>
      <c r="BA32" s="237"/>
      <c r="BB32" s="237"/>
      <c r="BC32" s="237"/>
      <c r="BD32" s="237"/>
      <c r="BE32" s="237"/>
      <c r="BF32" s="237"/>
      <c r="BG32" s="237"/>
      <c r="BH32" s="237"/>
      <c r="BI32" s="358"/>
      <c r="BJ32" s="358"/>
      <c r="BK32" s="358"/>
      <c r="BL32" s="358"/>
      <c r="BM32" s="358"/>
      <c r="BN32" s="358"/>
      <c r="BO32" s="358"/>
      <c r="BP32" s="358"/>
      <c r="BQ32" s="358"/>
      <c r="BR32" s="358"/>
      <c r="BS32" s="358"/>
      <c r="BT32" s="358"/>
      <c r="BU32" s="358"/>
      <c r="BV32" s="358"/>
    </row>
    <row r="33" spans="1:74" ht="12" customHeight="1" x14ac:dyDescent="0.2">
      <c r="A33" s="579" t="s">
        <v>46</v>
      </c>
      <c r="B33" s="581" t="s">
        <v>1070</v>
      </c>
      <c r="C33" s="270">
        <v>1.3480146552E-2</v>
      </c>
      <c r="D33" s="270">
        <v>1.7223531180000001E-2</v>
      </c>
      <c r="E33" s="270">
        <v>1.9639679197E-2</v>
      </c>
      <c r="F33" s="270">
        <v>1.8984493242000001E-2</v>
      </c>
      <c r="G33" s="270">
        <v>2.5186635446E-2</v>
      </c>
      <c r="H33" s="270">
        <v>2.4381167012E-2</v>
      </c>
      <c r="I33" s="270">
        <v>2.8528320324E-2</v>
      </c>
      <c r="J33" s="270">
        <v>2.9784244889E-2</v>
      </c>
      <c r="K33" s="270">
        <v>2.9911172755999998E-2</v>
      </c>
      <c r="L33" s="270">
        <v>2.7369892073000002E-2</v>
      </c>
      <c r="M33" s="270">
        <v>2.9125939922000001E-2</v>
      </c>
      <c r="N33" s="270">
        <v>2.7251442112E-2</v>
      </c>
      <c r="O33" s="270">
        <v>1.5929332809E-2</v>
      </c>
      <c r="P33" s="270">
        <v>1.5584395382E-2</v>
      </c>
      <c r="Q33" s="270">
        <v>2.2017778458000001E-2</v>
      </c>
      <c r="R33" s="270">
        <v>2.2915228746999999E-2</v>
      </c>
      <c r="S33" s="270">
        <v>2.8354640542000001E-2</v>
      </c>
      <c r="T33" s="270">
        <v>2.8122199168E-2</v>
      </c>
      <c r="U33" s="270">
        <v>2.6249721728999999E-2</v>
      </c>
      <c r="V33" s="270">
        <v>2.7889297093E-2</v>
      </c>
      <c r="W33" s="270">
        <v>2.4009649086E-2</v>
      </c>
      <c r="X33" s="270">
        <v>2.3757224034000001E-2</v>
      </c>
      <c r="Y33" s="270">
        <v>2.2206002610000001E-2</v>
      </c>
      <c r="Z33" s="270">
        <v>2.3452714994999999E-2</v>
      </c>
      <c r="AA33" s="270">
        <v>1.6062273506000001E-2</v>
      </c>
      <c r="AB33" s="270">
        <v>1.6936138803E-2</v>
      </c>
      <c r="AC33" s="270">
        <v>2.0052059761E-2</v>
      </c>
      <c r="AD33" s="270">
        <v>2.0818884300999999E-2</v>
      </c>
      <c r="AE33" s="270">
        <v>2.6255621997999998E-2</v>
      </c>
      <c r="AF33" s="270">
        <v>2.3970062045000001E-2</v>
      </c>
      <c r="AG33" s="270">
        <v>2.3293970638000001E-2</v>
      </c>
      <c r="AH33" s="270">
        <v>2.547793462E-2</v>
      </c>
      <c r="AI33" s="270">
        <v>2.3648532871000001E-2</v>
      </c>
      <c r="AJ33" s="270">
        <v>2.2721993823000001E-2</v>
      </c>
      <c r="AK33" s="270">
        <v>2.1013839416000001E-2</v>
      </c>
      <c r="AL33" s="270">
        <v>1.9533635353000001E-2</v>
      </c>
      <c r="AM33" s="270">
        <v>1.7481786882999999E-2</v>
      </c>
      <c r="AN33" s="270">
        <v>1.7541362848000001E-2</v>
      </c>
      <c r="AO33" s="270">
        <v>2.2992178649000002E-2</v>
      </c>
      <c r="AP33" s="270">
        <v>2.2472109006E-2</v>
      </c>
      <c r="AQ33" s="270">
        <v>2.5797014909E-2</v>
      </c>
      <c r="AR33" s="270">
        <v>2.2425319576999999E-2</v>
      </c>
      <c r="AS33" s="270">
        <v>2.4606127184000001E-2</v>
      </c>
      <c r="AT33" s="270">
        <v>2.4859452511E-2</v>
      </c>
      <c r="AU33" s="270">
        <v>2.1712047395E-2</v>
      </c>
      <c r="AV33" s="270">
        <v>2.1377988862999998E-2</v>
      </c>
      <c r="AW33" s="270">
        <v>2.0337442458999998E-2</v>
      </c>
      <c r="AX33" s="270">
        <v>2.3892351310000001E-2</v>
      </c>
      <c r="AY33" s="270">
        <v>1.8343696289000001E-2</v>
      </c>
      <c r="AZ33" s="270">
        <v>2.2529637929999999E-2</v>
      </c>
      <c r="BA33" s="270">
        <v>2.0049278391999999E-2</v>
      </c>
      <c r="BB33" s="270">
        <v>2.1754056704000001E-2</v>
      </c>
      <c r="BC33" s="270">
        <v>1.9656769128000001E-2</v>
      </c>
      <c r="BD33" s="270">
        <v>2.2992875244E-2</v>
      </c>
      <c r="BE33" s="270">
        <v>2.5620301782000001E-2</v>
      </c>
      <c r="BF33" s="270">
        <v>2.3545216656000002E-2</v>
      </c>
      <c r="BG33" s="270">
        <v>1.8663699999999998E-2</v>
      </c>
      <c r="BH33" s="270">
        <v>2.1310200000000001E-2</v>
      </c>
      <c r="BI33" s="356">
        <v>2.29584E-2</v>
      </c>
      <c r="BJ33" s="356">
        <v>2.5901500000000001E-2</v>
      </c>
      <c r="BK33" s="356">
        <v>2.37437E-2</v>
      </c>
      <c r="BL33" s="356">
        <v>2.35193E-2</v>
      </c>
      <c r="BM33" s="356">
        <v>2.7231399999999999E-2</v>
      </c>
      <c r="BN33" s="356">
        <v>2.35765E-2</v>
      </c>
      <c r="BO33" s="356">
        <v>2.45177E-2</v>
      </c>
      <c r="BP33" s="356">
        <v>2.5782099999999999E-2</v>
      </c>
      <c r="BQ33" s="356">
        <v>2.4395099999999999E-2</v>
      </c>
      <c r="BR33" s="356">
        <v>2.5707000000000001E-2</v>
      </c>
      <c r="BS33" s="356">
        <v>1.9995800000000001E-2</v>
      </c>
      <c r="BT33" s="356">
        <v>2.2523999999999999E-2</v>
      </c>
      <c r="BU33" s="356">
        <v>2.3786499999999999E-2</v>
      </c>
      <c r="BV33" s="356">
        <v>2.70146E-2</v>
      </c>
    </row>
    <row r="34" spans="1:74" ht="12" customHeight="1" x14ac:dyDescent="0.2">
      <c r="A34" s="579" t="s">
        <v>367</v>
      </c>
      <c r="B34" s="581" t="s">
        <v>1069</v>
      </c>
      <c r="C34" s="270">
        <v>8.7733089035999995E-2</v>
      </c>
      <c r="D34" s="270">
        <v>8.9768564287999994E-2</v>
      </c>
      <c r="E34" s="270">
        <v>9.5858798231999998E-2</v>
      </c>
      <c r="F34" s="270">
        <v>8.8837490421000004E-2</v>
      </c>
      <c r="G34" s="270">
        <v>9.6891450886E-2</v>
      </c>
      <c r="H34" s="270">
        <v>9.6822931422999997E-2</v>
      </c>
      <c r="I34" s="270">
        <v>9.9067499313999996E-2</v>
      </c>
      <c r="J34" s="270">
        <v>0.10034754707</v>
      </c>
      <c r="K34" s="270">
        <v>9.3953449974E-2</v>
      </c>
      <c r="L34" s="270">
        <v>9.5402461962000001E-2</v>
      </c>
      <c r="M34" s="270">
        <v>9.4155181150999995E-2</v>
      </c>
      <c r="N34" s="270">
        <v>9.9202271894999999E-2</v>
      </c>
      <c r="O34" s="270">
        <v>9.0146185512999993E-2</v>
      </c>
      <c r="P34" s="270">
        <v>8.3815591132000003E-2</v>
      </c>
      <c r="Q34" s="270">
        <v>9.5163974161000003E-2</v>
      </c>
      <c r="R34" s="270">
        <v>9.3467451105000002E-2</v>
      </c>
      <c r="S34" s="270">
        <v>9.9538819256E-2</v>
      </c>
      <c r="T34" s="270">
        <v>9.9513665508000004E-2</v>
      </c>
      <c r="U34" s="270">
        <v>9.8124577475000002E-2</v>
      </c>
      <c r="V34" s="270">
        <v>0.10206316183</v>
      </c>
      <c r="W34" s="270">
        <v>9.5383989877000003E-2</v>
      </c>
      <c r="X34" s="270">
        <v>9.8779635510999997E-2</v>
      </c>
      <c r="Y34" s="270">
        <v>9.6680633473999994E-2</v>
      </c>
      <c r="Z34" s="270">
        <v>9.6412156834999999E-2</v>
      </c>
      <c r="AA34" s="270">
        <v>9.5782245153999995E-2</v>
      </c>
      <c r="AB34" s="270">
        <v>8.1402108924000002E-2</v>
      </c>
      <c r="AC34" s="270">
        <v>9.5049445501000002E-2</v>
      </c>
      <c r="AD34" s="270">
        <v>8.8954249503000002E-2</v>
      </c>
      <c r="AE34" s="270">
        <v>0.1028689955</v>
      </c>
      <c r="AF34" s="270">
        <v>9.7073196158000002E-2</v>
      </c>
      <c r="AG34" s="270">
        <v>0.10062526462</v>
      </c>
      <c r="AH34" s="270">
        <v>0.10372643535000001</v>
      </c>
      <c r="AI34" s="270">
        <v>8.9100141344999995E-2</v>
      </c>
      <c r="AJ34" s="270">
        <v>9.8282352424000005E-2</v>
      </c>
      <c r="AK34" s="270">
        <v>9.4634998885999994E-2</v>
      </c>
      <c r="AL34" s="270">
        <v>9.6777543994000001E-2</v>
      </c>
      <c r="AM34" s="270">
        <v>8.8736760846999996E-2</v>
      </c>
      <c r="AN34" s="270">
        <v>8.9794397994999997E-2</v>
      </c>
      <c r="AO34" s="270">
        <v>9.4492417174000004E-2</v>
      </c>
      <c r="AP34" s="270">
        <v>9.2894753952999995E-2</v>
      </c>
      <c r="AQ34" s="270">
        <v>0.10214283465</v>
      </c>
      <c r="AR34" s="270">
        <v>9.9465626074000002E-2</v>
      </c>
      <c r="AS34" s="270">
        <v>9.9732201204999996E-2</v>
      </c>
      <c r="AT34" s="270">
        <v>9.8979662844999997E-2</v>
      </c>
      <c r="AU34" s="270">
        <v>9.2387632647999998E-2</v>
      </c>
      <c r="AV34" s="270">
        <v>0.10064726621</v>
      </c>
      <c r="AW34" s="270">
        <v>9.8270902147999994E-2</v>
      </c>
      <c r="AX34" s="270">
        <v>9.7711803227999994E-2</v>
      </c>
      <c r="AY34" s="270">
        <v>9.4034905525000004E-2</v>
      </c>
      <c r="AZ34" s="270">
        <v>8.5409133972000006E-2</v>
      </c>
      <c r="BA34" s="270">
        <v>7.7774842321000001E-2</v>
      </c>
      <c r="BB34" s="270">
        <v>5.3008486838000003E-2</v>
      </c>
      <c r="BC34" s="270">
        <v>7.8076016297000006E-2</v>
      </c>
      <c r="BD34" s="270">
        <v>8.8475730877000003E-2</v>
      </c>
      <c r="BE34" s="270">
        <v>9.0785526483999998E-2</v>
      </c>
      <c r="BF34" s="270">
        <v>8.8311700000000007E-2</v>
      </c>
      <c r="BG34" s="270">
        <v>8.6406399999999994E-2</v>
      </c>
      <c r="BH34" s="270">
        <v>9.0293999999999999E-2</v>
      </c>
      <c r="BI34" s="356">
        <v>8.6412000000000003E-2</v>
      </c>
      <c r="BJ34" s="356">
        <v>8.9147199999999996E-2</v>
      </c>
      <c r="BK34" s="356">
        <v>8.7343199999999996E-2</v>
      </c>
      <c r="BL34" s="356">
        <v>8.1176899999999996E-2</v>
      </c>
      <c r="BM34" s="356">
        <v>8.9763300000000004E-2</v>
      </c>
      <c r="BN34" s="356">
        <v>8.6139099999999996E-2</v>
      </c>
      <c r="BO34" s="356">
        <v>9.4232999999999997E-2</v>
      </c>
      <c r="BP34" s="356">
        <v>9.1224799999999995E-2</v>
      </c>
      <c r="BQ34" s="356">
        <v>9.2186199999999996E-2</v>
      </c>
      <c r="BR34" s="356">
        <v>9.7289500000000001E-2</v>
      </c>
      <c r="BS34" s="356">
        <v>8.6108799999999999E-2</v>
      </c>
      <c r="BT34" s="356">
        <v>9.4032599999999994E-2</v>
      </c>
      <c r="BU34" s="356">
        <v>9.0023500000000006E-2</v>
      </c>
      <c r="BV34" s="356">
        <v>9.1336299999999995E-2</v>
      </c>
    </row>
    <row r="35" spans="1:74" ht="12" customHeight="1" x14ac:dyDescent="0.2">
      <c r="A35" s="579" t="s">
        <v>368</v>
      </c>
      <c r="B35" s="581" t="s">
        <v>362</v>
      </c>
      <c r="C35" s="270">
        <v>0.10121323559000001</v>
      </c>
      <c r="D35" s="270">
        <v>0.10699209547000001</v>
      </c>
      <c r="E35" s="270">
        <v>0.11549847743</v>
      </c>
      <c r="F35" s="270">
        <v>0.10782198366</v>
      </c>
      <c r="G35" s="270">
        <v>0.12207808633</v>
      </c>
      <c r="H35" s="270">
        <v>0.12120409844</v>
      </c>
      <c r="I35" s="270">
        <v>0.12759581964</v>
      </c>
      <c r="J35" s="270">
        <v>0.13013179195999999</v>
      </c>
      <c r="K35" s="270">
        <v>0.12386462273</v>
      </c>
      <c r="L35" s="270">
        <v>0.12277235404</v>
      </c>
      <c r="M35" s="270">
        <v>0.12328112107</v>
      </c>
      <c r="N35" s="270">
        <v>0.12645371401</v>
      </c>
      <c r="O35" s="270">
        <v>0.10607551832000001</v>
      </c>
      <c r="P35" s="270">
        <v>9.9399986514999997E-2</v>
      </c>
      <c r="Q35" s="270">
        <v>0.11718175262</v>
      </c>
      <c r="R35" s="270">
        <v>0.11638267985</v>
      </c>
      <c r="S35" s="270">
        <v>0.1278934598</v>
      </c>
      <c r="T35" s="270">
        <v>0.12763586467999999</v>
      </c>
      <c r="U35" s="270">
        <v>0.1243742992</v>
      </c>
      <c r="V35" s="270">
        <v>0.12995245892000001</v>
      </c>
      <c r="W35" s="270">
        <v>0.11939363896000001</v>
      </c>
      <c r="X35" s="270">
        <v>0.12253685955</v>
      </c>
      <c r="Y35" s="270">
        <v>0.11888663608</v>
      </c>
      <c r="Z35" s="270">
        <v>0.11986487183</v>
      </c>
      <c r="AA35" s="270">
        <v>0.11184451866</v>
      </c>
      <c r="AB35" s="270">
        <v>9.8338247727000005E-2</v>
      </c>
      <c r="AC35" s="270">
        <v>0.11510150526</v>
      </c>
      <c r="AD35" s="270">
        <v>0.10977313380000001</v>
      </c>
      <c r="AE35" s="270">
        <v>0.12912461750000001</v>
      </c>
      <c r="AF35" s="270">
        <v>0.1210432582</v>
      </c>
      <c r="AG35" s="270">
        <v>0.12391923526</v>
      </c>
      <c r="AH35" s="270">
        <v>0.12920436997000001</v>
      </c>
      <c r="AI35" s="270">
        <v>0.11274867422</v>
      </c>
      <c r="AJ35" s="270">
        <v>0.12100434625000001</v>
      </c>
      <c r="AK35" s="270">
        <v>0.1156488383</v>
      </c>
      <c r="AL35" s="270">
        <v>0.11631117935</v>
      </c>
      <c r="AM35" s="270">
        <v>0.10621854773</v>
      </c>
      <c r="AN35" s="270">
        <v>0.10733576084</v>
      </c>
      <c r="AO35" s="270">
        <v>0.11748459582</v>
      </c>
      <c r="AP35" s="270">
        <v>0.11536686296</v>
      </c>
      <c r="AQ35" s="270">
        <v>0.12793984955000001</v>
      </c>
      <c r="AR35" s="270">
        <v>0.12189094565</v>
      </c>
      <c r="AS35" s="270">
        <v>0.12433832839</v>
      </c>
      <c r="AT35" s="270">
        <v>0.12383911536</v>
      </c>
      <c r="AU35" s="270">
        <v>0.11409968004</v>
      </c>
      <c r="AV35" s="270">
        <v>0.12202525507</v>
      </c>
      <c r="AW35" s="270">
        <v>0.11860834461</v>
      </c>
      <c r="AX35" s="270">
        <v>0.12160415454</v>
      </c>
      <c r="AY35" s="270">
        <v>0.11237860181000001</v>
      </c>
      <c r="AZ35" s="270">
        <v>0.10793877189999999</v>
      </c>
      <c r="BA35" s="270">
        <v>9.7824120712000001E-2</v>
      </c>
      <c r="BB35" s="270">
        <v>7.4762543542000001E-2</v>
      </c>
      <c r="BC35" s="270">
        <v>9.7732785424999996E-2</v>
      </c>
      <c r="BD35" s="270">
        <v>0.11146860611999999</v>
      </c>
      <c r="BE35" s="270">
        <v>0.11640582827</v>
      </c>
      <c r="BF35" s="270">
        <v>0.1118569</v>
      </c>
      <c r="BG35" s="270">
        <v>0.1050701</v>
      </c>
      <c r="BH35" s="270">
        <v>0.1116043</v>
      </c>
      <c r="BI35" s="356">
        <v>0.1093703</v>
      </c>
      <c r="BJ35" s="356">
        <v>0.1150487</v>
      </c>
      <c r="BK35" s="356">
        <v>0.1110869</v>
      </c>
      <c r="BL35" s="356">
        <v>0.1046962</v>
      </c>
      <c r="BM35" s="356">
        <v>0.1169946</v>
      </c>
      <c r="BN35" s="356">
        <v>0.1097156</v>
      </c>
      <c r="BO35" s="356">
        <v>0.1187507</v>
      </c>
      <c r="BP35" s="356">
        <v>0.1170069</v>
      </c>
      <c r="BQ35" s="356">
        <v>0.1165813</v>
      </c>
      <c r="BR35" s="356">
        <v>0.12299649999999999</v>
      </c>
      <c r="BS35" s="356">
        <v>0.1061045</v>
      </c>
      <c r="BT35" s="356">
        <v>0.1165566</v>
      </c>
      <c r="BU35" s="356">
        <v>0.11380999999999999</v>
      </c>
      <c r="BV35" s="356">
        <v>0.11835089999999999</v>
      </c>
    </row>
    <row r="36" spans="1:74" s="169" customFormat="1" ht="12" customHeight="1" x14ac:dyDescent="0.2">
      <c r="A36" s="132"/>
      <c r="B36" s="170" t="s">
        <v>369</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171"/>
      <c r="BH36" s="171"/>
      <c r="BI36" s="415"/>
      <c r="BJ36" s="415"/>
      <c r="BK36" s="415"/>
      <c r="BL36" s="415"/>
      <c r="BM36" s="415"/>
      <c r="BN36" s="415"/>
      <c r="BO36" s="415"/>
      <c r="BP36" s="415"/>
      <c r="BQ36" s="415"/>
      <c r="BR36" s="415"/>
      <c r="BS36" s="415"/>
      <c r="BT36" s="415"/>
      <c r="BU36" s="415"/>
      <c r="BV36" s="415"/>
    </row>
    <row r="37" spans="1:74" s="169" customFormat="1" ht="12" customHeight="1" x14ac:dyDescent="0.2">
      <c r="A37" s="579" t="s">
        <v>46</v>
      </c>
      <c r="B37" s="581" t="s">
        <v>1070</v>
      </c>
      <c r="C37" s="270">
        <v>1.3480146552E-2</v>
      </c>
      <c r="D37" s="270">
        <v>1.7223531180000001E-2</v>
      </c>
      <c r="E37" s="270">
        <v>1.9639679197E-2</v>
      </c>
      <c r="F37" s="270">
        <v>1.8984493242000001E-2</v>
      </c>
      <c r="G37" s="270">
        <v>2.5186635446E-2</v>
      </c>
      <c r="H37" s="270">
        <v>2.4381167012E-2</v>
      </c>
      <c r="I37" s="270">
        <v>2.8528320324E-2</v>
      </c>
      <c r="J37" s="270">
        <v>2.9784244889E-2</v>
      </c>
      <c r="K37" s="270">
        <v>2.9911172755999998E-2</v>
      </c>
      <c r="L37" s="270">
        <v>2.7369892073000002E-2</v>
      </c>
      <c r="M37" s="270">
        <v>2.9125939922000001E-2</v>
      </c>
      <c r="N37" s="270">
        <v>2.7251442112E-2</v>
      </c>
      <c r="O37" s="270">
        <v>1.5929332809E-2</v>
      </c>
      <c r="P37" s="270">
        <v>1.5584395382E-2</v>
      </c>
      <c r="Q37" s="270">
        <v>2.2017778458000001E-2</v>
      </c>
      <c r="R37" s="270">
        <v>2.2915228746999999E-2</v>
      </c>
      <c r="S37" s="270">
        <v>2.8354640542000001E-2</v>
      </c>
      <c r="T37" s="270">
        <v>2.8122199168E-2</v>
      </c>
      <c r="U37" s="270">
        <v>2.6249721728999999E-2</v>
      </c>
      <c r="V37" s="270">
        <v>2.7889297093E-2</v>
      </c>
      <c r="W37" s="270">
        <v>2.4009649086E-2</v>
      </c>
      <c r="X37" s="270">
        <v>2.3757224034000001E-2</v>
      </c>
      <c r="Y37" s="270">
        <v>2.2206002610000001E-2</v>
      </c>
      <c r="Z37" s="270">
        <v>2.3452714994999999E-2</v>
      </c>
      <c r="AA37" s="270">
        <v>1.6062273506000001E-2</v>
      </c>
      <c r="AB37" s="270">
        <v>1.6936138803E-2</v>
      </c>
      <c r="AC37" s="270">
        <v>2.0052059761E-2</v>
      </c>
      <c r="AD37" s="270">
        <v>2.0818884300999999E-2</v>
      </c>
      <c r="AE37" s="270">
        <v>2.6255621997999998E-2</v>
      </c>
      <c r="AF37" s="270">
        <v>2.3970062045000001E-2</v>
      </c>
      <c r="AG37" s="270">
        <v>2.3293970638000001E-2</v>
      </c>
      <c r="AH37" s="270">
        <v>2.547793462E-2</v>
      </c>
      <c r="AI37" s="270">
        <v>2.3648532871000001E-2</v>
      </c>
      <c r="AJ37" s="270">
        <v>2.2721993823000001E-2</v>
      </c>
      <c r="AK37" s="270">
        <v>2.1013839416000001E-2</v>
      </c>
      <c r="AL37" s="270">
        <v>1.9533635353000001E-2</v>
      </c>
      <c r="AM37" s="270">
        <v>1.7481786882999999E-2</v>
      </c>
      <c r="AN37" s="270">
        <v>1.7541362848000001E-2</v>
      </c>
      <c r="AO37" s="270">
        <v>2.2992178649000002E-2</v>
      </c>
      <c r="AP37" s="270">
        <v>2.2472109006E-2</v>
      </c>
      <c r="AQ37" s="270">
        <v>2.5797014909E-2</v>
      </c>
      <c r="AR37" s="270">
        <v>2.2425319576999999E-2</v>
      </c>
      <c r="AS37" s="270">
        <v>2.4606127184000001E-2</v>
      </c>
      <c r="AT37" s="270">
        <v>2.4859452511E-2</v>
      </c>
      <c r="AU37" s="270">
        <v>2.1712047395E-2</v>
      </c>
      <c r="AV37" s="270">
        <v>2.1377988862999998E-2</v>
      </c>
      <c r="AW37" s="270">
        <v>2.0337442458999998E-2</v>
      </c>
      <c r="AX37" s="270">
        <v>2.3892351310000001E-2</v>
      </c>
      <c r="AY37" s="270">
        <v>1.8343696289000001E-2</v>
      </c>
      <c r="AZ37" s="270">
        <v>2.2529637929999999E-2</v>
      </c>
      <c r="BA37" s="270">
        <v>2.0049278391999999E-2</v>
      </c>
      <c r="BB37" s="270">
        <v>2.1754056704000001E-2</v>
      </c>
      <c r="BC37" s="270">
        <v>1.9656769128000001E-2</v>
      </c>
      <c r="BD37" s="270">
        <v>2.2992875244E-2</v>
      </c>
      <c r="BE37" s="270">
        <v>2.5620301782000001E-2</v>
      </c>
      <c r="BF37" s="270">
        <v>2.3545216656000002E-2</v>
      </c>
      <c r="BG37" s="270">
        <v>1.8663699999999998E-2</v>
      </c>
      <c r="BH37" s="270">
        <v>2.1310200000000001E-2</v>
      </c>
      <c r="BI37" s="356">
        <v>2.29584E-2</v>
      </c>
      <c r="BJ37" s="356">
        <v>2.5901500000000001E-2</v>
      </c>
      <c r="BK37" s="356">
        <v>2.37437E-2</v>
      </c>
      <c r="BL37" s="356">
        <v>2.35193E-2</v>
      </c>
      <c r="BM37" s="356">
        <v>2.7231399999999999E-2</v>
      </c>
      <c r="BN37" s="356">
        <v>2.35765E-2</v>
      </c>
      <c r="BO37" s="356">
        <v>2.45177E-2</v>
      </c>
      <c r="BP37" s="356">
        <v>2.5782099999999999E-2</v>
      </c>
      <c r="BQ37" s="356">
        <v>2.4395099999999999E-2</v>
      </c>
      <c r="BR37" s="356">
        <v>2.5707000000000001E-2</v>
      </c>
      <c r="BS37" s="356">
        <v>1.9995800000000001E-2</v>
      </c>
      <c r="BT37" s="356">
        <v>2.2523999999999999E-2</v>
      </c>
      <c r="BU37" s="356">
        <v>2.3786499999999999E-2</v>
      </c>
      <c r="BV37" s="356">
        <v>2.70146E-2</v>
      </c>
    </row>
    <row r="38" spans="1:74" s="169" customFormat="1" ht="12" customHeight="1" x14ac:dyDescent="0.2">
      <c r="A38" s="580" t="s">
        <v>1005</v>
      </c>
      <c r="B38" s="581" t="s">
        <v>1067</v>
      </c>
      <c r="C38" s="270">
        <v>6.6298613000000006E-2</v>
      </c>
      <c r="D38" s="270">
        <v>6.2729654999999995E-2</v>
      </c>
      <c r="E38" s="270">
        <v>6.7480604999999999E-2</v>
      </c>
      <c r="F38" s="270">
        <v>6.1485958E-2</v>
      </c>
      <c r="G38" s="270">
        <v>6.6186623E-2</v>
      </c>
      <c r="H38" s="270">
        <v>6.6442403999999997E-2</v>
      </c>
      <c r="I38" s="270">
        <v>6.8718651000000006E-2</v>
      </c>
      <c r="J38" s="270">
        <v>6.9593574000000005E-2</v>
      </c>
      <c r="K38" s="270">
        <v>6.5618134999999994E-2</v>
      </c>
      <c r="L38" s="270">
        <v>6.7715739999999996E-2</v>
      </c>
      <c r="M38" s="270">
        <v>6.7057971999999993E-2</v>
      </c>
      <c r="N38" s="270">
        <v>7.1329435999999996E-2</v>
      </c>
      <c r="O38" s="270">
        <v>7.1065680000000006E-2</v>
      </c>
      <c r="P38" s="270">
        <v>6.3326939999999998E-2</v>
      </c>
      <c r="Q38" s="270">
        <v>7.0015173E-2</v>
      </c>
      <c r="R38" s="270">
        <v>6.4113870000000003E-2</v>
      </c>
      <c r="S38" s="270">
        <v>6.8976934000000004E-2</v>
      </c>
      <c r="T38" s="270">
        <v>6.6678670999999995E-2</v>
      </c>
      <c r="U38" s="270">
        <v>6.7955128000000004E-2</v>
      </c>
      <c r="V38" s="270">
        <v>7.0744000000000001E-2</v>
      </c>
      <c r="W38" s="270">
        <v>6.6504052999999994E-2</v>
      </c>
      <c r="X38" s="270">
        <v>6.9820594999999999E-2</v>
      </c>
      <c r="Y38" s="270">
        <v>7.0769894999999999E-2</v>
      </c>
      <c r="Z38" s="270">
        <v>7.1461034000000007E-2</v>
      </c>
      <c r="AA38" s="270">
        <v>7.0007658E-2</v>
      </c>
      <c r="AB38" s="270">
        <v>6.3832082999999998E-2</v>
      </c>
      <c r="AC38" s="270">
        <v>6.9683676E-2</v>
      </c>
      <c r="AD38" s="270">
        <v>6.5998955999999998E-2</v>
      </c>
      <c r="AE38" s="270">
        <v>6.9678822000000001E-2</v>
      </c>
      <c r="AF38" s="270">
        <v>6.8717285000000003E-2</v>
      </c>
      <c r="AG38" s="270">
        <v>7.1907395999999998E-2</v>
      </c>
      <c r="AH38" s="270">
        <v>7.2646837000000006E-2</v>
      </c>
      <c r="AI38" s="270">
        <v>6.5996147000000005E-2</v>
      </c>
      <c r="AJ38" s="270">
        <v>6.9733007999999999E-2</v>
      </c>
      <c r="AK38" s="270">
        <v>6.7866770000000007E-2</v>
      </c>
      <c r="AL38" s="270">
        <v>6.8225988000000001E-2</v>
      </c>
      <c r="AM38" s="270">
        <v>6.7172783999999999E-2</v>
      </c>
      <c r="AN38" s="270">
        <v>6.0787635E-2</v>
      </c>
      <c r="AO38" s="270">
        <v>6.5671763999999994E-2</v>
      </c>
      <c r="AP38" s="270">
        <v>6.6036517000000003E-2</v>
      </c>
      <c r="AQ38" s="270">
        <v>6.9221597999999995E-2</v>
      </c>
      <c r="AR38" s="270">
        <v>6.7901319000000002E-2</v>
      </c>
      <c r="AS38" s="270">
        <v>6.9301951000000001E-2</v>
      </c>
      <c r="AT38" s="270">
        <v>6.7958917999999993E-2</v>
      </c>
      <c r="AU38" s="270">
        <v>6.222341E-2</v>
      </c>
      <c r="AV38" s="270">
        <v>6.5846002000000001E-2</v>
      </c>
      <c r="AW38" s="270">
        <v>6.6645917999999998E-2</v>
      </c>
      <c r="AX38" s="270">
        <v>7.0734894000000006E-2</v>
      </c>
      <c r="AY38" s="270">
        <v>7.0264506000000004E-2</v>
      </c>
      <c r="AZ38" s="270">
        <v>6.4358105999999998E-2</v>
      </c>
      <c r="BA38" s="270">
        <v>6.2027231000000002E-2</v>
      </c>
      <c r="BB38" s="270">
        <v>3.5765727999999997E-2</v>
      </c>
      <c r="BC38" s="270">
        <v>4.4488028999999998E-2</v>
      </c>
      <c r="BD38" s="270">
        <v>5.4678259999999999E-2</v>
      </c>
      <c r="BE38" s="270">
        <v>6.0442740000000002E-2</v>
      </c>
      <c r="BF38" s="270">
        <v>6.0100099999999997E-2</v>
      </c>
      <c r="BG38" s="270">
        <v>5.7848299999999998E-2</v>
      </c>
      <c r="BH38" s="270">
        <v>6.1443699999999997E-2</v>
      </c>
      <c r="BI38" s="356">
        <v>5.8648100000000002E-2</v>
      </c>
      <c r="BJ38" s="356">
        <v>6.2296299999999999E-2</v>
      </c>
      <c r="BK38" s="356">
        <v>6.3390100000000005E-2</v>
      </c>
      <c r="BL38" s="356">
        <v>5.8215599999999999E-2</v>
      </c>
      <c r="BM38" s="356">
        <v>6.3191999999999998E-2</v>
      </c>
      <c r="BN38" s="356">
        <v>5.91951E-2</v>
      </c>
      <c r="BO38" s="356">
        <v>6.4071100000000006E-2</v>
      </c>
      <c r="BP38" s="356">
        <v>6.1948000000000003E-2</v>
      </c>
      <c r="BQ38" s="356">
        <v>6.2724500000000002E-2</v>
      </c>
      <c r="BR38" s="356">
        <v>6.5367700000000001E-2</v>
      </c>
      <c r="BS38" s="356">
        <v>5.95095E-2</v>
      </c>
      <c r="BT38" s="356">
        <v>6.3769000000000006E-2</v>
      </c>
      <c r="BU38" s="356">
        <v>6.3698099999999994E-2</v>
      </c>
      <c r="BV38" s="356">
        <v>6.5027500000000002E-2</v>
      </c>
    </row>
    <row r="39" spans="1:74" s="169" customFormat="1" ht="12" customHeight="1" x14ac:dyDescent="0.2">
      <c r="A39" s="579" t="s">
        <v>45</v>
      </c>
      <c r="B39" s="581" t="s">
        <v>1069</v>
      </c>
      <c r="C39" s="270">
        <v>9.1098747359000004E-2</v>
      </c>
      <c r="D39" s="270">
        <v>9.3212241698000006E-2</v>
      </c>
      <c r="E39" s="270">
        <v>9.9536102032000001E-2</v>
      </c>
      <c r="F39" s="270">
        <v>9.2245450600000001E-2</v>
      </c>
      <c r="G39" s="270">
        <v>0.10060836595</v>
      </c>
      <c r="H39" s="270">
        <v>0.10053722143</v>
      </c>
      <c r="I39" s="270">
        <v>0.10286787235</v>
      </c>
      <c r="J39" s="270">
        <v>0.1041970252</v>
      </c>
      <c r="K39" s="270">
        <v>9.7557666550000005E-2</v>
      </c>
      <c r="L39" s="270">
        <v>9.9062272399999998E-2</v>
      </c>
      <c r="M39" s="270">
        <v>9.7767139959999999E-2</v>
      </c>
      <c r="N39" s="270">
        <v>0.10300785041</v>
      </c>
      <c r="O39" s="270">
        <v>9.3546471936000006E-2</v>
      </c>
      <c r="P39" s="270">
        <v>8.6977054548000005E-2</v>
      </c>
      <c r="Q39" s="270">
        <v>9.8753476955000002E-2</v>
      </c>
      <c r="R39" s="270">
        <v>9.6992912929999994E-2</v>
      </c>
      <c r="S39" s="270">
        <v>0.10329328138</v>
      </c>
      <c r="T39" s="270">
        <v>0.10326717064</v>
      </c>
      <c r="U39" s="270">
        <v>0.10182570763</v>
      </c>
      <c r="V39" s="270">
        <v>0.10591285979999999</v>
      </c>
      <c r="W39" s="270">
        <v>9.898176015E-2</v>
      </c>
      <c r="X39" s="270">
        <v>0.10250547875</v>
      </c>
      <c r="Y39" s="270">
        <v>0.10032732334</v>
      </c>
      <c r="Z39" s="270">
        <v>0.10004871557</v>
      </c>
      <c r="AA39" s="270">
        <v>9.9457766266999995E-2</v>
      </c>
      <c r="AB39" s="270">
        <v>8.4525829900000002E-2</v>
      </c>
      <c r="AC39" s="270">
        <v>9.8696817564999997E-2</v>
      </c>
      <c r="AD39" s="270">
        <v>9.2367758440000003E-2</v>
      </c>
      <c r="AE39" s="270">
        <v>0.10681642312</v>
      </c>
      <c r="AF39" s="270">
        <v>0.10079822267999999</v>
      </c>
      <c r="AG39" s="270">
        <v>0.10448661803000001</v>
      </c>
      <c r="AH39" s="270">
        <v>0.10770678244</v>
      </c>
      <c r="AI39" s="270">
        <v>9.2519263030000007E-2</v>
      </c>
      <c r="AJ39" s="270">
        <v>0.10205375371</v>
      </c>
      <c r="AK39" s="270">
        <v>9.8266457469999999E-2</v>
      </c>
      <c r="AL39" s="270">
        <v>0.10049120735</v>
      </c>
      <c r="AM39" s="270">
        <v>9.2141963162000004E-2</v>
      </c>
      <c r="AN39" s="270">
        <v>9.3240121940000004E-2</v>
      </c>
      <c r="AO39" s="270">
        <v>9.8118403404999999E-2</v>
      </c>
      <c r="AP39" s="270">
        <v>9.6459444069999997E-2</v>
      </c>
      <c r="AQ39" s="270">
        <v>0.10606237547</v>
      </c>
      <c r="AR39" s="270">
        <v>0.10328245912</v>
      </c>
      <c r="AS39" s="270">
        <v>0.10355929032</v>
      </c>
      <c r="AT39" s="270">
        <v>0.10277786849999999</v>
      </c>
      <c r="AU39" s="270">
        <v>9.5932876259999994E-2</v>
      </c>
      <c r="AV39" s="270">
        <v>0.10450944104</v>
      </c>
      <c r="AW39" s="270">
        <v>0.10204189806</v>
      </c>
      <c r="AX39" s="270">
        <v>0.10146138527</v>
      </c>
      <c r="AY39" s="270">
        <v>9.7643377591000002E-2</v>
      </c>
      <c r="AZ39" s="270">
        <v>8.8686603887999996E-2</v>
      </c>
      <c r="BA39" s="270">
        <v>8.0759399603999998E-2</v>
      </c>
      <c r="BB39" s="270">
        <v>5.504259785E-2</v>
      </c>
      <c r="BC39" s="270">
        <v>8.1071971162000003E-2</v>
      </c>
      <c r="BD39" s="270">
        <v>9.1870812060000001E-2</v>
      </c>
      <c r="BE39" s="270">
        <v>9.4269305607999995E-2</v>
      </c>
      <c r="BF39" s="270">
        <v>9.1700525997000001E-2</v>
      </c>
      <c r="BG39" s="270">
        <v>8.9722083437E-2</v>
      </c>
      <c r="BH39" s="270">
        <v>9.3758927928000002E-2</v>
      </c>
      <c r="BI39" s="356">
        <v>8.9727899999999999E-2</v>
      </c>
      <c r="BJ39" s="356">
        <v>9.25681E-2</v>
      </c>
      <c r="BK39" s="356">
        <v>9.0694899999999995E-2</v>
      </c>
      <c r="BL39" s="356">
        <v>8.4292000000000006E-2</v>
      </c>
      <c r="BM39" s="356">
        <v>9.3207799999999993E-2</v>
      </c>
      <c r="BN39" s="356">
        <v>8.9444499999999996E-2</v>
      </c>
      <c r="BO39" s="356">
        <v>9.7849099999999994E-2</v>
      </c>
      <c r="BP39" s="356">
        <v>9.4725400000000001E-2</v>
      </c>
      <c r="BQ39" s="356">
        <v>9.5723699999999995E-2</v>
      </c>
      <c r="BR39" s="356">
        <v>0.1010228</v>
      </c>
      <c r="BS39" s="356">
        <v>8.9413099999999995E-2</v>
      </c>
      <c r="BT39" s="356">
        <v>9.7641000000000006E-2</v>
      </c>
      <c r="BU39" s="356">
        <v>9.3478099999999995E-2</v>
      </c>
      <c r="BV39" s="356">
        <v>9.4841200000000001E-2</v>
      </c>
    </row>
    <row r="40" spans="1:74" s="169" customFormat="1" ht="12" customHeight="1" x14ac:dyDescent="0.2">
      <c r="A40" s="576" t="s">
        <v>33</v>
      </c>
      <c r="B40" s="581" t="s">
        <v>469</v>
      </c>
      <c r="C40" s="270">
        <v>1.7675495999999999E-2</v>
      </c>
      <c r="D40" s="270">
        <v>1.6510339999999998E-2</v>
      </c>
      <c r="E40" s="270">
        <v>1.7519960000000001E-2</v>
      </c>
      <c r="F40" s="270">
        <v>1.6366128000000001E-2</v>
      </c>
      <c r="G40" s="270">
        <v>1.7766285999999999E-2</v>
      </c>
      <c r="H40" s="270">
        <v>1.6757774999999999E-2</v>
      </c>
      <c r="I40" s="270">
        <v>1.7483555000000001E-2</v>
      </c>
      <c r="J40" s="270">
        <v>1.7604017E-2</v>
      </c>
      <c r="K40" s="270">
        <v>1.7452789E-2</v>
      </c>
      <c r="L40" s="270">
        <v>1.7870857E-2</v>
      </c>
      <c r="M40" s="270">
        <v>1.7795978E-2</v>
      </c>
      <c r="N40" s="270">
        <v>1.8800668999999999E-2</v>
      </c>
      <c r="O40" s="270">
        <v>1.8355539000000001E-2</v>
      </c>
      <c r="P40" s="270">
        <v>1.6284964999999998E-2</v>
      </c>
      <c r="Q40" s="270">
        <v>1.8173284000000001E-2</v>
      </c>
      <c r="R40" s="270">
        <v>1.7575844E-2</v>
      </c>
      <c r="S40" s="270">
        <v>1.7387171999999999E-2</v>
      </c>
      <c r="T40" s="270">
        <v>1.7046362999999998E-2</v>
      </c>
      <c r="U40" s="270">
        <v>1.8039873000000001E-2</v>
      </c>
      <c r="V40" s="270">
        <v>1.7950434000000001E-2</v>
      </c>
      <c r="W40" s="270">
        <v>1.7486315999999998E-2</v>
      </c>
      <c r="X40" s="270">
        <v>1.6578875999999999E-2</v>
      </c>
      <c r="Y40" s="270">
        <v>1.7239236000000002E-2</v>
      </c>
      <c r="Z40" s="270">
        <v>1.8115470000000002E-2</v>
      </c>
      <c r="AA40" s="270">
        <v>1.7604412999999999E-2</v>
      </c>
      <c r="AB40" s="270">
        <v>1.6470571999999999E-2</v>
      </c>
      <c r="AC40" s="270">
        <v>1.7836069999999999E-2</v>
      </c>
      <c r="AD40" s="270">
        <v>1.6034152999999999E-2</v>
      </c>
      <c r="AE40" s="270">
        <v>1.7980525000000001E-2</v>
      </c>
      <c r="AF40" s="270">
        <v>1.7052873999999999E-2</v>
      </c>
      <c r="AG40" s="270">
        <v>1.7862092E-2</v>
      </c>
      <c r="AH40" s="270">
        <v>1.7838819999999998E-2</v>
      </c>
      <c r="AI40" s="270">
        <v>1.730845E-2</v>
      </c>
      <c r="AJ40" s="270">
        <v>1.6983365E-2</v>
      </c>
      <c r="AK40" s="270">
        <v>1.7335178E-2</v>
      </c>
      <c r="AL40" s="270">
        <v>1.8558274999999999E-2</v>
      </c>
      <c r="AM40" s="270">
        <v>1.8334903E-2</v>
      </c>
      <c r="AN40" s="270">
        <v>1.6779097999999999E-2</v>
      </c>
      <c r="AO40" s="270">
        <v>1.8475681000000001E-2</v>
      </c>
      <c r="AP40" s="270">
        <v>1.6499361000000001E-2</v>
      </c>
      <c r="AQ40" s="270">
        <v>1.7657791999999999E-2</v>
      </c>
      <c r="AR40" s="270">
        <v>1.7621825000000001E-2</v>
      </c>
      <c r="AS40" s="270">
        <v>1.8244651000000001E-2</v>
      </c>
      <c r="AT40" s="270">
        <v>1.8224988000000001E-2</v>
      </c>
      <c r="AU40" s="270">
        <v>1.7823199000000001E-2</v>
      </c>
      <c r="AV40" s="270">
        <v>1.7018605999999999E-2</v>
      </c>
      <c r="AW40" s="270">
        <v>1.5339678000000001E-2</v>
      </c>
      <c r="AX40" s="270">
        <v>1.7240596E-2</v>
      </c>
      <c r="AY40" s="270">
        <v>1.6805513000000001E-2</v>
      </c>
      <c r="AZ40" s="270">
        <v>1.5554017E-2</v>
      </c>
      <c r="BA40" s="270">
        <v>1.8946113000000001E-2</v>
      </c>
      <c r="BB40" s="270">
        <v>1.7553168000000001E-2</v>
      </c>
      <c r="BC40" s="270">
        <v>1.8311544999999999E-2</v>
      </c>
      <c r="BD40" s="270">
        <v>1.7424309999999998E-2</v>
      </c>
      <c r="BE40" s="270">
        <v>1.8570948E-2</v>
      </c>
      <c r="BF40" s="270">
        <v>1.8408600000000001E-2</v>
      </c>
      <c r="BG40" s="270">
        <v>1.8372599999999999E-2</v>
      </c>
      <c r="BH40" s="270">
        <v>1.64983E-2</v>
      </c>
      <c r="BI40" s="356">
        <v>1.43246E-2</v>
      </c>
      <c r="BJ40" s="356">
        <v>1.7340000000000001E-2</v>
      </c>
      <c r="BK40" s="356">
        <v>1.6680400000000001E-2</v>
      </c>
      <c r="BL40" s="356">
        <v>1.54334E-2</v>
      </c>
      <c r="BM40" s="356">
        <v>1.83492E-2</v>
      </c>
      <c r="BN40" s="356">
        <v>1.8230400000000001E-2</v>
      </c>
      <c r="BO40" s="356">
        <v>1.8836800000000001E-2</v>
      </c>
      <c r="BP40" s="356">
        <v>1.7841200000000002E-2</v>
      </c>
      <c r="BQ40" s="356">
        <v>1.8505600000000001E-2</v>
      </c>
      <c r="BR40" s="356">
        <v>1.8694599999999999E-2</v>
      </c>
      <c r="BS40" s="356">
        <v>1.84006E-2</v>
      </c>
      <c r="BT40" s="356">
        <v>1.61345E-2</v>
      </c>
      <c r="BU40" s="356">
        <v>1.4267200000000001E-2</v>
      </c>
      <c r="BV40" s="356">
        <v>1.77007E-2</v>
      </c>
    </row>
    <row r="41" spans="1:74" s="169" customFormat="1" ht="12" customHeight="1" x14ac:dyDescent="0.2">
      <c r="A41" s="576" t="s">
        <v>32</v>
      </c>
      <c r="B41" s="581" t="s">
        <v>52</v>
      </c>
      <c r="C41" s="270">
        <v>0.236473455</v>
      </c>
      <c r="D41" s="270">
        <v>0.22285139100000001</v>
      </c>
      <c r="E41" s="270">
        <v>0.25286334599999999</v>
      </c>
      <c r="F41" s="270">
        <v>0.238905962</v>
      </c>
      <c r="G41" s="270">
        <v>0.23529027299999999</v>
      </c>
      <c r="H41" s="270">
        <v>0.21452276000000001</v>
      </c>
      <c r="I41" s="270">
        <v>0.198075523</v>
      </c>
      <c r="J41" s="270">
        <v>0.18066607800000001</v>
      </c>
      <c r="K41" s="270">
        <v>0.151106459</v>
      </c>
      <c r="L41" s="270">
        <v>0.16007232399999999</v>
      </c>
      <c r="M41" s="270">
        <v>0.17363790500000001</v>
      </c>
      <c r="N41" s="270">
        <v>0.20797632199999999</v>
      </c>
      <c r="O41" s="270">
        <v>0.24532267099999999</v>
      </c>
      <c r="P41" s="270">
        <v>0.22002269699999999</v>
      </c>
      <c r="Q41" s="270">
        <v>0.27282636199999999</v>
      </c>
      <c r="R41" s="270">
        <v>0.27094940699999998</v>
      </c>
      <c r="S41" s="270">
        <v>0.30040935200000002</v>
      </c>
      <c r="T41" s="270">
        <v>0.281690198</v>
      </c>
      <c r="U41" s="270">
        <v>0.24504964500000001</v>
      </c>
      <c r="V41" s="270">
        <v>0.202997913</v>
      </c>
      <c r="W41" s="270">
        <v>0.17644512200000001</v>
      </c>
      <c r="X41" s="270">
        <v>0.163053327</v>
      </c>
      <c r="Y41" s="270">
        <v>0.183231221</v>
      </c>
      <c r="Z41" s="270">
        <v>0.20496936499999999</v>
      </c>
      <c r="AA41" s="270">
        <v>0.228183354</v>
      </c>
      <c r="AB41" s="270">
        <v>0.226710153</v>
      </c>
      <c r="AC41" s="270">
        <v>0.23543493900000001</v>
      </c>
      <c r="AD41" s="270">
        <v>0.25596036700000002</v>
      </c>
      <c r="AE41" s="270">
        <v>0.27716476000000001</v>
      </c>
      <c r="AF41" s="270">
        <v>0.25124753500000002</v>
      </c>
      <c r="AG41" s="270">
        <v>0.22850611200000001</v>
      </c>
      <c r="AH41" s="270">
        <v>0.200441906</v>
      </c>
      <c r="AI41" s="270">
        <v>0.17448381199999999</v>
      </c>
      <c r="AJ41" s="270">
        <v>0.17796672999999999</v>
      </c>
      <c r="AK41" s="270">
        <v>0.19949337</v>
      </c>
      <c r="AL41" s="270">
        <v>0.20754535700000001</v>
      </c>
      <c r="AM41" s="270">
        <v>0.220405718</v>
      </c>
      <c r="AN41" s="270">
        <v>0.19870541799999999</v>
      </c>
      <c r="AO41" s="270">
        <v>0.23257209400000001</v>
      </c>
      <c r="AP41" s="270">
        <v>0.23200091</v>
      </c>
      <c r="AQ41" s="270">
        <v>0.27367217199999999</v>
      </c>
      <c r="AR41" s="270">
        <v>0.240971926</v>
      </c>
      <c r="AS41" s="270">
        <v>0.216035693</v>
      </c>
      <c r="AT41" s="270">
        <v>0.19155946300000001</v>
      </c>
      <c r="AU41" s="270">
        <v>0.14861111599999999</v>
      </c>
      <c r="AV41" s="270">
        <v>0.14831976399999999</v>
      </c>
      <c r="AW41" s="270">
        <v>0.186813857</v>
      </c>
      <c r="AX41" s="270">
        <v>0.20216373300000001</v>
      </c>
      <c r="AY41" s="270">
        <v>0.221102618</v>
      </c>
      <c r="AZ41" s="270">
        <v>0.228300007</v>
      </c>
      <c r="BA41" s="270">
        <v>0.202739427</v>
      </c>
      <c r="BB41" s="270">
        <v>0.189098869</v>
      </c>
      <c r="BC41" s="270">
        <v>0.26827263800000001</v>
      </c>
      <c r="BD41" s="270">
        <v>0.26056660199999998</v>
      </c>
      <c r="BE41" s="270">
        <v>0.23633807900000001</v>
      </c>
      <c r="BF41" s="270">
        <v>0.2207228</v>
      </c>
      <c r="BG41" s="270">
        <v>0.1641455</v>
      </c>
      <c r="BH41" s="270">
        <v>0.1574188</v>
      </c>
      <c r="BI41" s="356">
        <v>0.18913969999999999</v>
      </c>
      <c r="BJ41" s="356">
        <v>0.2252963</v>
      </c>
      <c r="BK41" s="356">
        <v>0.2337302</v>
      </c>
      <c r="BL41" s="356">
        <v>0.21700659999999999</v>
      </c>
      <c r="BM41" s="356">
        <v>0.233511</v>
      </c>
      <c r="BN41" s="356">
        <v>0.21376580000000001</v>
      </c>
      <c r="BO41" s="356">
        <v>0.25338329999999998</v>
      </c>
      <c r="BP41" s="356">
        <v>0.24450250000000001</v>
      </c>
      <c r="BQ41" s="356">
        <v>0.2227924</v>
      </c>
      <c r="BR41" s="356">
        <v>0.20706050000000001</v>
      </c>
      <c r="BS41" s="356">
        <v>0.16425219999999999</v>
      </c>
      <c r="BT41" s="356">
        <v>0.1554063</v>
      </c>
      <c r="BU41" s="356">
        <v>0.17490549999999999</v>
      </c>
      <c r="BV41" s="356">
        <v>0.2216273</v>
      </c>
    </row>
    <row r="42" spans="1:74" s="169" customFormat="1" ht="12" customHeight="1" x14ac:dyDescent="0.2">
      <c r="A42" s="576" t="s">
        <v>34</v>
      </c>
      <c r="B42" s="581" t="s">
        <v>1071</v>
      </c>
      <c r="C42" s="270">
        <v>2.6084961E-2</v>
      </c>
      <c r="D42" s="270">
        <v>3.5144950000000001E-2</v>
      </c>
      <c r="E42" s="270">
        <v>4.3420017999999998E-2</v>
      </c>
      <c r="F42" s="270">
        <v>4.8085700000000002E-2</v>
      </c>
      <c r="G42" s="270">
        <v>5.5344554999999997E-2</v>
      </c>
      <c r="H42" s="270">
        <v>5.6406412000000003E-2</v>
      </c>
      <c r="I42" s="270">
        <v>6.1672975999999997E-2</v>
      </c>
      <c r="J42" s="270">
        <v>6.1157784E-2</v>
      </c>
      <c r="K42" s="270">
        <v>5.5469031000000002E-2</v>
      </c>
      <c r="L42" s="270">
        <v>4.9057005000000001E-2</v>
      </c>
      <c r="M42" s="270">
        <v>4.1414602000000002E-2</v>
      </c>
      <c r="N42" s="270">
        <v>3.7109794000000002E-2</v>
      </c>
      <c r="O42" s="270">
        <v>3.6273326000000002E-2</v>
      </c>
      <c r="P42" s="270">
        <v>4.1856760999999999E-2</v>
      </c>
      <c r="Q42" s="270">
        <v>6.5115400000000004E-2</v>
      </c>
      <c r="R42" s="270">
        <v>7.1388309999999996E-2</v>
      </c>
      <c r="S42" s="270">
        <v>8.2200829000000003E-2</v>
      </c>
      <c r="T42" s="270">
        <v>8.6002771000000006E-2</v>
      </c>
      <c r="U42" s="270">
        <v>8.1779555000000004E-2</v>
      </c>
      <c r="V42" s="270">
        <v>7.9037009000000005E-2</v>
      </c>
      <c r="W42" s="270">
        <v>7.3156582999999997E-2</v>
      </c>
      <c r="X42" s="270">
        <v>6.6573040999999999E-2</v>
      </c>
      <c r="Y42" s="270">
        <v>4.8182807000000001E-2</v>
      </c>
      <c r="Z42" s="270">
        <v>4.5517520999999998E-2</v>
      </c>
      <c r="AA42" s="270">
        <v>4.8550528000000003E-2</v>
      </c>
      <c r="AB42" s="270">
        <v>5.5471670000000001E-2</v>
      </c>
      <c r="AC42" s="270">
        <v>7.3589544000000007E-2</v>
      </c>
      <c r="AD42" s="270">
        <v>8.6159767999999998E-2</v>
      </c>
      <c r="AE42" s="270">
        <v>9.6446668999999999E-2</v>
      </c>
      <c r="AF42" s="270">
        <v>0.10213873399999999</v>
      </c>
      <c r="AG42" s="270">
        <v>9.7120520000000002E-2</v>
      </c>
      <c r="AH42" s="270">
        <v>9.5112679000000006E-2</v>
      </c>
      <c r="AI42" s="270">
        <v>8.4547153999999999E-2</v>
      </c>
      <c r="AJ42" s="270">
        <v>7.2324022000000002E-2</v>
      </c>
      <c r="AK42" s="270">
        <v>5.5645956000000003E-2</v>
      </c>
      <c r="AL42" s="270">
        <v>4.8405477000000002E-2</v>
      </c>
      <c r="AM42" s="270">
        <v>5.4229594999999998E-2</v>
      </c>
      <c r="AN42" s="270">
        <v>5.7503068999999997E-2</v>
      </c>
      <c r="AO42" s="270">
        <v>8.5887107000000004E-2</v>
      </c>
      <c r="AP42" s="270">
        <v>9.7995358000000005E-2</v>
      </c>
      <c r="AQ42" s="270">
        <v>0.104592067</v>
      </c>
      <c r="AR42" s="270">
        <v>0.112621745</v>
      </c>
      <c r="AS42" s="270">
        <v>0.11583587200000001</v>
      </c>
      <c r="AT42" s="270">
        <v>0.111637709</v>
      </c>
      <c r="AU42" s="270">
        <v>9.6824297000000004E-2</v>
      </c>
      <c r="AV42" s="270">
        <v>8.7040626999999995E-2</v>
      </c>
      <c r="AW42" s="270">
        <v>6.4380039999999999E-2</v>
      </c>
      <c r="AX42" s="270">
        <v>5.4308852999999997E-2</v>
      </c>
      <c r="AY42" s="270">
        <v>6.5947916999999995E-2</v>
      </c>
      <c r="AZ42" s="270">
        <v>7.9102175999999996E-2</v>
      </c>
      <c r="BA42" s="270">
        <v>9.403483E-2</v>
      </c>
      <c r="BB42" s="270">
        <v>0.11367535500000001</v>
      </c>
      <c r="BC42" s="270">
        <v>0.13406089700000001</v>
      </c>
      <c r="BD42" s="270">
        <v>0.131784386</v>
      </c>
      <c r="BE42" s="270">
        <v>0.140897145</v>
      </c>
      <c r="BF42" s="270">
        <v>0.1309022</v>
      </c>
      <c r="BG42" s="270">
        <v>0.1204047</v>
      </c>
      <c r="BH42" s="270">
        <v>0.10654420000000001</v>
      </c>
      <c r="BI42" s="356">
        <v>8.0090900000000007E-2</v>
      </c>
      <c r="BJ42" s="356">
        <v>7.2053400000000004E-2</v>
      </c>
      <c r="BK42" s="356">
        <v>8.3748900000000001E-2</v>
      </c>
      <c r="BL42" s="356">
        <v>9.56539E-2</v>
      </c>
      <c r="BM42" s="356">
        <v>0.1207723</v>
      </c>
      <c r="BN42" s="356">
        <v>0.1426827</v>
      </c>
      <c r="BO42" s="356">
        <v>0.16619700000000001</v>
      </c>
      <c r="BP42" s="356">
        <v>0.16384399999999999</v>
      </c>
      <c r="BQ42" s="356">
        <v>0.17522119999999999</v>
      </c>
      <c r="BR42" s="356">
        <v>0.16394810000000001</v>
      </c>
      <c r="BS42" s="356">
        <v>0.14809749999999999</v>
      </c>
      <c r="BT42" s="356">
        <v>0.13145979999999999</v>
      </c>
      <c r="BU42" s="356">
        <v>0.1003621</v>
      </c>
      <c r="BV42" s="356">
        <v>8.7617E-2</v>
      </c>
    </row>
    <row r="43" spans="1:74" s="169" customFormat="1" ht="12" customHeight="1" x14ac:dyDescent="0.2">
      <c r="A43" s="545" t="s">
        <v>37</v>
      </c>
      <c r="B43" s="581" t="s">
        <v>841</v>
      </c>
      <c r="C43" s="270">
        <v>4.2163866000000001E-2</v>
      </c>
      <c r="D43" s="270">
        <v>4.0467425000000001E-2</v>
      </c>
      <c r="E43" s="270">
        <v>4.3543246000000001E-2</v>
      </c>
      <c r="F43" s="270">
        <v>4.2678010000000002E-2</v>
      </c>
      <c r="G43" s="270">
        <v>4.2939946E-2</v>
      </c>
      <c r="H43" s="270">
        <v>4.0066659999999997E-2</v>
      </c>
      <c r="I43" s="270">
        <v>4.1448486E-2</v>
      </c>
      <c r="J43" s="270">
        <v>4.1957915999999998E-2</v>
      </c>
      <c r="K43" s="270">
        <v>3.9306920000000002E-2</v>
      </c>
      <c r="L43" s="270">
        <v>4.0714316E-2</v>
      </c>
      <c r="M43" s="270">
        <v>4.3322300000000001E-2</v>
      </c>
      <c r="N43" s="270">
        <v>4.4609556000000002E-2</v>
      </c>
      <c r="O43" s="270">
        <v>4.4421625999999999E-2</v>
      </c>
      <c r="P43" s="270">
        <v>3.9584504E-2</v>
      </c>
      <c r="Q43" s="270">
        <v>4.3377416000000002E-2</v>
      </c>
      <c r="R43" s="270">
        <v>4.0534388999999997E-2</v>
      </c>
      <c r="S43" s="270">
        <v>4.1367736000000002E-2</v>
      </c>
      <c r="T43" s="270">
        <v>4.0043918999999997E-2</v>
      </c>
      <c r="U43" s="270">
        <v>4.1027246000000003E-2</v>
      </c>
      <c r="V43" s="270">
        <v>4.1128376000000001E-2</v>
      </c>
      <c r="W43" s="270">
        <v>3.8225329000000002E-2</v>
      </c>
      <c r="X43" s="270">
        <v>4.0435746000000002E-2</v>
      </c>
      <c r="Y43" s="270">
        <v>4.1676418999999999E-2</v>
      </c>
      <c r="Z43" s="270">
        <v>4.3437096000000001E-2</v>
      </c>
      <c r="AA43" s="270">
        <v>4.3327806000000003E-2</v>
      </c>
      <c r="AB43" s="270">
        <v>4.0156374000000002E-2</v>
      </c>
      <c r="AC43" s="270">
        <v>4.3239896E-2</v>
      </c>
      <c r="AD43" s="270">
        <v>4.0661248999999997E-2</v>
      </c>
      <c r="AE43" s="270">
        <v>4.0752546000000001E-2</v>
      </c>
      <c r="AF43" s="270">
        <v>3.8992618999999999E-2</v>
      </c>
      <c r="AG43" s="270">
        <v>3.9499776E-2</v>
      </c>
      <c r="AH43" s="270">
        <v>3.9887805999999998E-2</v>
      </c>
      <c r="AI43" s="270">
        <v>3.6521179000000001E-2</v>
      </c>
      <c r="AJ43" s="270">
        <v>4.0945495999999998E-2</v>
      </c>
      <c r="AK43" s="270">
        <v>4.0939298999999998E-2</v>
      </c>
      <c r="AL43" s="270">
        <v>4.2423245999999998E-2</v>
      </c>
      <c r="AM43" s="270">
        <v>3.8365195999999997E-2</v>
      </c>
      <c r="AN43" s="270">
        <v>3.4871764E-2</v>
      </c>
      <c r="AO43" s="270">
        <v>3.8199245999999999E-2</v>
      </c>
      <c r="AP43" s="270">
        <v>3.4909319000000001E-2</v>
      </c>
      <c r="AQ43" s="270">
        <v>3.5004295999999997E-2</v>
      </c>
      <c r="AR43" s="270">
        <v>3.5183448999999999E-2</v>
      </c>
      <c r="AS43" s="270">
        <v>3.5416705999999999E-2</v>
      </c>
      <c r="AT43" s="270">
        <v>3.5846455999999999E-2</v>
      </c>
      <c r="AU43" s="270">
        <v>3.3524408999999998E-2</v>
      </c>
      <c r="AV43" s="270">
        <v>3.6962646000000002E-2</v>
      </c>
      <c r="AW43" s="270">
        <v>3.6687359000000003E-2</v>
      </c>
      <c r="AX43" s="270">
        <v>3.8161995999999997E-2</v>
      </c>
      <c r="AY43" s="270">
        <v>3.8511996E-2</v>
      </c>
      <c r="AZ43" s="270">
        <v>3.5663424999999999E-2</v>
      </c>
      <c r="BA43" s="270">
        <v>3.8060716000000001E-2</v>
      </c>
      <c r="BB43" s="270">
        <v>3.5323239999999999E-2</v>
      </c>
      <c r="BC43" s="270">
        <v>3.5810186000000001E-2</v>
      </c>
      <c r="BD43" s="270">
        <v>3.2541929999999997E-2</v>
      </c>
      <c r="BE43" s="270">
        <v>3.4489725999999998E-2</v>
      </c>
      <c r="BF43" s="270">
        <v>3.5451400000000001E-2</v>
      </c>
      <c r="BG43" s="270">
        <v>3.5044600000000002E-2</v>
      </c>
      <c r="BH43" s="270">
        <v>3.7403199999999998E-2</v>
      </c>
      <c r="BI43" s="356">
        <v>3.6133400000000003E-2</v>
      </c>
      <c r="BJ43" s="356">
        <v>3.8570899999999998E-2</v>
      </c>
      <c r="BK43" s="356">
        <v>4.0148799999999998E-2</v>
      </c>
      <c r="BL43" s="356">
        <v>3.5344399999999998E-2</v>
      </c>
      <c r="BM43" s="356">
        <v>3.9117399999999997E-2</v>
      </c>
      <c r="BN43" s="356">
        <v>3.8089600000000001E-2</v>
      </c>
      <c r="BO43" s="356">
        <v>3.9111899999999998E-2</v>
      </c>
      <c r="BP43" s="356">
        <v>3.5052699999999999E-2</v>
      </c>
      <c r="BQ43" s="356">
        <v>3.7083100000000001E-2</v>
      </c>
      <c r="BR43" s="356">
        <v>3.6152700000000003E-2</v>
      </c>
      <c r="BS43" s="356">
        <v>3.5192399999999999E-2</v>
      </c>
      <c r="BT43" s="356">
        <v>3.7891399999999999E-2</v>
      </c>
      <c r="BU43" s="356">
        <v>3.6244999999999999E-2</v>
      </c>
      <c r="BV43" s="356">
        <v>3.8779500000000001E-2</v>
      </c>
    </row>
    <row r="44" spans="1:74" s="169" customFormat="1" ht="12" customHeight="1" x14ac:dyDescent="0.2">
      <c r="A44" s="545" t="s">
        <v>36</v>
      </c>
      <c r="B44" s="581" t="s">
        <v>1066</v>
      </c>
      <c r="C44" s="270">
        <v>0.19206428</v>
      </c>
      <c r="D44" s="270">
        <v>0.180737492</v>
      </c>
      <c r="E44" s="270">
        <v>0.18535209</v>
      </c>
      <c r="F44" s="270">
        <v>0.173579396</v>
      </c>
      <c r="G44" s="270">
        <v>0.18099213</v>
      </c>
      <c r="H44" s="270">
        <v>0.18244337599999999</v>
      </c>
      <c r="I44" s="270">
        <v>0.18871006000000001</v>
      </c>
      <c r="J44" s="270">
        <v>0.19043674999999999</v>
      </c>
      <c r="K44" s="270">
        <v>0.17911950600000001</v>
      </c>
      <c r="L44" s="270">
        <v>0.17969197000000001</v>
      </c>
      <c r="M44" s="270">
        <v>0.18286978600000001</v>
      </c>
      <c r="N44" s="270">
        <v>0.20812383000000001</v>
      </c>
      <c r="O44" s="270">
        <v>0.186913312</v>
      </c>
      <c r="P44" s="270">
        <v>0.16977568000000001</v>
      </c>
      <c r="Q44" s="270">
        <v>0.185831472</v>
      </c>
      <c r="R44" s="270">
        <v>0.173920305</v>
      </c>
      <c r="S44" s="270">
        <v>0.17792622199999999</v>
      </c>
      <c r="T44" s="270">
        <v>0.181025885</v>
      </c>
      <c r="U44" s="270">
        <v>0.187905292</v>
      </c>
      <c r="V44" s="270">
        <v>0.18976590199999999</v>
      </c>
      <c r="W44" s="270">
        <v>0.17428369499999999</v>
      </c>
      <c r="X44" s="270">
        <v>0.18073087199999999</v>
      </c>
      <c r="Y44" s="270">
        <v>0.181491715</v>
      </c>
      <c r="Z44" s="270">
        <v>0.19099237199999999</v>
      </c>
      <c r="AA44" s="270">
        <v>0.19664757599999999</v>
      </c>
      <c r="AB44" s="270">
        <v>0.176280362</v>
      </c>
      <c r="AC44" s="270">
        <v>0.192760456</v>
      </c>
      <c r="AD44" s="270">
        <v>0.18050620100000001</v>
      </c>
      <c r="AE44" s="270">
        <v>0.189063906</v>
      </c>
      <c r="AF44" s="270">
        <v>0.18642880100000001</v>
      </c>
      <c r="AG44" s="270">
        <v>0.19606298599999999</v>
      </c>
      <c r="AH44" s="270">
        <v>0.19438982599999999</v>
      </c>
      <c r="AI44" s="270">
        <v>0.18163792100000001</v>
      </c>
      <c r="AJ44" s="270">
        <v>0.186573866</v>
      </c>
      <c r="AK44" s="270">
        <v>0.184591491</v>
      </c>
      <c r="AL44" s="270">
        <v>0.19556236599999999</v>
      </c>
      <c r="AM44" s="270">
        <v>0.20304702299999999</v>
      </c>
      <c r="AN44" s="270">
        <v>0.18235897700000001</v>
      </c>
      <c r="AO44" s="270">
        <v>0.19245585300000001</v>
      </c>
      <c r="AP44" s="270">
        <v>0.18657944100000001</v>
      </c>
      <c r="AQ44" s="270">
        <v>0.19337971300000001</v>
      </c>
      <c r="AR44" s="270">
        <v>0.18765764099999999</v>
      </c>
      <c r="AS44" s="270">
        <v>0.194993523</v>
      </c>
      <c r="AT44" s="270">
        <v>0.200297643</v>
      </c>
      <c r="AU44" s="270">
        <v>0.18650325100000001</v>
      </c>
      <c r="AV44" s="270">
        <v>0.18722667300000001</v>
      </c>
      <c r="AW44" s="270">
        <v>0.186791601</v>
      </c>
      <c r="AX44" s="270">
        <v>0.195874413</v>
      </c>
      <c r="AY44" s="270">
        <v>0.18525745399999999</v>
      </c>
      <c r="AZ44" s="270">
        <v>0.17318570699999999</v>
      </c>
      <c r="BA44" s="270">
        <v>0.179140514</v>
      </c>
      <c r="BB44" s="270">
        <v>0.17363038</v>
      </c>
      <c r="BC44" s="270">
        <v>0.182582314</v>
      </c>
      <c r="BD44" s="270">
        <v>0.16960649</v>
      </c>
      <c r="BE44" s="270">
        <v>0.17680499399999999</v>
      </c>
      <c r="BF44" s="270">
        <v>0.1883243</v>
      </c>
      <c r="BG44" s="270">
        <v>0.17929020000000001</v>
      </c>
      <c r="BH44" s="270">
        <v>0.18459149999999999</v>
      </c>
      <c r="BI44" s="356">
        <v>0.18331159999999999</v>
      </c>
      <c r="BJ44" s="356">
        <v>0.1953724</v>
      </c>
      <c r="BK44" s="356">
        <v>0.1914835</v>
      </c>
      <c r="BL44" s="356">
        <v>0.17350689999999999</v>
      </c>
      <c r="BM44" s="356">
        <v>0.17650370000000001</v>
      </c>
      <c r="BN44" s="356">
        <v>0.17262920000000001</v>
      </c>
      <c r="BO44" s="356">
        <v>0.18097920000000001</v>
      </c>
      <c r="BP44" s="356">
        <v>0.1750804</v>
      </c>
      <c r="BQ44" s="356">
        <v>0.18653439999999999</v>
      </c>
      <c r="BR44" s="356">
        <v>0.19622419999999999</v>
      </c>
      <c r="BS44" s="356">
        <v>0.18440709999999999</v>
      </c>
      <c r="BT44" s="356">
        <v>0.1878784</v>
      </c>
      <c r="BU44" s="356">
        <v>0.18561440000000001</v>
      </c>
      <c r="BV44" s="356">
        <v>0.1976156</v>
      </c>
    </row>
    <row r="45" spans="1:74" s="169" customFormat="1" ht="12" customHeight="1" x14ac:dyDescent="0.2">
      <c r="A45" s="576" t="s">
        <v>101</v>
      </c>
      <c r="B45" s="581" t="s">
        <v>470</v>
      </c>
      <c r="C45" s="270">
        <v>0.17030163332000001</v>
      </c>
      <c r="D45" s="270">
        <v>0.18573338899</v>
      </c>
      <c r="E45" s="270">
        <v>0.20236352217</v>
      </c>
      <c r="F45" s="270">
        <v>0.19184983360999999</v>
      </c>
      <c r="G45" s="270">
        <v>0.17385692727999999</v>
      </c>
      <c r="H45" s="270">
        <v>0.15038772320999999</v>
      </c>
      <c r="I45" s="270">
        <v>0.16253037604000001</v>
      </c>
      <c r="J45" s="270">
        <v>0.12535975307</v>
      </c>
      <c r="K45" s="270">
        <v>0.15131875582000001</v>
      </c>
      <c r="L45" s="270">
        <v>0.18757523056</v>
      </c>
      <c r="M45" s="270">
        <v>0.1789883571</v>
      </c>
      <c r="N45" s="270">
        <v>0.21346248437000001</v>
      </c>
      <c r="O45" s="270">
        <v>0.1914463743</v>
      </c>
      <c r="P45" s="270">
        <v>0.20334923634999999</v>
      </c>
      <c r="Q45" s="270">
        <v>0.23682316685999999</v>
      </c>
      <c r="R45" s="270">
        <v>0.23359440976000001</v>
      </c>
      <c r="S45" s="270">
        <v>0.21233092631</v>
      </c>
      <c r="T45" s="270">
        <v>0.18540642711999999</v>
      </c>
      <c r="U45" s="270">
        <v>0.14840164875</v>
      </c>
      <c r="V45" s="270">
        <v>0.12777797336999999</v>
      </c>
      <c r="W45" s="270">
        <v>0.16487719613999999</v>
      </c>
      <c r="X45" s="270">
        <v>0.22429652132</v>
      </c>
      <c r="Y45" s="270">
        <v>0.20814320989999999</v>
      </c>
      <c r="Z45" s="270">
        <v>0.20433688262999999</v>
      </c>
      <c r="AA45" s="270">
        <v>0.23278976269000001</v>
      </c>
      <c r="AB45" s="270">
        <v>0.21089434288</v>
      </c>
      <c r="AC45" s="270">
        <v>0.24066441146000001</v>
      </c>
      <c r="AD45" s="270">
        <v>0.24040196132</v>
      </c>
      <c r="AE45" s="270">
        <v>0.21787306294</v>
      </c>
      <c r="AF45" s="270">
        <v>0.22471188727999999</v>
      </c>
      <c r="AG45" s="270">
        <v>0.14959366940999999</v>
      </c>
      <c r="AH45" s="270">
        <v>0.18053417722000001</v>
      </c>
      <c r="AI45" s="270">
        <v>0.16844034386000001</v>
      </c>
      <c r="AJ45" s="270">
        <v>0.19272835997000001</v>
      </c>
      <c r="AK45" s="270">
        <v>0.20020624089</v>
      </c>
      <c r="AL45" s="270">
        <v>0.22105885938</v>
      </c>
      <c r="AM45" s="270">
        <v>0.22049836044000001</v>
      </c>
      <c r="AN45" s="270">
        <v>0.20504089866</v>
      </c>
      <c r="AO45" s="270">
        <v>0.23352390143999999</v>
      </c>
      <c r="AP45" s="270">
        <v>0.26243391203999999</v>
      </c>
      <c r="AQ45" s="270">
        <v>0.2337221951</v>
      </c>
      <c r="AR45" s="270">
        <v>0.20361242601000001</v>
      </c>
      <c r="AS45" s="270">
        <v>0.20052985773000001</v>
      </c>
      <c r="AT45" s="270">
        <v>0.18150161243999999</v>
      </c>
      <c r="AU45" s="270">
        <v>0.22239554482000001</v>
      </c>
      <c r="AV45" s="270">
        <v>0.2503137238</v>
      </c>
      <c r="AW45" s="270">
        <v>0.22775687587999999</v>
      </c>
      <c r="AX45" s="270">
        <v>0.24096273939999999</v>
      </c>
      <c r="AY45" s="270">
        <v>0.25604220569000002</v>
      </c>
      <c r="AZ45" s="270">
        <v>0.26460421607000001</v>
      </c>
      <c r="BA45" s="270">
        <v>0.26562358802000002</v>
      </c>
      <c r="BB45" s="270">
        <v>0.26681676426000001</v>
      </c>
      <c r="BC45" s="270">
        <v>0.25616850797000001</v>
      </c>
      <c r="BD45" s="270">
        <v>0.27125257361999999</v>
      </c>
      <c r="BE45" s="270">
        <v>0.20480685406999999</v>
      </c>
      <c r="BF45" s="270">
        <v>0.20483202751999999</v>
      </c>
      <c r="BG45" s="270">
        <v>0.23012640000000001</v>
      </c>
      <c r="BH45" s="270">
        <v>0.3001799</v>
      </c>
      <c r="BI45" s="356">
        <v>0.25789099999999998</v>
      </c>
      <c r="BJ45" s="356">
        <v>0.31144670000000002</v>
      </c>
      <c r="BK45" s="356">
        <v>0.3232872</v>
      </c>
      <c r="BL45" s="356">
        <v>0.31014380000000003</v>
      </c>
      <c r="BM45" s="356">
        <v>0.32998880000000003</v>
      </c>
      <c r="BN45" s="356">
        <v>0.323434</v>
      </c>
      <c r="BO45" s="356">
        <v>0.3006819</v>
      </c>
      <c r="BP45" s="356">
        <v>0.31936229999999999</v>
      </c>
      <c r="BQ45" s="356">
        <v>0.2493572</v>
      </c>
      <c r="BR45" s="356">
        <v>0.2391518</v>
      </c>
      <c r="BS45" s="356">
        <v>0.27152850000000001</v>
      </c>
      <c r="BT45" s="356">
        <v>0.33966750000000001</v>
      </c>
      <c r="BU45" s="356">
        <v>0.29337079999999999</v>
      </c>
      <c r="BV45" s="356">
        <v>0.33068720000000001</v>
      </c>
    </row>
    <row r="46" spans="1:74" ht="12" customHeight="1" x14ac:dyDescent="0.2">
      <c r="A46" s="582" t="s">
        <v>26</v>
      </c>
      <c r="B46" s="583" t="s">
        <v>795</v>
      </c>
      <c r="C46" s="271">
        <v>0.85459609188999996</v>
      </c>
      <c r="D46" s="271">
        <v>0.85346211542999995</v>
      </c>
      <c r="E46" s="271">
        <v>0.93013934433000001</v>
      </c>
      <c r="F46" s="271">
        <v>0.88246184510000003</v>
      </c>
      <c r="G46" s="271">
        <v>0.89627229477000003</v>
      </c>
      <c r="H46" s="271">
        <v>0.85004286218000003</v>
      </c>
      <c r="I46" s="271">
        <v>0.86806329074999999</v>
      </c>
      <c r="J46" s="271">
        <v>0.81882543036</v>
      </c>
      <c r="K46" s="271">
        <v>0.78510750612000002</v>
      </c>
      <c r="L46" s="271">
        <v>0.82752041311000002</v>
      </c>
      <c r="M46" s="271">
        <v>0.83070110573</v>
      </c>
      <c r="N46" s="271">
        <v>0.93049417121</v>
      </c>
      <c r="O46" s="271">
        <v>0.90214277900999995</v>
      </c>
      <c r="P46" s="271">
        <v>0.85550178432000001</v>
      </c>
      <c r="Q46" s="271">
        <v>1.0111206996</v>
      </c>
      <c r="R46" s="271">
        <v>0.99001914507</v>
      </c>
      <c r="S46" s="271">
        <v>1.0300483789999999</v>
      </c>
      <c r="T46" s="271">
        <v>0.98706583598999997</v>
      </c>
      <c r="U46" s="271">
        <v>0.91590968906000003</v>
      </c>
      <c r="V46" s="271">
        <v>0.86093739860999996</v>
      </c>
      <c r="W46" s="271">
        <v>0.83191795477999997</v>
      </c>
      <c r="X46" s="271">
        <v>0.88590329892999997</v>
      </c>
      <c r="Y46" s="271">
        <v>0.87183533445000005</v>
      </c>
      <c r="Z46" s="271">
        <v>0.90106008003000004</v>
      </c>
      <c r="AA46" s="271">
        <v>0.95129850898000001</v>
      </c>
      <c r="AB46" s="271">
        <v>0.88986559620000005</v>
      </c>
      <c r="AC46" s="271">
        <v>0.98994532737999996</v>
      </c>
      <c r="AD46" s="271">
        <v>0.99671750566999995</v>
      </c>
      <c r="AE46" s="271">
        <v>1.0396040033</v>
      </c>
      <c r="AF46" s="271">
        <v>1.0116173971</v>
      </c>
      <c r="AG46" s="271">
        <v>0.92581350371000004</v>
      </c>
      <c r="AH46" s="271">
        <v>0.93159787035999997</v>
      </c>
      <c r="AI46" s="271">
        <v>0.84289605393</v>
      </c>
      <c r="AJ46" s="271">
        <v>0.88002774499000003</v>
      </c>
      <c r="AK46" s="271">
        <v>0.88377562953</v>
      </c>
      <c r="AL46" s="271">
        <v>0.92037448183000004</v>
      </c>
      <c r="AM46" s="271">
        <v>0.92992022275999997</v>
      </c>
      <c r="AN46" s="271">
        <v>0.86548398966999995</v>
      </c>
      <c r="AO46" s="271">
        <v>0.98516261059999999</v>
      </c>
      <c r="AP46" s="271">
        <v>1.0107439030000001</v>
      </c>
      <c r="AQ46" s="271">
        <v>1.0536342514000001</v>
      </c>
      <c r="AR46" s="271">
        <v>0.98733678969000005</v>
      </c>
      <c r="AS46" s="271">
        <v>0.97531703651000001</v>
      </c>
      <c r="AT46" s="271">
        <v>0.93028849757999998</v>
      </c>
      <c r="AU46" s="271">
        <v>0.88264929957000005</v>
      </c>
      <c r="AV46" s="271">
        <v>0.91462868417999998</v>
      </c>
      <c r="AW46" s="271">
        <v>0.90518947852999998</v>
      </c>
      <c r="AX46" s="271">
        <v>0.94204451591000005</v>
      </c>
      <c r="AY46" s="271">
        <v>0.97010146236999995</v>
      </c>
      <c r="AZ46" s="271">
        <v>0.97212823420000005</v>
      </c>
      <c r="BA46" s="271">
        <v>0.96048949403999995</v>
      </c>
      <c r="BB46" s="271">
        <v>0.90747477055000003</v>
      </c>
      <c r="BC46" s="271">
        <v>1.0380479933</v>
      </c>
      <c r="BD46" s="271">
        <v>1.0505597887</v>
      </c>
      <c r="BE46" s="271">
        <v>0.98978567631000003</v>
      </c>
      <c r="BF46" s="271">
        <v>0.97059410000000002</v>
      </c>
      <c r="BG46" s="271">
        <v>0.91053810000000002</v>
      </c>
      <c r="BH46" s="271">
        <v>0.97632739999999996</v>
      </c>
      <c r="BI46" s="354">
        <v>0.92999509999999996</v>
      </c>
      <c r="BJ46" s="354">
        <v>1.0388280000000001</v>
      </c>
      <c r="BK46" s="354">
        <v>1.064784</v>
      </c>
      <c r="BL46" s="354">
        <v>1.010856</v>
      </c>
      <c r="BM46" s="354">
        <v>1.098716</v>
      </c>
      <c r="BN46" s="354">
        <v>1.0776349999999999</v>
      </c>
      <c r="BO46" s="354">
        <v>1.141869</v>
      </c>
      <c r="BP46" s="354">
        <v>1.1343700000000001</v>
      </c>
      <c r="BQ46" s="354">
        <v>1.068441</v>
      </c>
      <c r="BR46" s="354">
        <v>1.049544</v>
      </c>
      <c r="BS46" s="354">
        <v>0.98736469999999998</v>
      </c>
      <c r="BT46" s="354">
        <v>1.0492319999999999</v>
      </c>
      <c r="BU46" s="354">
        <v>0.98324900000000004</v>
      </c>
      <c r="BV46" s="354">
        <v>1.07867</v>
      </c>
    </row>
    <row r="47" spans="1:74" ht="12" customHeight="1" x14ac:dyDescent="0.2">
      <c r="A47" s="582"/>
      <c r="B47" s="584" t="s">
        <v>826</v>
      </c>
      <c r="C47" s="585"/>
      <c r="D47" s="585"/>
      <c r="E47" s="585"/>
      <c r="F47" s="585"/>
      <c r="G47" s="585"/>
      <c r="H47" s="585"/>
      <c r="I47" s="585"/>
      <c r="J47" s="585"/>
      <c r="K47" s="585"/>
      <c r="L47" s="585"/>
      <c r="M47" s="585"/>
      <c r="N47" s="585"/>
      <c r="O47" s="585"/>
      <c r="P47" s="585"/>
      <c r="Q47" s="585"/>
      <c r="R47" s="585"/>
      <c r="S47" s="585"/>
      <c r="T47" s="585"/>
      <c r="U47" s="585"/>
      <c r="V47" s="585"/>
      <c r="W47" s="585"/>
      <c r="X47" s="585"/>
      <c r="Y47" s="585"/>
      <c r="Z47" s="585"/>
      <c r="AA47" s="585"/>
      <c r="AB47" s="585"/>
      <c r="AC47" s="585"/>
      <c r="AD47" s="585"/>
      <c r="AE47" s="585"/>
      <c r="AF47" s="585"/>
      <c r="AG47" s="585"/>
      <c r="AH47" s="585"/>
      <c r="AI47" s="585"/>
      <c r="AJ47" s="585"/>
      <c r="AK47" s="585"/>
      <c r="AL47" s="585"/>
      <c r="AM47" s="585"/>
      <c r="AN47" s="585"/>
      <c r="AO47" s="585"/>
      <c r="AP47" s="585"/>
      <c r="AQ47" s="585"/>
      <c r="AR47" s="585"/>
      <c r="AS47" s="585"/>
      <c r="AT47" s="585"/>
      <c r="AU47" s="585"/>
      <c r="AV47" s="585"/>
      <c r="AW47" s="585"/>
      <c r="AX47" s="585"/>
      <c r="AY47" s="585"/>
      <c r="AZ47" s="585"/>
      <c r="BA47" s="585"/>
      <c r="BB47" s="585"/>
      <c r="BC47" s="585"/>
      <c r="BD47" s="687"/>
      <c r="BE47" s="687"/>
      <c r="BF47" s="687"/>
      <c r="BG47" s="585"/>
      <c r="BH47" s="585"/>
      <c r="BI47" s="585"/>
      <c r="BJ47" s="585"/>
      <c r="BK47" s="585"/>
      <c r="BL47" s="585"/>
      <c r="BM47" s="585"/>
      <c r="BN47" s="585"/>
      <c r="BO47" s="585"/>
      <c r="BP47" s="585"/>
      <c r="BQ47" s="585"/>
      <c r="BR47" s="585"/>
      <c r="BS47" s="585"/>
      <c r="BT47" s="585"/>
      <c r="BU47" s="585"/>
      <c r="BV47" s="585"/>
    </row>
    <row r="48" spans="1:74" s="589" customFormat="1" ht="12" customHeight="1" x14ac:dyDescent="0.2">
      <c r="A48" s="586"/>
      <c r="B48" s="587" t="s">
        <v>0</v>
      </c>
      <c r="C48" s="588"/>
      <c r="D48" s="588"/>
      <c r="E48" s="588"/>
      <c r="F48" s="588"/>
      <c r="G48" s="588"/>
      <c r="H48" s="588"/>
      <c r="I48" s="588"/>
      <c r="J48" s="588"/>
      <c r="K48" s="588"/>
      <c r="L48" s="588"/>
      <c r="M48" s="588"/>
      <c r="N48" s="588"/>
      <c r="O48" s="588"/>
      <c r="P48" s="588"/>
      <c r="Q48" s="588"/>
      <c r="R48" s="588"/>
      <c r="S48" s="588"/>
      <c r="T48" s="588"/>
      <c r="U48" s="588"/>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688"/>
      <c r="BE48" s="688"/>
      <c r="BF48" s="688"/>
      <c r="BG48" s="588"/>
      <c r="BH48" s="588"/>
      <c r="BI48" s="588"/>
      <c r="BJ48" s="588"/>
      <c r="BK48" s="588"/>
      <c r="BL48" s="588"/>
      <c r="BM48" s="588"/>
      <c r="BN48" s="588"/>
      <c r="BO48" s="588"/>
      <c r="BP48" s="588"/>
      <c r="BQ48" s="588"/>
      <c r="BR48" s="588"/>
      <c r="BS48" s="588"/>
      <c r="BT48" s="588"/>
      <c r="BU48" s="588"/>
      <c r="BV48" s="588"/>
    </row>
    <row r="49" spans="1:74" s="589" customFormat="1" ht="12" customHeight="1" x14ac:dyDescent="0.2">
      <c r="A49" s="586"/>
      <c r="B49" s="587" t="s">
        <v>1072</v>
      </c>
      <c r="C49" s="588"/>
      <c r="D49" s="588"/>
      <c r="E49" s="588"/>
      <c r="F49" s="588"/>
      <c r="G49" s="588"/>
      <c r="H49" s="588"/>
      <c r="I49" s="588"/>
      <c r="J49" s="588"/>
      <c r="K49" s="588"/>
      <c r="L49" s="588"/>
      <c r="M49" s="588"/>
      <c r="N49" s="588"/>
      <c r="O49" s="588"/>
      <c r="P49" s="588"/>
      <c r="Q49" s="588"/>
      <c r="R49" s="588"/>
      <c r="S49" s="588"/>
      <c r="T49" s="588"/>
      <c r="U49" s="588"/>
      <c r="V49" s="588"/>
      <c r="W49" s="588"/>
      <c r="X49" s="588"/>
      <c r="Y49" s="588"/>
      <c r="Z49" s="588"/>
      <c r="AA49" s="588"/>
      <c r="AB49" s="588"/>
      <c r="AC49" s="588"/>
      <c r="AD49" s="588"/>
      <c r="AE49" s="588"/>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688"/>
      <c r="BE49" s="688"/>
      <c r="BF49" s="688"/>
      <c r="BG49" s="588"/>
      <c r="BH49" s="588"/>
      <c r="BI49" s="588"/>
      <c r="BJ49" s="588"/>
      <c r="BK49" s="588"/>
      <c r="BL49" s="588"/>
      <c r="BM49" s="588"/>
      <c r="BN49" s="588"/>
      <c r="BO49" s="588"/>
      <c r="BP49" s="588"/>
      <c r="BQ49" s="588"/>
      <c r="BR49" s="588"/>
      <c r="BS49" s="588"/>
      <c r="BT49" s="588"/>
      <c r="BU49" s="588"/>
      <c r="BV49" s="588"/>
    </row>
    <row r="50" spans="1:74" s="589" customFormat="1" ht="12.75" x14ac:dyDescent="0.2">
      <c r="A50" s="586"/>
      <c r="B50" s="587" t="s">
        <v>842</v>
      </c>
      <c r="C50" s="588"/>
      <c r="D50" s="588"/>
      <c r="E50" s="588"/>
      <c r="F50" s="588"/>
      <c r="G50" s="588"/>
      <c r="H50" s="588"/>
      <c r="I50" s="588"/>
      <c r="J50" s="588"/>
      <c r="K50" s="588"/>
      <c r="L50" s="588"/>
      <c r="M50" s="588"/>
      <c r="N50" s="588"/>
      <c r="O50" s="588"/>
      <c r="P50" s="588"/>
      <c r="Q50" s="588"/>
      <c r="R50" s="588"/>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88"/>
      <c r="BD50" s="688"/>
      <c r="BE50" s="688"/>
      <c r="BF50" s="688"/>
      <c r="BG50" s="588"/>
      <c r="BH50" s="588"/>
      <c r="BI50" s="588"/>
      <c r="BJ50" s="588"/>
      <c r="BK50" s="588"/>
      <c r="BL50" s="588"/>
      <c r="BM50" s="588"/>
      <c r="BN50" s="588"/>
      <c r="BO50" s="588"/>
      <c r="BP50" s="588"/>
      <c r="BQ50" s="588"/>
      <c r="BR50" s="588"/>
      <c r="BS50" s="588"/>
      <c r="BT50" s="588"/>
      <c r="BU50" s="588"/>
      <c r="BV50" s="588"/>
    </row>
    <row r="51" spans="1:74" s="589" customFormat="1" x14ac:dyDescent="0.2">
      <c r="A51" s="586"/>
      <c r="B51" s="590" t="s">
        <v>1073</v>
      </c>
      <c r="C51" s="590"/>
      <c r="D51" s="590"/>
      <c r="E51" s="590"/>
      <c r="F51" s="590"/>
      <c r="G51" s="590"/>
      <c r="H51" s="590"/>
      <c r="I51" s="590"/>
      <c r="J51" s="590"/>
      <c r="K51" s="590"/>
      <c r="L51" s="590"/>
      <c r="M51" s="590"/>
      <c r="N51" s="590"/>
      <c r="O51" s="590"/>
      <c r="P51" s="590"/>
      <c r="Q51" s="590"/>
      <c r="R51" s="590"/>
      <c r="S51" s="590"/>
      <c r="T51" s="590"/>
      <c r="U51" s="590"/>
      <c r="V51" s="590"/>
      <c r="W51" s="590"/>
      <c r="X51" s="590"/>
      <c r="Y51" s="590"/>
      <c r="Z51" s="590"/>
      <c r="AA51" s="590"/>
      <c r="AB51" s="590"/>
      <c r="AC51" s="590"/>
      <c r="AD51" s="590"/>
      <c r="AE51" s="590"/>
      <c r="AF51" s="590"/>
      <c r="AG51" s="590"/>
      <c r="AH51" s="590"/>
      <c r="AI51" s="590"/>
      <c r="AJ51" s="590"/>
      <c r="AK51" s="590"/>
      <c r="AL51" s="590"/>
      <c r="AM51" s="590"/>
      <c r="AN51" s="590"/>
      <c r="AO51" s="590"/>
      <c r="AP51" s="590"/>
      <c r="AQ51" s="590"/>
      <c r="AR51" s="590"/>
      <c r="AS51" s="590"/>
      <c r="AT51" s="590"/>
      <c r="AU51" s="590"/>
      <c r="AV51" s="590"/>
      <c r="AW51" s="590"/>
      <c r="AX51" s="590"/>
      <c r="AY51" s="590"/>
      <c r="AZ51" s="590"/>
      <c r="BA51" s="590"/>
      <c r="BB51" s="590"/>
      <c r="BC51" s="590"/>
      <c r="BD51" s="689"/>
      <c r="BE51" s="689"/>
      <c r="BF51" s="689"/>
      <c r="BG51" s="590"/>
      <c r="BH51" s="590"/>
      <c r="BI51" s="590"/>
      <c r="BJ51" s="590"/>
      <c r="BK51" s="590"/>
      <c r="BL51" s="590"/>
      <c r="BM51" s="590"/>
      <c r="BN51" s="590"/>
      <c r="BO51" s="590"/>
      <c r="BP51" s="590"/>
      <c r="BQ51" s="590"/>
      <c r="BR51" s="590"/>
      <c r="BS51" s="590"/>
      <c r="BT51" s="590"/>
      <c r="BU51" s="590"/>
      <c r="BV51" s="590"/>
    </row>
    <row r="52" spans="1:74" s="589" customFormat="1" ht="12.75" x14ac:dyDescent="0.2">
      <c r="A52" s="586"/>
      <c r="B52" s="587" t="s">
        <v>1074</v>
      </c>
      <c r="C52" s="588"/>
      <c r="D52" s="588"/>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688"/>
      <c r="BE52" s="688"/>
      <c r="BF52" s="688"/>
      <c r="BG52" s="588"/>
      <c r="BH52" s="588"/>
      <c r="BI52" s="588"/>
      <c r="BJ52" s="588"/>
      <c r="BK52" s="588"/>
      <c r="BL52" s="588"/>
      <c r="BM52" s="588"/>
      <c r="BN52" s="588"/>
      <c r="BO52" s="588"/>
      <c r="BP52" s="588"/>
      <c r="BQ52" s="588"/>
      <c r="BR52" s="588"/>
      <c r="BS52" s="588"/>
      <c r="BT52" s="588"/>
      <c r="BU52" s="588"/>
      <c r="BV52" s="588"/>
    </row>
    <row r="53" spans="1:74" s="589" customFormat="1" ht="12.75" x14ac:dyDescent="0.2">
      <c r="A53" s="586"/>
      <c r="B53" s="865" t="s">
        <v>1075</v>
      </c>
      <c r="C53" s="795"/>
      <c r="D53" s="795"/>
      <c r="E53" s="795"/>
      <c r="F53" s="795"/>
      <c r="G53" s="795"/>
      <c r="H53" s="795"/>
      <c r="I53" s="795"/>
      <c r="J53" s="795"/>
      <c r="K53" s="795"/>
      <c r="L53" s="795"/>
      <c r="M53" s="795"/>
      <c r="N53" s="795"/>
      <c r="O53" s="795"/>
      <c r="P53" s="795"/>
      <c r="Q53" s="791"/>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688"/>
      <c r="BE53" s="688"/>
      <c r="BF53" s="688"/>
      <c r="BG53" s="588"/>
      <c r="BH53" s="588"/>
      <c r="BI53" s="588"/>
      <c r="BJ53" s="588"/>
      <c r="BK53" s="588"/>
      <c r="BL53" s="588"/>
      <c r="BM53" s="588"/>
      <c r="BN53" s="588"/>
      <c r="BO53" s="588"/>
      <c r="BP53" s="588"/>
      <c r="BQ53" s="588"/>
      <c r="BR53" s="588"/>
      <c r="BS53" s="588"/>
      <c r="BT53" s="588"/>
      <c r="BU53" s="588"/>
      <c r="BV53" s="588"/>
    </row>
    <row r="54" spans="1:74" s="589" customFormat="1" ht="12" customHeight="1" x14ac:dyDescent="0.2">
      <c r="A54" s="586"/>
      <c r="B54" s="591" t="s">
        <v>370</v>
      </c>
      <c r="C54" s="588"/>
      <c r="D54" s="588"/>
      <c r="E54" s="588"/>
      <c r="F54" s="588"/>
      <c r="G54" s="588"/>
      <c r="H54" s="588"/>
      <c r="I54" s="588"/>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688"/>
      <c r="BE54" s="688"/>
      <c r="BF54" s="688"/>
      <c r="BG54" s="588"/>
      <c r="BH54" s="588"/>
      <c r="BI54" s="588"/>
      <c r="BJ54" s="588"/>
      <c r="BK54" s="588"/>
      <c r="BL54" s="588"/>
      <c r="BM54" s="588"/>
      <c r="BN54" s="588"/>
      <c r="BO54" s="588"/>
      <c r="BP54" s="588"/>
      <c r="BQ54" s="588"/>
      <c r="BR54" s="588"/>
      <c r="BS54" s="588"/>
      <c r="BT54" s="588"/>
      <c r="BU54" s="588"/>
      <c r="BV54" s="588"/>
    </row>
    <row r="55" spans="1:74" s="589" customFormat="1" ht="22.35" customHeight="1" x14ac:dyDescent="0.2">
      <c r="A55" s="586"/>
      <c r="B55" s="592" t="s">
        <v>371</v>
      </c>
      <c r="C55" s="588"/>
      <c r="D55" s="588"/>
      <c r="E55" s="588"/>
      <c r="F55" s="588"/>
      <c r="G55" s="588"/>
      <c r="H55" s="588"/>
      <c r="I55" s="588"/>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688"/>
      <c r="BE55" s="688"/>
      <c r="BF55" s="688"/>
      <c r="BG55" s="588"/>
      <c r="BH55" s="588"/>
      <c r="BI55" s="588"/>
      <c r="BJ55" s="588"/>
      <c r="BK55" s="588"/>
      <c r="BL55" s="588"/>
      <c r="BM55" s="588"/>
      <c r="BN55" s="588"/>
      <c r="BO55" s="588"/>
      <c r="BP55" s="588"/>
      <c r="BQ55" s="588"/>
      <c r="BR55" s="588"/>
      <c r="BS55" s="588"/>
      <c r="BT55" s="588"/>
      <c r="BU55" s="588"/>
      <c r="BV55" s="588"/>
    </row>
    <row r="56" spans="1:74" s="589" customFormat="1" ht="12" customHeight="1" x14ac:dyDescent="0.2">
      <c r="A56" s="586"/>
      <c r="B56" s="593" t="s">
        <v>855</v>
      </c>
      <c r="C56" s="594"/>
      <c r="D56" s="594"/>
      <c r="E56" s="594"/>
      <c r="F56" s="594"/>
      <c r="G56" s="594"/>
      <c r="H56" s="594"/>
      <c r="I56" s="594"/>
      <c r="J56" s="594"/>
      <c r="K56" s="594"/>
      <c r="L56" s="594"/>
      <c r="M56" s="594"/>
      <c r="N56" s="594"/>
      <c r="O56" s="594"/>
      <c r="P56" s="594"/>
      <c r="Q56" s="594"/>
      <c r="R56" s="594"/>
      <c r="S56" s="594"/>
      <c r="T56" s="594"/>
      <c r="U56" s="594"/>
      <c r="V56" s="594"/>
      <c r="W56" s="594"/>
      <c r="X56" s="594"/>
      <c r="Y56" s="594"/>
      <c r="Z56" s="594"/>
      <c r="AA56" s="594"/>
      <c r="AB56" s="594"/>
      <c r="AC56" s="594"/>
      <c r="AD56" s="594"/>
      <c r="AE56" s="594"/>
      <c r="AF56" s="594"/>
      <c r="AG56" s="594"/>
      <c r="AH56" s="594"/>
      <c r="AI56" s="594"/>
      <c r="AJ56" s="594"/>
      <c r="AK56" s="594"/>
      <c r="AL56" s="594"/>
      <c r="AM56" s="594"/>
      <c r="AN56" s="594"/>
      <c r="AO56" s="594"/>
      <c r="AP56" s="594"/>
      <c r="AQ56" s="594"/>
      <c r="AR56" s="594"/>
      <c r="AS56" s="594"/>
      <c r="AT56" s="594"/>
      <c r="AU56" s="594"/>
      <c r="AV56" s="594"/>
      <c r="AW56" s="594"/>
      <c r="AX56" s="594"/>
      <c r="AY56" s="594"/>
      <c r="AZ56" s="594"/>
      <c r="BA56" s="594"/>
      <c r="BB56" s="594"/>
      <c r="BC56" s="594"/>
      <c r="BD56" s="690"/>
      <c r="BE56" s="690"/>
      <c r="BF56" s="690"/>
      <c r="BG56" s="594"/>
      <c r="BH56" s="594"/>
      <c r="BI56" s="594"/>
      <c r="BJ56" s="594"/>
      <c r="BK56" s="594"/>
      <c r="BL56" s="594"/>
      <c r="BM56" s="594"/>
      <c r="BN56" s="594"/>
      <c r="BO56" s="594"/>
      <c r="BP56" s="594"/>
      <c r="BQ56" s="594"/>
      <c r="BR56" s="594"/>
      <c r="BS56" s="594"/>
      <c r="BT56" s="594"/>
      <c r="BU56" s="594"/>
      <c r="BV56" s="594"/>
    </row>
    <row r="57" spans="1:74" s="589" customFormat="1" ht="12" customHeight="1" x14ac:dyDescent="0.2">
      <c r="A57" s="586"/>
      <c r="B57" s="811" t="s">
        <v>949</v>
      </c>
      <c r="C57" s="791"/>
      <c r="D57" s="791"/>
      <c r="E57" s="791"/>
      <c r="F57" s="791"/>
      <c r="G57" s="791"/>
      <c r="H57" s="791"/>
      <c r="I57" s="791"/>
      <c r="J57" s="791"/>
      <c r="K57" s="791"/>
      <c r="L57" s="791"/>
      <c r="M57" s="791"/>
      <c r="N57" s="791"/>
      <c r="O57" s="791"/>
      <c r="P57" s="791"/>
      <c r="Q57" s="791"/>
      <c r="R57" s="595"/>
      <c r="S57" s="595"/>
      <c r="T57" s="595"/>
      <c r="U57" s="595"/>
      <c r="V57" s="595"/>
      <c r="W57" s="595"/>
      <c r="X57" s="595"/>
      <c r="Y57" s="595"/>
      <c r="Z57" s="595"/>
      <c r="AA57" s="595"/>
      <c r="AB57" s="595"/>
      <c r="AC57" s="595"/>
      <c r="AD57" s="595"/>
      <c r="AE57" s="595"/>
      <c r="AF57" s="595"/>
      <c r="AG57" s="595"/>
      <c r="AH57" s="595"/>
      <c r="AI57" s="595"/>
      <c r="AJ57" s="595"/>
      <c r="AK57" s="595"/>
      <c r="AL57" s="595"/>
      <c r="AM57" s="595"/>
      <c r="AN57" s="595"/>
      <c r="AO57" s="595"/>
      <c r="AP57" s="595"/>
      <c r="AQ57" s="595"/>
      <c r="AR57" s="595"/>
      <c r="AS57" s="595"/>
      <c r="AT57" s="595"/>
      <c r="AU57" s="595"/>
      <c r="AV57" s="595"/>
      <c r="AW57" s="595"/>
      <c r="AX57" s="595"/>
      <c r="AY57" s="595"/>
      <c r="AZ57" s="595"/>
      <c r="BA57" s="595"/>
      <c r="BB57" s="595"/>
      <c r="BC57" s="595"/>
      <c r="BD57" s="690"/>
      <c r="BE57" s="690"/>
      <c r="BF57" s="690"/>
      <c r="BG57" s="595"/>
      <c r="BH57" s="595"/>
      <c r="BI57" s="595"/>
      <c r="BJ57" s="595"/>
      <c r="BK57" s="595"/>
      <c r="BL57" s="595"/>
      <c r="BM57" s="595"/>
      <c r="BN57" s="595"/>
      <c r="BO57" s="595"/>
      <c r="BP57" s="595"/>
      <c r="BQ57" s="595"/>
      <c r="BR57" s="595"/>
      <c r="BS57" s="595"/>
      <c r="BT57" s="595"/>
      <c r="BU57" s="595"/>
      <c r="BV57" s="595"/>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2" sqref="B2"/>
    </sheetView>
  </sheetViews>
  <sheetFormatPr defaultColWidth="9.28515625" defaultRowHeight="12" customHeight="1" x14ac:dyDescent="0.25"/>
  <cols>
    <col min="1" max="1" width="12.42578125" style="716" customWidth="1"/>
    <col min="2" max="2" width="26" style="716" customWidth="1"/>
    <col min="3" max="55" width="6.5703125" style="716" customWidth="1"/>
    <col min="56" max="58" width="6.5703125" style="734" customWidth="1"/>
    <col min="59" max="74" width="6.5703125" style="716" customWidth="1"/>
    <col min="75" max="16384" width="9.28515625" style="716"/>
  </cols>
  <sheetData>
    <row r="1" spans="1:74" ht="12.75" customHeight="1" x14ac:dyDescent="0.25">
      <c r="A1" s="866" t="s">
        <v>809</v>
      </c>
      <c r="B1" s="719" t="s">
        <v>1076</v>
      </c>
      <c r="C1" s="717"/>
      <c r="D1" s="717"/>
      <c r="E1" s="717"/>
      <c r="F1" s="717"/>
      <c r="G1" s="717"/>
      <c r="H1" s="717"/>
      <c r="I1" s="717"/>
      <c r="J1" s="717"/>
      <c r="K1" s="717"/>
      <c r="L1" s="717"/>
      <c r="M1" s="717"/>
      <c r="N1" s="717"/>
      <c r="O1" s="717"/>
      <c r="P1" s="717"/>
      <c r="Q1" s="717"/>
    </row>
    <row r="2" spans="1:74" ht="12.75" customHeight="1" x14ac:dyDescent="0.25">
      <c r="A2" s="866"/>
      <c r="B2" s="718" t="str">
        <f>"U.S. Energy Information Administration  |  Short-Term Energy Outlook - "&amp;Dates!$D$1</f>
        <v>U.S. Energy Information Administration  |  Short-Term Energy Outlook - November 2020</v>
      </c>
      <c r="C2" s="717"/>
      <c r="D2" s="717"/>
      <c r="E2" s="717"/>
      <c r="F2" s="717"/>
      <c r="G2" s="717"/>
      <c r="H2" s="717"/>
      <c r="I2" s="717"/>
      <c r="J2" s="717"/>
      <c r="K2" s="717"/>
      <c r="L2" s="717"/>
      <c r="M2" s="717"/>
      <c r="N2" s="717"/>
      <c r="O2" s="717"/>
      <c r="P2" s="717"/>
      <c r="Q2" s="717"/>
    </row>
    <row r="3" spans="1:74" ht="12.75" customHeight="1" x14ac:dyDescent="0.25">
      <c r="A3" s="722"/>
      <c r="B3" s="723"/>
      <c r="C3" s="867">
        <f>Dates!D3</f>
        <v>2016</v>
      </c>
      <c r="D3" s="868"/>
      <c r="E3" s="868"/>
      <c r="F3" s="868"/>
      <c r="G3" s="868"/>
      <c r="H3" s="868"/>
      <c r="I3" s="868"/>
      <c r="J3" s="868"/>
      <c r="K3" s="868"/>
      <c r="L3" s="868"/>
      <c r="M3" s="868"/>
      <c r="N3" s="869"/>
      <c r="O3" s="867">
        <f>C3+1</f>
        <v>2017</v>
      </c>
      <c r="P3" s="868"/>
      <c r="Q3" s="868"/>
      <c r="R3" s="868"/>
      <c r="S3" s="868"/>
      <c r="T3" s="868"/>
      <c r="U3" s="868"/>
      <c r="V3" s="868"/>
      <c r="W3" s="868"/>
      <c r="X3" s="868"/>
      <c r="Y3" s="868"/>
      <c r="Z3" s="869"/>
      <c r="AA3" s="867">
        <f>O3+1</f>
        <v>2018</v>
      </c>
      <c r="AB3" s="868"/>
      <c r="AC3" s="868"/>
      <c r="AD3" s="868"/>
      <c r="AE3" s="868"/>
      <c r="AF3" s="868"/>
      <c r="AG3" s="868"/>
      <c r="AH3" s="868"/>
      <c r="AI3" s="868"/>
      <c r="AJ3" s="868"/>
      <c r="AK3" s="868"/>
      <c r="AL3" s="869"/>
      <c r="AM3" s="867">
        <f>AA3+1</f>
        <v>2019</v>
      </c>
      <c r="AN3" s="868"/>
      <c r="AO3" s="868"/>
      <c r="AP3" s="868"/>
      <c r="AQ3" s="868"/>
      <c r="AR3" s="868"/>
      <c r="AS3" s="868"/>
      <c r="AT3" s="868"/>
      <c r="AU3" s="868"/>
      <c r="AV3" s="868"/>
      <c r="AW3" s="868"/>
      <c r="AX3" s="869"/>
      <c r="AY3" s="867">
        <f>AM3+1</f>
        <v>2020</v>
      </c>
      <c r="AZ3" s="868"/>
      <c r="BA3" s="868"/>
      <c r="BB3" s="868"/>
      <c r="BC3" s="868"/>
      <c r="BD3" s="868"/>
      <c r="BE3" s="868"/>
      <c r="BF3" s="868"/>
      <c r="BG3" s="868"/>
      <c r="BH3" s="868"/>
      <c r="BI3" s="868"/>
      <c r="BJ3" s="869"/>
      <c r="BK3" s="867">
        <f>AY3+1</f>
        <v>2021</v>
      </c>
      <c r="BL3" s="868"/>
      <c r="BM3" s="868"/>
      <c r="BN3" s="868"/>
      <c r="BO3" s="868"/>
      <c r="BP3" s="868"/>
      <c r="BQ3" s="868"/>
      <c r="BR3" s="868"/>
      <c r="BS3" s="868"/>
      <c r="BT3" s="868"/>
      <c r="BU3" s="868"/>
      <c r="BV3" s="869"/>
    </row>
    <row r="4" spans="1:74" ht="12.75" customHeight="1" x14ac:dyDescent="0.25">
      <c r="A4" s="722"/>
      <c r="B4" s="724"/>
      <c r="C4" s="725" t="s">
        <v>482</v>
      </c>
      <c r="D4" s="725" t="s">
        <v>483</v>
      </c>
      <c r="E4" s="725" t="s">
        <v>484</v>
      </c>
      <c r="F4" s="725" t="s">
        <v>485</v>
      </c>
      <c r="G4" s="725" t="s">
        <v>486</v>
      </c>
      <c r="H4" s="725" t="s">
        <v>487</v>
      </c>
      <c r="I4" s="725" t="s">
        <v>488</v>
      </c>
      <c r="J4" s="725" t="s">
        <v>489</v>
      </c>
      <c r="K4" s="725" t="s">
        <v>490</v>
      </c>
      <c r="L4" s="725" t="s">
        <v>491</v>
      </c>
      <c r="M4" s="725" t="s">
        <v>492</v>
      </c>
      <c r="N4" s="725" t="s">
        <v>493</v>
      </c>
      <c r="O4" s="725" t="s">
        <v>482</v>
      </c>
      <c r="P4" s="725" t="s">
        <v>483</v>
      </c>
      <c r="Q4" s="725" t="s">
        <v>484</v>
      </c>
      <c r="R4" s="725" t="s">
        <v>485</v>
      </c>
      <c r="S4" s="725" t="s">
        <v>486</v>
      </c>
      <c r="T4" s="725" t="s">
        <v>487</v>
      </c>
      <c r="U4" s="725" t="s">
        <v>488</v>
      </c>
      <c r="V4" s="725" t="s">
        <v>489</v>
      </c>
      <c r="W4" s="725" t="s">
        <v>490</v>
      </c>
      <c r="X4" s="725" t="s">
        <v>491</v>
      </c>
      <c r="Y4" s="725" t="s">
        <v>492</v>
      </c>
      <c r="Z4" s="725" t="s">
        <v>493</v>
      </c>
      <c r="AA4" s="725" t="s">
        <v>482</v>
      </c>
      <c r="AB4" s="725" t="s">
        <v>483</v>
      </c>
      <c r="AC4" s="725" t="s">
        <v>484</v>
      </c>
      <c r="AD4" s="725" t="s">
        <v>485</v>
      </c>
      <c r="AE4" s="725" t="s">
        <v>486</v>
      </c>
      <c r="AF4" s="725" t="s">
        <v>487</v>
      </c>
      <c r="AG4" s="725" t="s">
        <v>488</v>
      </c>
      <c r="AH4" s="725" t="s">
        <v>489</v>
      </c>
      <c r="AI4" s="725" t="s">
        <v>490</v>
      </c>
      <c r="AJ4" s="725" t="s">
        <v>491</v>
      </c>
      <c r="AK4" s="725" t="s">
        <v>492</v>
      </c>
      <c r="AL4" s="725" t="s">
        <v>493</v>
      </c>
      <c r="AM4" s="725" t="s">
        <v>482</v>
      </c>
      <c r="AN4" s="725" t="s">
        <v>483</v>
      </c>
      <c r="AO4" s="725" t="s">
        <v>484</v>
      </c>
      <c r="AP4" s="725" t="s">
        <v>485</v>
      </c>
      <c r="AQ4" s="725" t="s">
        <v>486</v>
      </c>
      <c r="AR4" s="725" t="s">
        <v>487</v>
      </c>
      <c r="AS4" s="725" t="s">
        <v>488</v>
      </c>
      <c r="AT4" s="725" t="s">
        <v>489</v>
      </c>
      <c r="AU4" s="725" t="s">
        <v>490</v>
      </c>
      <c r="AV4" s="725" t="s">
        <v>491</v>
      </c>
      <c r="AW4" s="725" t="s">
        <v>492</v>
      </c>
      <c r="AX4" s="725" t="s">
        <v>493</v>
      </c>
      <c r="AY4" s="725" t="s">
        <v>482</v>
      </c>
      <c r="AZ4" s="725" t="s">
        <v>483</v>
      </c>
      <c r="BA4" s="725" t="s">
        <v>484</v>
      </c>
      <c r="BB4" s="725" t="s">
        <v>485</v>
      </c>
      <c r="BC4" s="725" t="s">
        <v>486</v>
      </c>
      <c r="BD4" s="725" t="s">
        <v>487</v>
      </c>
      <c r="BE4" s="725" t="s">
        <v>488</v>
      </c>
      <c r="BF4" s="725" t="s">
        <v>489</v>
      </c>
      <c r="BG4" s="725" t="s">
        <v>490</v>
      </c>
      <c r="BH4" s="725" t="s">
        <v>491</v>
      </c>
      <c r="BI4" s="725" t="s">
        <v>492</v>
      </c>
      <c r="BJ4" s="725" t="s">
        <v>493</v>
      </c>
      <c r="BK4" s="725" t="s">
        <v>482</v>
      </c>
      <c r="BL4" s="725" t="s">
        <v>483</v>
      </c>
      <c r="BM4" s="725" t="s">
        <v>484</v>
      </c>
      <c r="BN4" s="725" t="s">
        <v>485</v>
      </c>
      <c r="BO4" s="725" t="s">
        <v>486</v>
      </c>
      <c r="BP4" s="725" t="s">
        <v>487</v>
      </c>
      <c r="BQ4" s="725" t="s">
        <v>488</v>
      </c>
      <c r="BR4" s="725" t="s">
        <v>489</v>
      </c>
      <c r="BS4" s="725" t="s">
        <v>490</v>
      </c>
      <c r="BT4" s="725" t="s">
        <v>491</v>
      </c>
      <c r="BU4" s="725" t="s">
        <v>492</v>
      </c>
      <c r="BV4" s="725" t="s">
        <v>493</v>
      </c>
    </row>
    <row r="5" spans="1:74" ht="12" customHeight="1" x14ac:dyDescent="0.25">
      <c r="A5" s="722"/>
      <c r="B5" s="721" t="s">
        <v>1084</v>
      </c>
      <c r="C5" s="717"/>
      <c r="D5" s="717"/>
      <c r="E5" s="717"/>
      <c r="F5" s="717"/>
      <c r="G5" s="717"/>
      <c r="H5" s="717"/>
      <c r="I5" s="717"/>
      <c r="J5" s="717"/>
      <c r="K5" s="717"/>
      <c r="L5" s="717"/>
      <c r="M5" s="717"/>
      <c r="N5" s="717"/>
      <c r="O5" s="717"/>
      <c r="P5" s="717"/>
      <c r="Q5" s="717"/>
      <c r="BG5" s="734"/>
      <c r="BH5" s="734"/>
      <c r="BI5" s="734"/>
    </row>
    <row r="6" spans="1:74" ht="12" customHeight="1" x14ac:dyDescent="0.25">
      <c r="A6" s="722"/>
      <c r="B6" s="721" t="s">
        <v>1085</v>
      </c>
      <c r="C6" s="717"/>
      <c r="D6" s="717"/>
      <c r="E6" s="717"/>
      <c r="F6" s="717"/>
      <c r="G6" s="717"/>
      <c r="H6" s="717"/>
      <c r="I6" s="717"/>
      <c r="J6" s="717"/>
      <c r="K6" s="717"/>
      <c r="L6" s="717"/>
      <c r="M6" s="717"/>
      <c r="N6" s="717"/>
      <c r="O6" s="717"/>
      <c r="P6" s="717"/>
      <c r="Q6" s="717"/>
      <c r="BG6" s="734"/>
      <c r="BH6" s="734"/>
      <c r="BI6" s="734"/>
    </row>
    <row r="7" spans="1:74" ht="12" customHeight="1" x14ac:dyDescent="0.25">
      <c r="A7" s="722" t="s">
        <v>1077</v>
      </c>
      <c r="B7" s="720" t="s">
        <v>1086</v>
      </c>
      <c r="C7" s="732">
        <v>7408.5</v>
      </c>
      <c r="D7" s="732">
        <v>7408.5</v>
      </c>
      <c r="E7" s="732">
        <v>7410</v>
      </c>
      <c r="F7" s="732">
        <v>7433.8</v>
      </c>
      <c r="G7" s="732">
        <v>7431.8</v>
      </c>
      <c r="H7" s="732">
        <v>7439.7</v>
      </c>
      <c r="I7" s="732">
        <v>7441.3</v>
      </c>
      <c r="J7" s="732">
        <v>7428.7</v>
      </c>
      <c r="K7" s="732">
        <v>7432.7</v>
      </c>
      <c r="L7" s="732">
        <v>7444.1</v>
      </c>
      <c r="M7" s="732">
        <v>7463.5</v>
      </c>
      <c r="N7" s="732">
        <v>7422.4</v>
      </c>
      <c r="O7" s="732">
        <v>7226.6</v>
      </c>
      <c r="P7" s="732">
        <v>7225</v>
      </c>
      <c r="Q7" s="732">
        <v>7233.4</v>
      </c>
      <c r="R7" s="732">
        <v>7255.4</v>
      </c>
      <c r="S7" s="732">
        <v>7254.4</v>
      </c>
      <c r="T7" s="732">
        <v>7268.9</v>
      </c>
      <c r="U7" s="732">
        <v>7325.6</v>
      </c>
      <c r="V7" s="732">
        <v>7325.6</v>
      </c>
      <c r="W7" s="732">
        <v>7325.6</v>
      </c>
      <c r="X7" s="732">
        <v>7325.6</v>
      </c>
      <c r="Y7" s="732">
        <v>7325.6</v>
      </c>
      <c r="Z7" s="732">
        <v>7313.4</v>
      </c>
      <c r="AA7" s="732">
        <v>7126.6</v>
      </c>
      <c r="AB7" s="732">
        <v>7105.9</v>
      </c>
      <c r="AC7" s="732">
        <v>7105.9</v>
      </c>
      <c r="AD7" s="732">
        <v>7103.3</v>
      </c>
      <c r="AE7" s="732">
        <v>7101.3</v>
      </c>
      <c r="AF7" s="732">
        <v>7068.1</v>
      </c>
      <c r="AG7" s="732">
        <v>7057.3</v>
      </c>
      <c r="AH7" s="732">
        <v>7035.2</v>
      </c>
      <c r="AI7" s="732">
        <v>7035.2</v>
      </c>
      <c r="AJ7" s="732">
        <v>7034.1</v>
      </c>
      <c r="AK7" s="732">
        <v>6976.7</v>
      </c>
      <c r="AL7" s="732">
        <v>6972.3</v>
      </c>
      <c r="AM7" s="732">
        <v>6922.6</v>
      </c>
      <c r="AN7" s="732">
        <v>6922.6</v>
      </c>
      <c r="AO7" s="732">
        <v>6804.8</v>
      </c>
      <c r="AP7" s="732">
        <v>6793.6</v>
      </c>
      <c r="AQ7" s="732">
        <v>6777.2</v>
      </c>
      <c r="AR7" s="732">
        <v>6757.9</v>
      </c>
      <c r="AS7" s="732">
        <v>6761.7</v>
      </c>
      <c r="AT7" s="732">
        <v>6759.8</v>
      </c>
      <c r="AU7" s="732">
        <v>6658.9</v>
      </c>
      <c r="AV7" s="732">
        <v>6620.2</v>
      </c>
      <c r="AW7" s="732">
        <v>6620</v>
      </c>
      <c r="AX7" s="732">
        <v>6669</v>
      </c>
      <c r="AY7" s="732">
        <v>6669.6</v>
      </c>
      <c r="AZ7" s="732">
        <v>6669.6</v>
      </c>
      <c r="BA7" s="732">
        <v>6669.6</v>
      </c>
      <c r="BB7" s="732">
        <v>6669.6</v>
      </c>
      <c r="BC7" s="732">
        <v>6652.5</v>
      </c>
      <c r="BD7" s="732">
        <v>6587.6</v>
      </c>
      <c r="BE7" s="732">
        <v>6587.6</v>
      </c>
      <c r="BF7" s="732">
        <v>6589.2</v>
      </c>
      <c r="BG7" s="732">
        <v>6591.4</v>
      </c>
      <c r="BH7" s="732">
        <v>6595.4</v>
      </c>
      <c r="BI7" s="735">
        <v>6595.4</v>
      </c>
      <c r="BJ7" s="735">
        <v>6627.4</v>
      </c>
      <c r="BK7" s="735">
        <v>6627.4</v>
      </c>
      <c r="BL7" s="735">
        <v>6627.4</v>
      </c>
      <c r="BM7" s="735">
        <v>6627.4</v>
      </c>
      <c r="BN7" s="735">
        <v>6627.4</v>
      </c>
      <c r="BO7" s="735">
        <v>6627.4</v>
      </c>
      <c r="BP7" s="735">
        <v>6629.4</v>
      </c>
      <c r="BQ7" s="735">
        <v>6629.4</v>
      </c>
      <c r="BR7" s="735">
        <v>6629.4</v>
      </c>
      <c r="BS7" s="735">
        <v>6554.4</v>
      </c>
      <c r="BT7" s="735">
        <v>6637.4</v>
      </c>
      <c r="BU7" s="735">
        <v>6637.4</v>
      </c>
      <c r="BV7" s="735">
        <v>6637.4</v>
      </c>
    </row>
    <row r="8" spans="1:74" ht="12" customHeight="1" x14ac:dyDescent="0.25">
      <c r="A8" s="722" t="s">
        <v>1078</v>
      </c>
      <c r="B8" s="720" t="s">
        <v>1087</v>
      </c>
      <c r="C8" s="732">
        <v>4140.8999999999996</v>
      </c>
      <c r="D8" s="732">
        <v>4140.8999999999996</v>
      </c>
      <c r="E8" s="732">
        <v>4142.3999999999996</v>
      </c>
      <c r="F8" s="732">
        <v>4166.2</v>
      </c>
      <c r="G8" s="732">
        <v>4164.2</v>
      </c>
      <c r="H8" s="732">
        <v>4172.1000000000004</v>
      </c>
      <c r="I8" s="732">
        <v>4173.7</v>
      </c>
      <c r="J8" s="732">
        <v>4179.1000000000004</v>
      </c>
      <c r="K8" s="732">
        <v>4183.1000000000004</v>
      </c>
      <c r="L8" s="732">
        <v>4187.3999999999996</v>
      </c>
      <c r="M8" s="732">
        <v>4206.8</v>
      </c>
      <c r="N8" s="732">
        <v>4206.8</v>
      </c>
      <c r="O8" s="732">
        <v>4195.3</v>
      </c>
      <c r="P8" s="732">
        <v>4193.7</v>
      </c>
      <c r="Q8" s="732">
        <v>4202.1000000000004</v>
      </c>
      <c r="R8" s="732">
        <v>4224.1000000000004</v>
      </c>
      <c r="S8" s="732">
        <v>4223.1000000000004</v>
      </c>
      <c r="T8" s="732">
        <v>4237.6000000000004</v>
      </c>
      <c r="U8" s="732">
        <v>4240.8</v>
      </c>
      <c r="V8" s="732">
        <v>4240.8</v>
      </c>
      <c r="W8" s="732">
        <v>4240.8</v>
      </c>
      <c r="X8" s="732">
        <v>4240.8</v>
      </c>
      <c r="Y8" s="732">
        <v>4240.8</v>
      </c>
      <c r="Z8" s="732">
        <v>4234.1000000000004</v>
      </c>
      <c r="AA8" s="732">
        <v>4120.1000000000004</v>
      </c>
      <c r="AB8" s="732">
        <v>4099.3999999999996</v>
      </c>
      <c r="AC8" s="732">
        <v>4099.3999999999996</v>
      </c>
      <c r="AD8" s="732">
        <v>4096.8</v>
      </c>
      <c r="AE8" s="732">
        <v>4094.8</v>
      </c>
      <c r="AF8" s="732">
        <v>4061.6</v>
      </c>
      <c r="AG8" s="732">
        <v>4050.8</v>
      </c>
      <c r="AH8" s="732">
        <v>4047.2</v>
      </c>
      <c r="AI8" s="732">
        <v>4047.2</v>
      </c>
      <c r="AJ8" s="732">
        <v>4046.1</v>
      </c>
      <c r="AK8" s="732">
        <v>4043.7</v>
      </c>
      <c r="AL8" s="732">
        <v>4039.3</v>
      </c>
      <c r="AM8" s="732">
        <v>4036.7</v>
      </c>
      <c r="AN8" s="732">
        <v>4036.7</v>
      </c>
      <c r="AO8" s="732">
        <v>4001.9</v>
      </c>
      <c r="AP8" s="732">
        <v>3990.7</v>
      </c>
      <c r="AQ8" s="732">
        <v>3989.3</v>
      </c>
      <c r="AR8" s="732">
        <v>3970</v>
      </c>
      <c r="AS8" s="732">
        <v>3973.8</v>
      </c>
      <c r="AT8" s="732">
        <v>3971.9</v>
      </c>
      <c r="AU8" s="732">
        <v>3960.3</v>
      </c>
      <c r="AV8" s="732">
        <v>3958.6</v>
      </c>
      <c r="AW8" s="732">
        <v>3958.4</v>
      </c>
      <c r="AX8" s="732">
        <v>3942.4</v>
      </c>
      <c r="AY8" s="732">
        <v>3943</v>
      </c>
      <c r="AZ8" s="732">
        <v>3943</v>
      </c>
      <c r="BA8" s="732">
        <v>3943</v>
      </c>
      <c r="BB8" s="732">
        <v>3943</v>
      </c>
      <c r="BC8" s="732">
        <v>3925.9</v>
      </c>
      <c r="BD8" s="732">
        <v>3861</v>
      </c>
      <c r="BE8" s="732">
        <v>3861</v>
      </c>
      <c r="BF8" s="732">
        <v>3862.6</v>
      </c>
      <c r="BG8" s="732">
        <v>3864.8</v>
      </c>
      <c r="BH8" s="732">
        <v>3868.8</v>
      </c>
      <c r="BI8" s="735">
        <v>3868.8</v>
      </c>
      <c r="BJ8" s="735">
        <v>3900.8</v>
      </c>
      <c r="BK8" s="735">
        <v>3900.8</v>
      </c>
      <c r="BL8" s="735">
        <v>3900.8</v>
      </c>
      <c r="BM8" s="735">
        <v>3900.8</v>
      </c>
      <c r="BN8" s="735">
        <v>3900.8</v>
      </c>
      <c r="BO8" s="735">
        <v>3900.8</v>
      </c>
      <c r="BP8" s="735">
        <v>3902.8</v>
      </c>
      <c r="BQ8" s="735">
        <v>3902.8</v>
      </c>
      <c r="BR8" s="735">
        <v>3902.8</v>
      </c>
      <c r="BS8" s="735">
        <v>3827.8</v>
      </c>
      <c r="BT8" s="735">
        <v>3910.8</v>
      </c>
      <c r="BU8" s="735">
        <v>3910.8</v>
      </c>
      <c r="BV8" s="735">
        <v>3910.8</v>
      </c>
    </row>
    <row r="9" spans="1:74" ht="12" customHeight="1" x14ac:dyDescent="0.25">
      <c r="A9" s="722" t="s">
        <v>1079</v>
      </c>
      <c r="B9" s="720" t="s">
        <v>1088</v>
      </c>
      <c r="C9" s="732">
        <v>3267.6</v>
      </c>
      <c r="D9" s="732">
        <v>3267.6</v>
      </c>
      <c r="E9" s="732">
        <v>3267.6</v>
      </c>
      <c r="F9" s="732">
        <v>3267.6</v>
      </c>
      <c r="G9" s="732">
        <v>3267.6</v>
      </c>
      <c r="H9" s="732">
        <v>3267.6</v>
      </c>
      <c r="I9" s="732">
        <v>3267.6</v>
      </c>
      <c r="J9" s="732">
        <v>3249.6</v>
      </c>
      <c r="K9" s="732">
        <v>3249.6</v>
      </c>
      <c r="L9" s="732">
        <v>3256.7</v>
      </c>
      <c r="M9" s="732">
        <v>3256.7</v>
      </c>
      <c r="N9" s="732">
        <v>3215.6</v>
      </c>
      <c r="O9" s="732">
        <v>3031.3</v>
      </c>
      <c r="P9" s="732">
        <v>3031.3</v>
      </c>
      <c r="Q9" s="732">
        <v>3031.3</v>
      </c>
      <c r="R9" s="732">
        <v>3031.3</v>
      </c>
      <c r="S9" s="732">
        <v>3031.3</v>
      </c>
      <c r="T9" s="732">
        <v>3031.3</v>
      </c>
      <c r="U9" s="732">
        <v>3084.8</v>
      </c>
      <c r="V9" s="732">
        <v>3084.8</v>
      </c>
      <c r="W9" s="732">
        <v>3084.8</v>
      </c>
      <c r="X9" s="732">
        <v>3084.8</v>
      </c>
      <c r="Y9" s="732">
        <v>3084.8</v>
      </c>
      <c r="Z9" s="732">
        <v>3079.3</v>
      </c>
      <c r="AA9" s="732">
        <v>3006.5</v>
      </c>
      <c r="AB9" s="732">
        <v>3006.5</v>
      </c>
      <c r="AC9" s="732">
        <v>3006.5</v>
      </c>
      <c r="AD9" s="732">
        <v>3006.5</v>
      </c>
      <c r="AE9" s="732">
        <v>3006.5</v>
      </c>
      <c r="AF9" s="732">
        <v>3006.5</v>
      </c>
      <c r="AG9" s="732">
        <v>3006.5</v>
      </c>
      <c r="AH9" s="732">
        <v>2988</v>
      </c>
      <c r="AI9" s="732">
        <v>2988</v>
      </c>
      <c r="AJ9" s="732">
        <v>2988</v>
      </c>
      <c r="AK9" s="732">
        <v>2933</v>
      </c>
      <c r="AL9" s="732">
        <v>2933</v>
      </c>
      <c r="AM9" s="732">
        <v>2885.9</v>
      </c>
      <c r="AN9" s="732">
        <v>2885.9</v>
      </c>
      <c r="AO9" s="732">
        <v>2802.9</v>
      </c>
      <c r="AP9" s="732">
        <v>2802.9</v>
      </c>
      <c r="AQ9" s="732">
        <v>2787.9</v>
      </c>
      <c r="AR9" s="732">
        <v>2787.9</v>
      </c>
      <c r="AS9" s="732">
        <v>2787.9</v>
      </c>
      <c r="AT9" s="732">
        <v>2787.9</v>
      </c>
      <c r="AU9" s="732">
        <v>2698.6</v>
      </c>
      <c r="AV9" s="732">
        <v>2661.6</v>
      </c>
      <c r="AW9" s="732">
        <v>2661.6</v>
      </c>
      <c r="AX9" s="732">
        <v>2726.6</v>
      </c>
      <c r="AY9" s="732">
        <v>2726.6</v>
      </c>
      <c r="AZ9" s="732">
        <v>2726.6</v>
      </c>
      <c r="BA9" s="732">
        <v>2726.6</v>
      </c>
      <c r="BB9" s="732">
        <v>2726.6</v>
      </c>
      <c r="BC9" s="732">
        <v>2726.6</v>
      </c>
      <c r="BD9" s="732">
        <v>2726.6</v>
      </c>
      <c r="BE9" s="732">
        <v>2726.6</v>
      </c>
      <c r="BF9" s="732">
        <v>2726.6</v>
      </c>
      <c r="BG9" s="732">
        <v>2726.6</v>
      </c>
      <c r="BH9" s="732">
        <v>2726.6</v>
      </c>
      <c r="BI9" s="735">
        <v>2726.6</v>
      </c>
      <c r="BJ9" s="735">
        <v>2726.6</v>
      </c>
      <c r="BK9" s="735">
        <v>2726.6</v>
      </c>
      <c r="BL9" s="735">
        <v>2726.6</v>
      </c>
      <c r="BM9" s="735">
        <v>2726.6</v>
      </c>
      <c r="BN9" s="735">
        <v>2726.6</v>
      </c>
      <c r="BO9" s="735">
        <v>2726.6</v>
      </c>
      <c r="BP9" s="735">
        <v>2726.6</v>
      </c>
      <c r="BQ9" s="735">
        <v>2726.6</v>
      </c>
      <c r="BR9" s="735">
        <v>2726.6</v>
      </c>
      <c r="BS9" s="735">
        <v>2726.6</v>
      </c>
      <c r="BT9" s="735">
        <v>2726.6</v>
      </c>
      <c r="BU9" s="735">
        <v>2726.6</v>
      </c>
      <c r="BV9" s="735">
        <v>2726.6</v>
      </c>
    </row>
    <row r="10" spans="1:74" ht="12" customHeight="1" x14ac:dyDescent="0.25">
      <c r="A10" s="722" t="s">
        <v>1080</v>
      </c>
      <c r="B10" s="720" t="s">
        <v>1089</v>
      </c>
      <c r="C10" s="732">
        <v>79375.600000000006</v>
      </c>
      <c r="D10" s="732">
        <v>79432.600000000006</v>
      </c>
      <c r="E10" s="732">
        <v>79461.899999999994</v>
      </c>
      <c r="F10" s="732">
        <v>79499.3</v>
      </c>
      <c r="G10" s="732">
        <v>79499.3</v>
      </c>
      <c r="H10" s="732">
        <v>79528.600000000006</v>
      </c>
      <c r="I10" s="732">
        <v>79653.5</v>
      </c>
      <c r="J10" s="732">
        <v>79549.7</v>
      </c>
      <c r="K10" s="732">
        <v>79549.7</v>
      </c>
      <c r="L10" s="732">
        <v>79556.2</v>
      </c>
      <c r="M10" s="732">
        <v>79556.2</v>
      </c>
      <c r="N10" s="732">
        <v>79556.2</v>
      </c>
      <c r="O10" s="732">
        <v>79333.5</v>
      </c>
      <c r="P10" s="732">
        <v>79333.5</v>
      </c>
      <c r="Q10" s="732">
        <v>79335.899999999994</v>
      </c>
      <c r="R10" s="732">
        <v>79335.899999999994</v>
      </c>
      <c r="S10" s="732">
        <v>79335.899999999994</v>
      </c>
      <c r="T10" s="732">
        <v>79343.199999999997</v>
      </c>
      <c r="U10" s="732">
        <v>79393.8</v>
      </c>
      <c r="V10" s="732">
        <v>79437.3</v>
      </c>
      <c r="W10" s="732">
        <v>79437.3</v>
      </c>
      <c r="X10" s="732">
        <v>79437.3</v>
      </c>
      <c r="Y10" s="732">
        <v>79434.3</v>
      </c>
      <c r="Z10" s="732">
        <v>79431.600000000006</v>
      </c>
      <c r="AA10" s="732">
        <v>79437.2</v>
      </c>
      <c r="AB10" s="732">
        <v>79449.2</v>
      </c>
      <c r="AC10" s="732">
        <v>79449.2</v>
      </c>
      <c r="AD10" s="732">
        <v>79449.2</v>
      </c>
      <c r="AE10" s="732">
        <v>79410.2</v>
      </c>
      <c r="AF10" s="732">
        <v>79410.2</v>
      </c>
      <c r="AG10" s="732">
        <v>79408</v>
      </c>
      <c r="AH10" s="732">
        <v>79408</v>
      </c>
      <c r="AI10" s="732">
        <v>79408</v>
      </c>
      <c r="AJ10" s="732">
        <v>79408</v>
      </c>
      <c r="AK10" s="732">
        <v>79530</v>
      </c>
      <c r="AL10" s="732">
        <v>79526.3</v>
      </c>
      <c r="AM10" s="732">
        <v>79623.5</v>
      </c>
      <c r="AN10" s="732">
        <v>79612.5</v>
      </c>
      <c r="AO10" s="732">
        <v>79611.3</v>
      </c>
      <c r="AP10" s="732">
        <v>79611.3</v>
      </c>
      <c r="AQ10" s="732">
        <v>79590</v>
      </c>
      <c r="AR10" s="732">
        <v>79590</v>
      </c>
      <c r="AS10" s="732">
        <v>79589.8</v>
      </c>
      <c r="AT10" s="732">
        <v>79486</v>
      </c>
      <c r="AU10" s="732">
        <v>79485.3</v>
      </c>
      <c r="AV10" s="732">
        <v>79479.899999999994</v>
      </c>
      <c r="AW10" s="732">
        <v>79479.899999999994</v>
      </c>
      <c r="AX10" s="732">
        <v>79470.100000000006</v>
      </c>
      <c r="AY10" s="732">
        <v>79483.100000000006</v>
      </c>
      <c r="AZ10" s="732">
        <v>79483.100000000006</v>
      </c>
      <c r="BA10" s="732">
        <v>79483.100000000006</v>
      </c>
      <c r="BB10" s="732">
        <v>79443.100000000006</v>
      </c>
      <c r="BC10" s="732">
        <v>79493.100000000006</v>
      </c>
      <c r="BD10" s="732">
        <v>79470.100000000006</v>
      </c>
      <c r="BE10" s="732">
        <v>79521.2</v>
      </c>
      <c r="BF10" s="732">
        <v>79521.2</v>
      </c>
      <c r="BG10" s="732">
        <v>79642.600000000006</v>
      </c>
      <c r="BH10" s="732">
        <v>79639.600000000006</v>
      </c>
      <c r="BI10" s="735">
        <v>79657.600000000006</v>
      </c>
      <c r="BJ10" s="735">
        <v>79595.8</v>
      </c>
      <c r="BK10" s="735">
        <v>79626</v>
      </c>
      <c r="BL10" s="735">
        <v>79674.399999999994</v>
      </c>
      <c r="BM10" s="735">
        <v>79732.800000000003</v>
      </c>
      <c r="BN10" s="735">
        <v>79732.800000000003</v>
      </c>
      <c r="BO10" s="735">
        <v>79732.800000000003</v>
      </c>
      <c r="BP10" s="735">
        <v>79681.7</v>
      </c>
      <c r="BQ10" s="735">
        <v>79577.7</v>
      </c>
      <c r="BR10" s="735">
        <v>79758.2</v>
      </c>
      <c r="BS10" s="735">
        <v>79758.2</v>
      </c>
      <c r="BT10" s="735">
        <v>79768.100000000006</v>
      </c>
      <c r="BU10" s="735">
        <v>79768.100000000006</v>
      </c>
      <c r="BV10" s="735">
        <v>79800.100000000006</v>
      </c>
    </row>
    <row r="11" spans="1:74" ht="12" customHeight="1" x14ac:dyDescent="0.25">
      <c r="A11" s="722" t="s">
        <v>1081</v>
      </c>
      <c r="B11" s="720" t="s">
        <v>89</v>
      </c>
      <c r="C11" s="732">
        <v>2516.6</v>
      </c>
      <c r="D11" s="732">
        <v>2516.6</v>
      </c>
      <c r="E11" s="732">
        <v>2516.6</v>
      </c>
      <c r="F11" s="732">
        <v>2516.6</v>
      </c>
      <c r="G11" s="732">
        <v>2516.6</v>
      </c>
      <c r="H11" s="732">
        <v>2516.6</v>
      </c>
      <c r="I11" s="732">
        <v>2516.6</v>
      </c>
      <c r="J11" s="732">
        <v>2516.6</v>
      </c>
      <c r="K11" s="732">
        <v>2516.6</v>
      </c>
      <c r="L11" s="732">
        <v>2516.6</v>
      </c>
      <c r="M11" s="732">
        <v>2516.6</v>
      </c>
      <c r="N11" s="732">
        <v>2516.6</v>
      </c>
      <c r="O11" s="732">
        <v>2508.6</v>
      </c>
      <c r="P11" s="732">
        <v>2508.6</v>
      </c>
      <c r="Q11" s="732">
        <v>2448.6</v>
      </c>
      <c r="R11" s="732">
        <v>2448.6</v>
      </c>
      <c r="S11" s="732">
        <v>2448.6</v>
      </c>
      <c r="T11" s="732">
        <v>2448.6</v>
      </c>
      <c r="U11" s="732">
        <v>2448.6</v>
      </c>
      <c r="V11" s="732">
        <v>2448.6</v>
      </c>
      <c r="W11" s="732">
        <v>2448.6</v>
      </c>
      <c r="X11" s="732">
        <v>2448.6</v>
      </c>
      <c r="Y11" s="732">
        <v>2448.6</v>
      </c>
      <c r="Z11" s="732">
        <v>2485.6</v>
      </c>
      <c r="AA11" s="732">
        <v>2491.9</v>
      </c>
      <c r="AB11" s="732">
        <v>2491.9</v>
      </c>
      <c r="AC11" s="732">
        <v>2480.6</v>
      </c>
      <c r="AD11" s="732">
        <v>2480.6</v>
      </c>
      <c r="AE11" s="732">
        <v>2480.6</v>
      </c>
      <c r="AF11" s="732">
        <v>2480.6</v>
      </c>
      <c r="AG11" s="732">
        <v>2480.6</v>
      </c>
      <c r="AH11" s="732">
        <v>2480.6</v>
      </c>
      <c r="AI11" s="732">
        <v>2480.6</v>
      </c>
      <c r="AJ11" s="732">
        <v>2487</v>
      </c>
      <c r="AK11" s="732">
        <v>2487</v>
      </c>
      <c r="AL11" s="732">
        <v>2489.6999999999998</v>
      </c>
      <c r="AM11" s="732">
        <v>2486</v>
      </c>
      <c r="AN11" s="732">
        <v>2486</v>
      </c>
      <c r="AO11" s="732">
        <v>2486</v>
      </c>
      <c r="AP11" s="732">
        <v>2486</v>
      </c>
      <c r="AQ11" s="732">
        <v>2486</v>
      </c>
      <c r="AR11" s="732">
        <v>2486</v>
      </c>
      <c r="AS11" s="732">
        <v>2486</v>
      </c>
      <c r="AT11" s="732">
        <v>2486</v>
      </c>
      <c r="AU11" s="732">
        <v>2486</v>
      </c>
      <c r="AV11" s="732">
        <v>2486</v>
      </c>
      <c r="AW11" s="732">
        <v>2506</v>
      </c>
      <c r="AX11" s="732">
        <v>2506</v>
      </c>
      <c r="AY11" s="732">
        <v>2506</v>
      </c>
      <c r="AZ11" s="732">
        <v>2506</v>
      </c>
      <c r="BA11" s="732">
        <v>2506</v>
      </c>
      <c r="BB11" s="732">
        <v>2506</v>
      </c>
      <c r="BC11" s="732">
        <v>2506</v>
      </c>
      <c r="BD11" s="732">
        <v>2506</v>
      </c>
      <c r="BE11" s="732">
        <v>2506</v>
      </c>
      <c r="BF11" s="732">
        <v>2506</v>
      </c>
      <c r="BG11" s="732">
        <v>2506</v>
      </c>
      <c r="BH11" s="732">
        <v>2506</v>
      </c>
      <c r="BI11" s="735">
        <v>2506</v>
      </c>
      <c r="BJ11" s="735">
        <v>2506</v>
      </c>
      <c r="BK11" s="735">
        <v>2506</v>
      </c>
      <c r="BL11" s="735">
        <v>2506</v>
      </c>
      <c r="BM11" s="735">
        <v>2506</v>
      </c>
      <c r="BN11" s="735">
        <v>2506</v>
      </c>
      <c r="BO11" s="735">
        <v>2506</v>
      </c>
      <c r="BP11" s="735">
        <v>2506</v>
      </c>
      <c r="BQ11" s="735">
        <v>2506</v>
      </c>
      <c r="BR11" s="735">
        <v>2506</v>
      </c>
      <c r="BS11" s="735">
        <v>2506</v>
      </c>
      <c r="BT11" s="735">
        <v>2506</v>
      </c>
      <c r="BU11" s="735">
        <v>2506</v>
      </c>
      <c r="BV11" s="735">
        <v>2548</v>
      </c>
    </row>
    <row r="12" spans="1:74" ht="12" customHeight="1" x14ac:dyDescent="0.25">
      <c r="A12" s="722" t="s">
        <v>1082</v>
      </c>
      <c r="B12" s="720" t="s">
        <v>1090</v>
      </c>
      <c r="C12" s="732">
        <v>13922.1</v>
      </c>
      <c r="D12" s="732">
        <v>14066.8</v>
      </c>
      <c r="E12" s="732">
        <v>14273.6</v>
      </c>
      <c r="F12" s="732">
        <v>14747.7</v>
      </c>
      <c r="G12" s="732">
        <v>14862.5</v>
      </c>
      <c r="H12" s="732">
        <v>15076.5</v>
      </c>
      <c r="I12" s="732">
        <v>15807.6</v>
      </c>
      <c r="J12" s="732">
        <v>16742.3</v>
      </c>
      <c r="K12" s="732">
        <v>17508.5</v>
      </c>
      <c r="L12" s="732">
        <v>17918.3</v>
      </c>
      <c r="M12" s="732">
        <v>18633.099999999999</v>
      </c>
      <c r="N12" s="732">
        <v>21625.5</v>
      </c>
      <c r="O12" s="732">
        <v>22017.8</v>
      </c>
      <c r="P12" s="732">
        <v>22205.7</v>
      </c>
      <c r="Q12" s="732">
        <v>22590.799999999999</v>
      </c>
      <c r="R12" s="732">
        <v>23113.5</v>
      </c>
      <c r="S12" s="732">
        <v>23415</v>
      </c>
      <c r="T12" s="732">
        <v>23624.1</v>
      </c>
      <c r="U12" s="732">
        <v>23736.799999999999</v>
      </c>
      <c r="V12" s="732">
        <v>23928.1</v>
      </c>
      <c r="W12" s="732">
        <v>24134.3</v>
      </c>
      <c r="X12" s="732">
        <v>24466.799999999999</v>
      </c>
      <c r="Y12" s="732">
        <v>25020.3</v>
      </c>
      <c r="Z12" s="732">
        <v>26432.1</v>
      </c>
      <c r="AA12" s="732">
        <v>27479.8</v>
      </c>
      <c r="AB12" s="732">
        <v>27579</v>
      </c>
      <c r="AC12" s="732">
        <v>28105.5</v>
      </c>
      <c r="AD12" s="732">
        <v>28287.200000000001</v>
      </c>
      <c r="AE12" s="732">
        <v>28719</v>
      </c>
      <c r="AF12" s="732">
        <v>28892.9</v>
      </c>
      <c r="AG12" s="732">
        <v>29035.1</v>
      </c>
      <c r="AH12" s="732">
        <v>29116</v>
      </c>
      <c r="AI12" s="732">
        <v>29433.1</v>
      </c>
      <c r="AJ12" s="732">
        <v>29608.7</v>
      </c>
      <c r="AK12" s="732">
        <v>30144.9</v>
      </c>
      <c r="AL12" s="732">
        <v>31594.799999999999</v>
      </c>
      <c r="AM12" s="732">
        <v>32271.4</v>
      </c>
      <c r="AN12" s="732">
        <v>32482.1</v>
      </c>
      <c r="AO12" s="732">
        <v>32711.7</v>
      </c>
      <c r="AP12" s="732">
        <v>32819.699999999997</v>
      </c>
      <c r="AQ12" s="732">
        <v>32881.5</v>
      </c>
      <c r="AR12" s="732">
        <v>33161.300000000003</v>
      </c>
      <c r="AS12" s="732">
        <v>33417.699999999997</v>
      </c>
      <c r="AT12" s="732">
        <v>33640.400000000001</v>
      </c>
      <c r="AU12" s="732">
        <v>33894</v>
      </c>
      <c r="AV12" s="732">
        <v>34344.400000000001</v>
      </c>
      <c r="AW12" s="732">
        <v>34995.599999999999</v>
      </c>
      <c r="AX12" s="732">
        <v>36949.800000000003</v>
      </c>
      <c r="AY12" s="732">
        <v>38143.4</v>
      </c>
      <c r="AZ12" s="732">
        <v>38554.699999999997</v>
      </c>
      <c r="BA12" s="732">
        <v>38773.800000000003</v>
      </c>
      <c r="BB12" s="732">
        <v>39420.400000000001</v>
      </c>
      <c r="BC12" s="732">
        <v>39695.9</v>
      </c>
      <c r="BD12" s="732">
        <v>40992.800000000003</v>
      </c>
      <c r="BE12" s="732">
        <v>41406.699999999997</v>
      </c>
      <c r="BF12" s="732">
        <v>42007.4</v>
      </c>
      <c r="BG12" s="732">
        <v>42703.4</v>
      </c>
      <c r="BH12" s="732">
        <v>43443.7</v>
      </c>
      <c r="BI12" s="735">
        <v>44769</v>
      </c>
      <c r="BJ12" s="735">
        <v>49781</v>
      </c>
      <c r="BK12" s="735">
        <v>50334</v>
      </c>
      <c r="BL12" s="735">
        <v>50340</v>
      </c>
      <c r="BM12" s="735">
        <v>50612</v>
      </c>
      <c r="BN12" s="735">
        <v>51567.6</v>
      </c>
      <c r="BO12" s="735">
        <v>52243</v>
      </c>
      <c r="BP12" s="735">
        <v>53225.4</v>
      </c>
      <c r="BQ12" s="735">
        <v>54249.2</v>
      </c>
      <c r="BR12" s="735">
        <v>54966.1</v>
      </c>
      <c r="BS12" s="735">
        <v>55973.2</v>
      </c>
      <c r="BT12" s="735">
        <v>57149.599999999999</v>
      </c>
      <c r="BU12" s="735">
        <v>58663.9</v>
      </c>
      <c r="BV12" s="735">
        <v>62761.599999999999</v>
      </c>
    </row>
    <row r="13" spans="1:74" ht="12" customHeight="1" x14ac:dyDescent="0.25">
      <c r="A13" s="722" t="s">
        <v>1083</v>
      </c>
      <c r="B13" s="720" t="s">
        <v>90</v>
      </c>
      <c r="C13" s="732">
        <v>72948.2</v>
      </c>
      <c r="D13" s="732">
        <v>72948.2</v>
      </c>
      <c r="E13" s="732">
        <v>73306.8</v>
      </c>
      <c r="F13" s="732">
        <v>73469.100000000006</v>
      </c>
      <c r="G13" s="732">
        <v>73742.899999999994</v>
      </c>
      <c r="H13" s="732">
        <v>74163.3</v>
      </c>
      <c r="I13" s="732">
        <v>74604.899999999994</v>
      </c>
      <c r="J13" s="732">
        <v>74608.3</v>
      </c>
      <c r="K13" s="732">
        <v>74698.8</v>
      </c>
      <c r="L13" s="732">
        <v>75331.7</v>
      </c>
      <c r="M13" s="732">
        <v>76208.600000000006</v>
      </c>
      <c r="N13" s="732">
        <v>81336.399999999994</v>
      </c>
      <c r="O13" s="732">
        <v>81592.3</v>
      </c>
      <c r="P13" s="732">
        <v>81841.399999999994</v>
      </c>
      <c r="Q13" s="732">
        <v>82919.199999999997</v>
      </c>
      <c r="R13" s="732">
        <v>83070.399999999994</v>
      </c>
      <c r="S13" s="732">
        <v>83222.899999999994</v>
      </c>
      <c r="T13" s="732">
        <v>83378</v>
      </c>
      <c r="U13" s="732">
        <v>83860</v>
      </c>
      <c r="V13" s="732">
        <v>83860</v>
      </c>
      <c r="W13" s="732">
        <v>84109.2</v>
      </c>
      <c r="X13" s="732">
        <v>84358.2</v>
      </c>
      <c r="Y13" s="732">
        <v>85322.1</v>
      </c>
      <c r="Z13" s="732">
        <v>87488.4</v>
      </c>
      <c r="AA13" s="732">
        <v>88420.6</v>
      </c>
      <c r="AB13" s="732">
        <v>88645.1</v>
      </c>
      <c r="AC13" s="732">
        <v>88645.1</v>
      </c>
      <c r="AD13" s="732">
        <v>88945.1</v>
      </c>
      <c r="AE13" s="732">
        <v>88945.1</v>
      </c>
      <c r="AF13" s="732">
        <v>89094.1</v>
      </c>
      <c r="AG13" s="732">
        <v>89251</v>
      </c>
      <c r="AH13" s="732">
        <v>89333</v>
      </c>
      <c r="AI13" s="732">
        <v>89803</v>
      </c>
      <c r="AJ13" s="732">
        <v>90140</v>
      </c>
      <c r="AK13" s="732">
        <v>90391.3</v>
      </c>
      <c r="AL13" s="732">
        <v>94283</v>
      </c>
      <c r="AM13" s="732">
        <v>95215.4</v>
      </c>
      <c r="AN13" s="732">
        <v>95681.4</v>
      </c>
      <c r="AO13" s="732">
        <v>96513.9</v>
      </c>
      <c r="AP13" s="732">
        <v>96515.7</v>
      </c>
      <c r="AQ13" s="732">
        <v>96745</v>
      </c>
      <c r="AR13" s="732">
        <v>97989.1</v>
      </c>
      <c r="AS13" s="732">
        <v>98264.7</v>
      </c>
      <c r="AT13" s="732">
        <v>98648.1</v>
      </c>
      <c r="AU13" s="732">
        <v>99569.8</v>
      </c>
      <c r="AV13" s="732">
        <v>99567.8</v>
      </c>
      <c r="AW13" s="732">
        <v>100644.1</v>
      </c>
      <c r="AX13" s="732">
        <v>103651.2</v>
      </c>
      <c r="AY13" s="732">
        <v>104386.4</v>
      </c>
      <c r="AZ13" s="732">
        <v>104463.7</v>
      </c>
      <c r="BA13" s="732">
        <v>105998.6</v>
      </c>
      <c r="BB13" s="732">
        <v>106278.6</v>
      </c>
      <c r="BC13" s="732">
        <v>107138</v>
      </c>
      <c r="BD13" s="732">
        <v>107453</v>
      </c>
      <c r="BE13" s="732">
        <v>107799</v>
      </c>
      <c r="BF13" s="732">
        <v>108255.8</v>
      </c>
      <c r="BG13" s="732">
        <v>112282.6</v>
      </c>
      <c r="BH13" s="732">
        <v>114397.4</v>
      </c>
      <c r="BI13" s="735">
        <v>117198.39999999999</v>
      </c>
      <c r="BJ13" s="735">
        <v>126845.7</v>
      </c>
      <c r="BK13" s="735">
        <v>126857.7</v>
      </c>
      <c r="BL13" s="735">
        <v>127930.1</v>
      </c>
      <c r="BM13" s="735">
        <v>127930.1</v>
      </c>
      <c r="BN13" s="735">
        <v>128112.5</v>
      </c>
      <c r="BO13" s="735">
        <v>128340.5</v>
      </c>
      <c r="BP13" s="735">
        <v>128631.2</v>
      </c>
      <c r="BQ13" s="735">
        <v>128724.2</v>
      </c>
      <c r="BR13" s="735">
        <v>128724.2</v>
      </c>
      <c r="BS13" s="735">
        <v>129079.5</v>
      </c>
      <c r="BT13" s="735">
        <v>129847.6</v>
      </c>
      <c r="BU13" s="735">
        <v>129949.6</v>
      </c>
      <c r="BV13" s="735">
        <v>134701.9</v>
      </c>
    </row>
    <row r="14" spans="1:74" ht="12" customHeight="1" x14ac:dyDescent="0.25">
      <c r="A14" s="722"/>
      <c r="B14" s="721" t="s">
        <v>1091</v>
      </c>
      <c r="C14" s="721"/>
      <c r="D14" s="721"/>
      <c r="E14" s="721"/>
      <c r="F14" s="721"/>
      <c r="G14" s="721"/>
      <c r="H14" s="721"/>
      <c r="I14" s="721"/>
      <c r="J14" s="721"/>
      <c r="K14" s="721"/>
      <c r="L14" s="721"/>
      <c r="M14" s="721"/>
      <c r="N14" s="721"/>
      <c r="O14" s="721"/>
      <c r="P14" s="721"/>
      <c r="Q14" s="721"/>
      <c r="R14" s="721"/>
      <c r="S14" s="721"/>
      <c r="T14" s="721"/>
      <c r="U14" s="721"/>
      <c r="V14" s="721"/>
      <c r="W14" s="721"/>
      <c r="X14" s="721"/>
      <c r="Y14" s="721"/>
      <c r="Z14" s="721"/>
      <c r="AA14" s="721"/>
      <c r="AB14" s="721"/>
      <c r="AC14" s="721"/>
      <c r="AD14" s="721"/>
      <c r="AE14" s="721"/>
      <c r="AF14" s="721"/>
      <c r="AG14" s="721"/>
      <c r="AH14" s="721"/>
      <c r="AI14" s="721"/>
      <c r="AJ14" s="721"/>
      <c r="AK14" s="721"/>
      <c r="AL14" s="721"/>
      <c r="AM14" s="721"/>
      <c r="AN14" s="721"/>
      <c r="AO14" s="721"/>
      <c r="AP14" s="721"/>
      <c r="AQ14" s="721"/>
      <c r="AR14" s="721"/>
      <c r="AS14" s="721"/>
      <c r="AT14" s="721"/>
      <c r="AU14" s="721"/>
      <c r="AV14" s="721"/>
      <c r="AW14" s="721"/>
      <c r="AX14" s="721"/>
      <c r="AY14" s="721"/>
      <c r="AZ14" s="721"/>
      <c r="BA14" s="721"/>
      <c r="BB14" s="721"/>
      <c r="BC14" s="721"/>
      <c r="BD14" s="721"/>
      <c r="BE14" s="721"/>
      <c r="BF14" s="721"/>
      <c r="BG14" s="721"/>
      <c r="BH14" s="721"/>
      <c r="BI14" s="736"/>
      <c r="BJ14" s="736"/>
      <c r="BK14" s="736"/>
      <c r="BL14" s="736"/>
      <c r="BM14" s="736"/>
      <c r="BN14" s="736"/>
      <c r="BO14" s="736"/>
      <c r="BP14" s="736"/>
      <c r="BQ14" s="736"/>
      <c r="BR14" s="736"/>
      <c r="BS14" s="736"/>
      <c r="BT14" s="736"/>
      <c r="BU14" s="736"/>
      <c r="BV14" s="736"/>
    </row>
    <row r="15" spans="1:74" ht="12" customHeight="1" x14ac:dyDescent="0.25">
      <c r="A15" s="722" t="s">
        <v>1092</v>
      </c>
      <c r="B15" s="720" t="s">
        <v>1086</v>
      </c>
      <c r="C15" s="732">
        <v>6727.6</v>
      </c>
      <c r="D15" s="732">
        <v>6726.2</v>
      </c>
      <c r="E15" s="732">
        <v>6717.3</v>
      </c>
      <c r="F15" s="732">
        <v>6714.3</v>
      </c>
      <c r="G15" s="732">
        <v>6714</v>
      </c>
      <c r="H15" s="732">
        <v>6713.6</v>
      </c>
      <c r="I15" s="732">
        <v>6713.4</v>
      </c>
      <c r="J15" s="732">
        <v>6712</v>
      </c>
      <c r="K15" s="732">
        <v>6712</v>
      </c>
      <c r="L15" s="732">
        <v>6712</v>
      </c>
      <c r="M15" s="732">
        <v>6712</v>
      </c>
      <c r="N15" s="732">
        <v>6657</v>
      </c>
      <c r="O15" s="732">
        <v>6647.7</v>
      </c>
      <c r="P15" s="732">
        <v>6645.1</v>
      </c>
      <c r="Q15" s="732">
        <v>6685.6</v>
      </c>
      <c r="R15" s="732">
        <v>6685.6</v>
      </c>
      <c r="S15" s="732">
        <v>6685.6</v>
      </c>
      <c r="T15" s="732">
        <v>6689.6</v>
      </c>
      <c r="U15" s="732">
        <v>6689.6</v>
      </c>
      <c r="V15" s="732">
        <v>6689.4</v>
      </c>
      <c r="W15" s="732">
        <v>6688.4</v>
      </c>
      <c r="X15" s="732">
        <v>6688.4</v>
      </c>
      <c r="Y15" s="732">
        <v>6688.4</v>
      </c>
      <c r="Z15" s="732">
        <v>6657.4</v>
      </c>
      <c r="AA15" s="732">
        <v>6713.3</v>
      </c>
      <c r="AB15" s="732">
        <v>6713.3</v>
      </c>
      <c r="AC15" s="732">
        <v>6680.8</v>
      </c>
      <c r="AD15" s="732">
        <v>6686.8</v>
      </c>
      <c r="AE15" s="732">
        <v>6685.2</v>
      </c>
      <c r="AF15" s="732">
        <v>6674.6</v>
      </c>
      <c r="AG15" s="732">
        <v>6666.3</v>
      </c>
      <c r="AH15" s="732">
        <v>6662.2</v>
      </c>
      <c r="AI15" s="732">
        <v>6662.2</v>
      </c>
      <c r="AJ15" s="732">
        <v>6662.2</v>
      </c>
      <c r="AK15" s="732">
        <v>6662.2</v>
      </c>
      <c r="AL15" s="732">
        <v>6655.6</v>
      </c>
      <c r="AM15" s="732">
        <v>6683.3</v>
      </c>
      <c r="AN15" s="732">
        <v>6683.3</v>
      </c>
      <c r="AO15" s="732">
        <v>6552</v>
      </c>
      <c r="AP15" s="732">
        <v>6539.6</v>
      </c>
      <c r="AQ15" s="732">
        <v>6541</v>
      </c>
      <c r="AR15" s="732">
        <v>6500.9</v>
      </c>
      <c r="AS15" s="732">
        <v>6500.9</v>
      </c>
      <c r="AT15" s="732">
        <v>6500.9</v>
      </c>
      <c r="AU15" s="732">
        <v>6500.9</v>
      </c>
      <c r="AV15" s="732">
        <v>6434.3</v>
      </c>
      <c r="AW15" s="732">
        <v>6434.3</v>
      </c>
      <c r="AX15" s="732">
        <v>6434.3</v>
      </c>
      <c r="AY15" s="732">
        <v>6442.8</v>
      </c>
      <c r="AZ15" s="732">
        <v>6442.8</v>
      </c>
      <c r="BA15" s="732">
        <v>6442.8</v>
      </c>
      <c r="BB15" s="732">
        <v>6442.8</v>
      </c>
      <c r="BC15" s="732">
        <v>6442.8</v>
      </c>
      <c r="BD15" s="732">
        <v>6442.8</v>
      </c>
      <c r="BE15" s="732">
        <v>6442.8</v>
      </c>
      <c r="BF15" s="732">
        <v>6442.8</v>
      </c>
      <c r="BG15" s="732">
        <v>6456.8</v>
      </c>
      <c r="BH15" s="732">
        <v>6458.8</v>
      </c>
      <c r="BI15" s="735">
        <v>6458.8</v>
      </c>
      <c r="BJ15" s="735">
        <v>6438.8</v>
      </c>
      <c r="BK15" s="735">
        <v>6438.8</v>
      </c>
      <c r="BL15" s="735">
        <v>6438.8</v>
      </c>
      <c r="BM15" s="735">
        <v>6438.8</v>
      </c>
      <c r="BN15" s="735">
        <v>6438.8</v>
      </c>
      <c r="BO15" s="735">
        <v>6438.8</v>
      </c>
      <c r="BP15" s="735">
        <v>6438.8</v>
      </c>
      <c r="BQ15" s="735">
        <v>6438.8</v>
      </c>
      <c r="BR15" s="735">
        <v>6438.8</v>
      </c>
      <c r="BS15" s="735">
        <v>6438.8</v>
      </c>
      <c r="BT15" s="735">
        <v>6438.8</v>
      </c>
      <c r="BU15" s="735">
        <v>6438.8</v>
      </c>
      <c r="BV15" s="735">
        <v>6438.8</v>
      </c>
    </row>
    <row r="16" spans="1:74" ht="12" customHeight="1" x14ac:dyDescent="0.25">
      <c r="A16" s="722" t="s">
        <v>1093</v>
      </c>
      <c r="B16" s="720" t="s">
        <v>1087</v>
      </c>
      <c r="C16" s="732">
        <v>944.9</v>
      </c>
      <c r="D16" s="732">
        <v>944.9</v>
      </c>
      <c r="E16" s="732">
        <v>943.8</v>
      </c>
      <c r="F16" s="732">
        <v>943.8</v>
      </c>
      <c r="G16" s="732">
        <v>943.5</v>
      </c>
      <c r="H16" s="732">
        <v>943.1</v>
      </c>
      <c r="I16" s="732">
        <v>942.9</v>
      </c>
      <c r="J16" s="732">
        <v>941.5</v>
      </c>
      <c r="K16" s="732">
        <v>941.5</v>
      </c>
      <c r="L16" s="732">
        <v>941.5</v>
      </c>
      <c r="M16" s="732">
        <v>941.5</v>
      </c>
      <c r="N16" s="732">
        <v>886.5</v>
      </c>
      <c r="O16" s="732">
        <v>883.2</v>
      </c>
      <c r="P16" s="732">
        <v>880.6</v>
      </c>
      <c r="Q16" s="732">
        <v>880.6</v>
      </c>
      <c r="R16" s="732">
        <v>880.6</v>
      </c>
      <c r="S16" s="732">
        <v>880.6</v>
      </c>
      <c r="T16" s="732">
        <v>884.6</v>
      </c>
      <c r="U16" s="732">
        <v>884.6</v>
      </c>
      <c r="V16" s="732">
        <v>884.4</v>
      </c>
      <c r="W16" s="732">
        <v>883.4</v>
      </c>
      <c r="X16" s="732">
        <v>883.4</v>
      </c>
      <c r="Y16" s="732">
        <v>883.4</v>
      </c>
      <c r="Z16" s="732">
        <v>872.4</v>
      </c>
      <c r="AA16" s="732">
        <v>851.6</v>
      </c>
      <c r="AB16" s="732">
        <v>851.6</v>
      </c>
      <c r="AC16" s="732">
        <v>851.6</v>
      </c>
      <c r="AD16" s="732">
        <v>851.6</v>
      </c>
      <c r="AE16" s="732">
        <v>851</v>
      </c>
      <c r="AF16" s="732">
        <v>850.4</v>
      </c>
      <c r="AG16" s="732">
        <v>850.4</v>
      </c>
      <c r="AH16" s="732">
        <v>846.3</v>
      </c>
      <c r="AI16" s="732">
        <v>846.3</v>
      </c>
      <c r="AJ16" s="732">
        <v>846.3</v>
      </c>
      <c r="AK16" s="732">
        <v>846.3</v>
      </c>
      <c r="AL16" s="732">
        <v>845.9</v>
      </c>
      <c r="AM16" s="732">
        <v>848.6</v>
      </c>
      <c r="AN16" s="732">
        <v>848.6</v>
      </c>
      <c r="AO16" s="732">
        <v>785</v>
      </c>
      <c r="AP16" s="732">
        <v>785</v>
      </c>
      <c r="AQ16" s="732">
        <v>786.4</v>
      </c>
      <c r="AR16" s="732">
        <v>786.4</v>
      </c>
      <c r="AS16" s="732">
        <v>786.4</v>
      </c>
      <c r="AT16" s="732">
        <v>786.4</v>
      </c>
      <c r="AU16" s="732">
        <v>786.4</v>
      </c>
      <c r="AV16" s="732">
        <v>786.4</v>
      </c>
      <c r="AW16" s="732">
        <v>786.4</v>
      </c>
      <c r="AX16" s="732">
        <v>786.4</v>
      </c>
      <c r="AY16" s="732">
        <v>786.4</v>
      </c>
      <c r="AZ16" s="732">
        <v>786.4</v>
      </c>
      <c r="BA16" s="732">
        <v>786.4</v>
      </c>
      <c r="BB16" s="732">
        <v>786.4</v>
      </c>
      <c r="BC16" s="732">
        <v>786.4</v>
      </c>
      <c r="BD16" s="732">
        <v>786.4</v>
      </c>
      <c r="BE16" s="732">
        <v>786.4</v>
      </c>
      <c r="BF16" s="732">
        <v>786.4</v>
      </c>
      <c r="BG16" s="732">
        <v>800.4</v>
      </c>
      <c r="BH16" s="732">
        <v>802.4</v>
      </c>
      <c r="BI16" s="735">
        <v>802.4</v>
      </c>
      <c r="BJ16" s="735">
        <v>802.4</v>
      </c>
      <c r="BK16" s="735">
        <v>802.4</v>
      </c>
      <c r="BL16" s="735">
        <v>802.4</v>
      </c>
      <c r="BM16" s="735">
        <v>802.4</v>
      </c>
      <c r="BN16" s="735">
        <v>802.4</v>
      </c>
      <c r="BO16" s="735">
        <v>802.4</v>
      </c>
      <c r="BP16" s="735">
        <v>802.4</v>
      </c>
      <c r="BQ16" s="735">
        <v>802.4</v>
      </c>
      <c r="BR16" s="735">
        <v>802.4</v>
      </c>
      <c r="BS16" s="735">
        <v>802.4</v>
      </c>
      <c r="BT16" s="735">
        <v>802.4</v>
      </c>
      <c r="BU16" s="735">
        <v>802.4</v>
      </c>
      <c r="BV16" s="735">
        <v>802.4</v>
      </c>
    </row>
    <row r="17" spans="1:74" ht="12" customHeight="1" x14ac:dyDescent="0.25">
      <c r="A17" s="722" t="s">
        <v>1094</v>
      </c>
      <c r="B17" s="720" t="s">
        <v>1088</v>
      </c>
      <c r="C17" s="732">
        <v>5782.7</v>
      </c>
      <c r="D17" s="732">
        <v>5781.3</v>
      </c>
      <c r="E17" s="732">
        <v>5773.5</v>
      </c>
      <c r="F17" s="732">
        <v>5770.5</v>
      </c>
      <c r="G17" s="732">
        <v>5770.5</v>
      </c>
      <c r="H17" s="732">
        <v>5770.5</v>
      </c>
      <c r="I17" s="732">
        <v>5770.5</v>
      </c>
      <c r="J17" s="732">
        <v>5770.5</v>
      </c>
      <c r="K17" s="732">
        <v>5770.5</v>
      </c>
      <c r="L17" s="732">
        <v>5770.5</v>
      </c>
      <c r="M17" s="732">
        <v>5770.5</v>
      </c>
      <c r="N17" s="732">
        <v>5770.5</v>
      </c>
      <c r="O17" s="732">
        <v>5764.5</v>
      </c>
      <c r="P17" s="732">
        <v>5764.5</v>
      </c>
      <c r="Q17" s="732">
        <v>5805</v>
      </c>
      <c r="R17" s="732">
        <v>5805</v>
      </c>
      <c r="S17" s="732">
        <v>5805</v>
      </c>
      <c r="T17" s="732">
        <v>5805</v>
      </c>
      <c r="U17" s="732">
        <v>5805</v>
      </c>
      <c r="V17" s="732">
        <v>5805</v>
      </c>
      <c r="W17" s="732">
        <v>5805</v>
      </c>
      <c r="X17" s="732">
        <v>5805</v>
      </c>
      <c r="Y17" s="732">
        <v>5805</v>
      </c>
      <c r="Z17" s="732">
        <v>5785</v>
      </c>
      <c r="AA17" s="732">
        <v>5861.7</v>
      </c>
      <c r="AB17" s="732">
        <v>5861.7</v>
      </c>
      <c r="AC17" s="732">
        <v>5829.2</v>
      </c>
      <c r="AD17" s="732">
        <v>5835.2</v>
      </c>
      <c r="AE17" s="732">
        <v>5834.2</v>
      </c>
      <c r="AF17" s="732">
        <v>5824.2</v>
      </c>
      <c r="AG17" s="732">
        <v>5815.9</v>
      </c>
      <c r="AH17" s="732">
        <v>5815.9</v>
      </c>
      <c r="AI17" s="732">
        <v>5815.9</v>
      </c>
      <c r="AJ17" s="732">
        <v>5815.9</v>
      </c>
      <c r="AK17" s="732">
        <v>5815.9</v>
      </c>
      <c r="AL17" s="732">
        <v>5809.7</v>
      </c>
      <c r="AM17" s="732">
        <v>5834.7</v>
      </c>
      <c r="AN17" s="732">
        <v>5834.7</v>
      </c>
      <c r="AO17" s="732">
        <v>5767</v>
      </c>
      <c r="AP17" s="732">
        <v>5754.6</v>
      </c>
      <c r="AQ17" s="732">
        <v>5754.6</v>
      </c>
      <c r="AR17" s="732">
        <v>5714.5</v>
      </c>
      <c r="AS17" s="732">
        <v>5714.5</v>
      </c>
      <c r="AT17" s="732">
        <v>5714.5</v>
      </c>
      <c r="AU17" s="732">
        <v>5714.5</v>
      </c>
      <c r="AV17" s="732">
        <v>5647.9</v>
      </c>
      <c r="AW17" s="732">
        <v>5647.9</v>
      </c>
      <c r="AX17" s="732">
        <v>5647.9</v>
      </c>
      <c r="AY17" s="732">
        <v>5656.4</v>
      </c>
      <c r="AZ17" s="732">
        <v>5656.4</v>
      </c>
      <c r="BA17" s="732">
        <v>5656.4</v>
      </c>
      <c r="BB17" s="732">
        <v>5656.4</v>
      </c>
      <c r="BC17" s="732">
        <v>5656.4</v>
      </c>
      <c r="BD17" s="732">
        <v>5656.4</v>
      </c>
      <c r="BE17" s="732">
        <v>5656.4</v>
      </c>
      <c r="BF17" s="732">
        <v>5656.4</v>
      </c>
      <c r="BG17" s="732">
        <v>5656.4</v>
      </c>
      <c r="BH17" s="732">
        <v>5656.4</v>
      </c>
      <c r="BI17" s="735">
        <v>5656.4</v>
      </c>
      <c r="BJ17" s="735">
        <v>5636.4</v>
      </c>
      <c r="BK17" s="735">
        <v>5636.4</v>
      </c>
      <c r="BL17" s="735">
        <v>5636.4</v>
      </c>
      <c r="BM17" s="735">
        <v>5636.4</v>
      </c>
      <c r="BN17" s="735">
        <v>5636.4</v>
      </c>
      <c r="BO17" s="735">
        <v>5636.4</v>
      </c>
      <c r="BP17" s="735">
        <v>5636.4</v>
      </c>
      <c r="BQ17" s="735">
        <v>5636.4</v>
      </c>
      <c r="BR17" s="735">
        <v>5636.4</v>
      </c>
      <c r="BS17" s="735">
        <v>5636.4</v>
      </c>
      <c r="BT17" s="735">
        <v>5636.4</v>
      </c>
      <c r="BU17" s="735">
        <v>5636.4</v>
      </c>
      <c r="BV17" s="735">
        <v>5636.4</v>
      </c>
    </row>
    <row r="18" spans="1:74" ht="12" customHeight="1" x14ac:dyDescent="0.25">
      <c r="A18" s="722" t="s">
        <v>1095</v>
      </c>
      <c r="B18" s="720" t="s">
        <v>1089</v>
      </c>
      <c r="C18" s="732">
        <v>354.6</v>
      </c>
      <c r="D18" s="732">
        <v>354.6</v>
      </c>
      <c r="E18" s="732">
        <v>354.6</v>
      </c>
      <c r="F18" s="732">
        <v>354.6</v>
      </c>
      <c r="G18" s="732">
        <v>355.8</v>
      </c>
      <c r="H18" s="732">
        <v>355.8</v>
      </c>
      <c r="I18" s="732">
        <v>355.8</v>
      </c>
      <c r="J18" s="732">
        <v>355.8</v>
      </c>
      <c r="K18" s="732">
        <v>356.7</v>
      </c>
      <c r="L18" s="732">
        <v>356.7</v>
      </c>
      <c r="M18" s="732">
        <v>356.7</v>
      </c>
      <c r="N18" s="732">
        <v>356.7</v>
      </c>
      <c r="O18" s="732">
        <v>357.1</v>
      </c>
      <c r="P18" s="732">
        <v>357.1</v>
      </c>
      <c r="Q18" s="732">
        <v>357.1</v>
      </c>
      <c r="R18" s="732">
        <v>357.1</v>
      </c>
      <c r="S18" s="732">
        <v>357.1</v>
      </c>
      <c r="T18" s="732">
        <v>357.1</v>
      </c>
      <c r="U18" s="732">
        <v>357.1</v>
      </c>
      <c r="V18" s="732">
        <v>357.1</v>
      </c>
      <c r="W18" s="732">
        <v>357.1</v>
      </c>
      <c r="X18" s="732">
        <v>357.1</v>
      </c>
      <c r="Y18" s="732">
        <v>357.1</v>
      </c>
      <c r="Z18" s="732">
        <v>357.1</v>
      </c>
      <c r="AA18" s="732">
        <v>283.60000000000002</v>
      </c>
      <c r="AB18" s="732">
        <v>283.60000000000002</v>
      </c>
      <c r="AC18" s="732">
        <v>283.60000000000002</v>
      </c>
      <c r="AD18" s="732">
        <v>283.60000000000002</v>
      </c>
      <c r="AE18" s="732">
        <v>283.60000000000002</v>
      </c>
      <c r="AF18" s="732">
        <v>283.60000000000002</v>
      </c>
      <c r="AG18" s="732">
        <v>283.60000000000002</v>
      </c>
      <c r="AH18" s="732">
        <v>283.60000000000002</v>
      </c>
      <c r="AI18" s="732">
        <v>283.60000000000002</v>
      </c>
      <c r="AJ18" s="732">
        <v>283.60000000000002</v>
      </c>
      <c r="AK18" s="732">
        <v>283.60000000000002</v>
      </c>
      <c r="AL18" s="732">
        <v>283.60000000000002</v>
      </c>
      <c r="AM18" s="732">
        <v>290.3</v>
      </c>
      <c r="AN18" s="732">
        <v>290.3</v>
      </c>
      <c r="AO18" s="732">
        <v>289.10000000000002</v>
      </c>
      <c r="AP18" s="732">
        <v>289.10000000000002</v>
      </c>
      <c r="AQ18" s="732">
        <v>289.10000000000002</v>
      </c>
      <c r="AR18" s="732">
        <v>289.10000000000002</v>
      </c>
      <c r="AS18" s="732">
        <v>289.10000000000002</v>
      </c>
      <c r="AT18" s="732">
        <v>289.10000000000002</v>
      </c>
      <c r="AU18" s="732">
        <v>289.10000000000002</v>
      </c>
      <c r="AV18" s="732">
        <v>289.10000000000002</v>
      </c>
      <c r="AW18" s="732">
        <v>289.10000000000002</v>
      </c>
      <c r="AX18" s="732">
        <v>289.10000000000002</v>
      </c>
      <c r="AY18" s="732">
        <v>289.10000000000002</v>
      </c>
      <c r="AZ18" s="732">
        <v>289.10000000000002</v>
      </c>
      <c r="BA18" s="732">
        <v>289.10000000000002</v>
      </c>
      <c r="BB18" s="732">
        <v>289.10000000000002</v>
      </c>
      <c r="BC18" s="732">
        <v>289.10000000000002</v>
      </c>
      <c r="BD18" s="732">
        <v>289.10000000000002</v>
      </c>
      <c r="BE18" s="732">
        <v>289.10000000000002</v>
      </c>
      <c r="BF18" s="732">
        <v>289.10000000000002</v>
      </c>
      <c r="BG18" s="732">
        <v>289.10000000000002</v>
      </c>
      <c r="BH18" s="732">
        <v>289.10000000000002</v>
      </c>
      <c r="BI18" s="735">
        <v>289.10000000000002</v>
      </c>
      <c r="BJ18" s="735">
        <v>289.10000000000002</v>
      </c>
      <c r="BK18" s="735">
        <v>289.10000000000002</v>
      </c>
      <c r="BL18" s="735">
        <v>289.10000000000002</v>
      </c>
      <c r="BM18" s="735">
        <v>289.10000000000002</v>
      </c>
      <c r="BN18" s="735">
        <v>289.10000000000002</v>
      </c>
      <c r="BO18" s="735">
        <v>289.10000000000002</v>
      </c>
      <c r="BP18" s="735">
        <v>291.60000000000002</v>
      </c>
      <c r="BQ18" s="735">
        <v>291.60000000000002</v>
      </c>
      <c r="BR18" s="735">
        <v>289.5</v>
      </c>
      <c r="BS18" s="735">
        <v>289.5</v>
      </c>
      <c r="BT18" s="735">
        <v>289.5</v>
      </c>
      <c r="BU18" s="735">
        <v>289.5</v>
      </c>
      <c r="BV18" s="735">
        <v>289.5</v>
      </c>
    </row>
    <row r="19" spans="1:74" ht="12" customHeight="1" x14ac:dyDescent="0.25">
      <c r="A19" s="722" t="s">
        <v>1096</v>
      </c>
      <c r="B19" s="720" t="s">
        <v>1090</v>
      </c>
      <c r="C19" s="732">
        <v>309.3</v>
      </c>
      <c r="D19" s="732">
        <v>309.3</v>
      </c>
      <c r="E19" s="732">
        <v>309.3</v>
      </c>
      <c r="F19" s="732">
        <v>311.2</v>
      </c>
      <c r="G19" s="732">
        <v>312.2</v>
      </c>
      <c r="H19" s="732">
        <v>313.7</v>
      </c>
      <c r="I19" s="732">
        <v>313.7</v>
      </c>
      <c r="J19" s="732">
        <v>315.7</v>
      </c>
      <c r="K19" s="732">
        <v>315.7</v>
      </c>
      <c r="L19" s="732">
        <v>316.10000000000002</v>
      </c>
      <c r="M19" s="732">
        <v>316.10000000000002</v>
      </c>
      <c r="N19" s="732">
        <v>320.2</v>
      </c>
      <c r="O19" s="732">
        <v>321.89999999999998</v>
      </c>
      <c r="P19" s="732">
        <v>321.89999999999998</v>
      </c>
      <c r="Q19" s="732">
        <v>321.89999999999998</v>
      </c>
      <c r="R19" s="732">
        <v>321.89999999999998</v>
      </c>
      <c r="S19" s="732">
        <v>325.89999999999998</v>
      </c>
      <c r="T19" s="732">
        <v>340.3</v>
      </c>
      <c r="U19" s="732">
        <v>340.3</v>
      </c>
      <c r="V19" s="732">
        <v>340.3</v>
      </c>
      <c r="W19" s="732">
        <v>340.3</v>
      </c>
      <c r="X19" s="732">
        <v>340.3</v>
      </c>
      <c r="Y19" s="732">
        <v>344.1</v>
      </c>
      <c r="Z19" s="732">
        <v>349.1</v>
      </c>
      <c r="AA19" s="732">
        <v>375</v>
      </c>
      <c r="AB19" s="732">
        <v>375</v>
      </c>
      <c r="AC19" s="732">
        <v>377.1</v>
      </c>
      <c r="AD19" s="732">
        <v>376.3</v>
      </c>
      <c r="AE19" s="732">
        <v>384.3</v>
      </c>
      <c r="AF19" s="732">
        <v>387.4</v>
      </c>
      <c r="AG19" s="732">
        <v>387.4</v>
      </c>
      <c r="AH19" s="732">
        <v>392.4</v>
      </c>
      <c r="AI19" s="732">
        <v>394.9</v>
      </c>
      <c r="AJ19" s="732">
        <v>397.1</v>
      </c>
      <c r="AK19" s="732">
        <v>397.1</v>
      </c>
      <c r="AL19" s="732">
        <v>405</v>
      </c>
      <c r="AM19" s="732">
        <v>410.4</v>
      </c>
      <c r="AN19" s="732">
        <v>412.4</v>
      </c>
      <c r="AO19" s="732">
        <v>413.7</v>
      </c>
      <c r="AP19" s="732">
        <v>417.3</v>
      </c>
      <c r="AQ19" s="732">
        <v>417.3</v>
      </c>
      <c r="AR19" s="732">
        <v>420.6</v>
      </c>
      <c r="AS19" s="732">
        <v>432</v>
      </c>
      <c r="AT19" s="732">
        <v>432</v>
      </c>
      <c r="AU19" s="732">
        <v>432</v>
      </c>
      <c r="AV19" s="732">
        <v>432</v>
      </c>
      <c r="AW19" s="732">
        <v>437.7</v>
      </c>
      <c r="AX19" s="732">
        <v>439.1</v>
      </c>
      <c r="AY19" s="732">
        <v>439.1</v>
      </c>
      <c r="AZ19" s="732">
        <v>439.1</v>
      </c>
      <c r="BA19" s="732">
        <v>439.1</v>
      </c>
      <c r="BB19" s="732">
        <v>440.5</v>
      </c>
      <c r="BC19" s="732">
        <v>448.9</v>
      </c>
      <c r="BD19" s="732">
        <v>451</v>
      </c>
      <c r="BE19" s="732">
        <v>451</v>
      </c>
      <c r="BF19" s="732">
        <v>451</v>
      </c>
      <c r="BG19" s="732">
        <v>451</v>
      </c>
      <c r="BH19" s="732">
        <v>452.8</v>
      </c>
      <c r="BI19" s="735">
        <v>452.8</v>
      </c>
      <c r="BJ19" s="735">
        <v>452.8</v>
      </c>
      <c r="BK19" s="735">
        <v>452.8</v>
      </c>
      <c r="BL19" s="735">
        <v>452.8</v>
      </c>
      <c r="BM19" s="735">
        <v>452.8</v>
      </c>
      <c r="BN19" s="735">
        <v>452.8</v>
      </c>
      <c r="BO19" s="735">
        <v>452.8</v>
      </c>
      <c r="BP19" s="735">
        <v>452.8</v>
      </c>
      <c r="BQ19" s="735">
        <v>452.8</v>
      </c>
      <c r="BR19" s="735">
        <v>452.8</v>
      </c>
      <c r="BS19" s="735">
        <v>452.8</v>
      </c>
      <c r="BT19" s="735">
        <v>452.8</v>
      </c>
      <c r="BU19" s="735">
        <v>452.8</v>
      </c>
      <c r="BV19" s="735">
        <v>453.5</v>
      </c>
    </row>
    <row r="20" spans="1:74" ht="12" customHeight="1" x14ac:dyDescent="0.25">
      <c r="A20" s="722" t="s">
        <v>1097</v>
      </c>
      <c r="B20" s="720" t="s">
        <v>1098</v>
      </c>
      <c r="C20" s="733" t="s">
        <v>1123</v>
      </c>
      <c r="D20" s="733" t="s">
        <v>1123</v>
      </c>
      <c r="E20" s="733" t="s">
        <v>1123</v>
      </c>
      <c r="F20" s="733" t="s">
        <v>1123</v>
      </c>
      <c r="G20" s="733" t="s">
        <v>1123</v>
      </c>
      <c r="H20" s="733" t="s">
        <v>1123</v>
      </c>
      <c r="I20" s="733" t="s">
        <v>1123</v>
      </c>
      <c r="J20" s="733" t="s">
        <v>1123</v>
      </c>
      <c r="K20" s="733" t="s">
        <v>1123</v>
      </c>
      <c r="L20" s="733" t="s">
        <v>1123</v>
      </c>
      <c r="M20" s="733" t="s">
        <v>1123</v>
      </c>
      <c r="N20" s="733" t="s">
        <v>1123</v>
      </c>
      <c r="O20" s="732">
        <v>12970.144</v>
      </c>
      <c r="P20" s="732">
        <v>13271.996999999999</v>
      </c>
      <c r="Q20" s="732">
        <v>13558.928</v>
      </c>
      <c r="R20" s="732">
        <v>13815.092000000001</v>
      </c>
      <c r="S20" s="732">
        <v>14115.334999999999</v>
      </c>
      <c r="T20" s="732">
        <v>14401.788</v>
      </c>
      <c r="U20" s="732">
        <v>14670.805</v>
      </c>
      <c r="V20" s="732">
        <v>15018.724</v>
      </c>
      <c r="W20" s="732">
        <v>15216.326999999999</v>
      </c>
      <c r="X20" s="732">
        <v>15456.587</v>
      </c>
      <c r="Y20" s="732">
        <v>15719.891</v>
      </c>
      <c r="Z20" s="732">
        <v>16147.754000000001</v>
      </c>
      <c r="AA20" s="732">
        <v>16647.878000000001</v>
      </c>
      <c r="AB20" s="732">
        <v>16888.875</v>
      </c>
      <c r="AC20" s="732">
        <v>17172.449000000001</v>
      </c>
      <c r="AD20" s="732">
        <v>17431.162</v>
      </c>
      <c r="AE20" s="732">
        <v>17714.661</v>
      </c>
      <c r="AF20" s="732">
        <v>17988.499</v>
      </c>
      <c r="AG20" s="732">
        <v>18239.913</v>
      </c>
      <c r="AH20" s="732">
        <v>18519.620999999999</v>
      </c>
      <c r="AI20" s="732">
        <v>18780.940999999999</v>
      </c>
      <c r="AJ20" s="732">
        <v>19059.823</v>
      </c>
      <c r="AK20" s="732">
        <v>19319.962</v>
      </c>
      <c r="AL20" s="732">
        <v>19547.129000000001</v>
      </c>
      <c r="AM20" s="732">
        <v>19697.828000000001</v>
      </c>
      <c r="AN20" s="732">
        <v>19941.544000000002</v>
      </c>
      <c r="AO20" s="732">
        <v>20254.326000000001</v>
      </c>
      <c r="AP20" s="732">
        <v>20506.045999999998</v>
      </c>
      <c r="AQ20" s="732">
        <v>20811.378000000001</v>
      </c>
      <c r="AR20" s="732">
        <v>21073.011999999999</v>
      </c>
      <c r="AS20" s="732">
        <v>21407.62</v>
      </c>
      <c r="AT20" s="732">
        <v>21724.6</v>
      </c>
      <c r="AU20" s="732">
        <v>22031.098999999998</v>
      </c>
      <c r="AV20" s="732">
        <v>22357.651000000002</v>
      </c>
      <c r="AW20" s="732">
        <v>22666.648000000001</v>
      </c>
      <c r="AX20" s="732">
        <v>23213.602999999999</v>
      </c>
      <c r="AY20" s="732">
        <v>23753.097000000002</v>
      </c>
      <c r="AZ20" s="732">
        <v>24062.112000000001</v>
      </c>
      <c r="BA20" s="732">
        <v>24434.082999999999</v>
      </c>
      <c r="BB20" s="732">
        <v>24748.905999999999</v>
      </c>
      <c r="BC20" s="732">
        <v>24977.858</v>
      </c>
      <c r="BD20" s="732">
        <v>25369.554</v>
      </c>
      <c r="BE20" s="732">
        <v>25779.484</v>
      </c>
      <c r="BF20" s="732">
        <v>26197.411</v>
      </c>
      <c r="BG20" s="732">
        <v>26493.5</v>
      </c>
      <c r="BH20" s="732">
        <v>26745.64</v>
      </c>
      <c r="BI20" s="735">
        <v>26980.25</v>
      </c>
      <c r="BJ20" s="735">
        <v>27233.7</v>
      </c>
      <c r="BK20" s="735">
        <v>27505.85</v>
      </c>
      <c r="BL20" s="735">
        <v>27808.42</v>
      </c>
      <c r="BM20" s="735">
        <v>28124.29</v>
      </c>
      <c r="BN20" s="735">
        <v>28443.040000000001</v>
      </c>
      <c r="BO20" s="735">
        <v>28764.46</v>
      </c>
      <c r="BP20" s="735">
        <v>29108.01</v>
      </c>
      <c r="BQ20" s="735">
        <v>29465.14</v>
      </c>
      <c r="BR20" s="735">
        <v>29833.77</v>
      </c>
      <c r="BS20" s="735">
        <v>30206.16</v>
      </c>
      <c r="BT20" s="735">
        <v>30569.35</v>
      </c>
      <c r="BU20" s="735">
        <v>30935.72</v>
      </c>
      <c r="BV20" s="735">
        <v>31307.35</v>
      </c>
    </row>
    <row r="21" spans="1:74" ht="12" customHeight="1" x14ac:dyDescent="0.25">
      <c r="A21" s="722" t="s">
        <v>1099</v>
      </c>
      <c r="B21" s="720" t="s">
        <v>1100</v>
      </c>
      <c r="C21" s="733" t="s">
        <v>1123</v>
      </c>
      <c r="D21" s="733" t="s">
        <v>1123</v>
      </c>
      <c r="E21" s="733" t="s">
        <v>1123</v>
      </c>
      <c r="F21" s="733" t="s">
        <v>1123</v>
      </c>
      <c r="G21" s="733" t="s">
        <v>1123</v>
      </c>
      <c r="H21" s="733" t="s">
        <v>1123</v>
      </c>
      <c r="I21" s="733" t="s">
        <v>1123</v>
      </c>
      <c r="J21" s="733" t="s">
        <v>1123</v>
      </c>
      <c r="K21" s="733" t="s">
        <v>1123</v>
      </c>
      <c r="L21" s="733" t="s">
        <v>1123</v>
      </c>
      <c r="M21" s="733" t="s">
        <v>1123</v>
      </c>
      <c r="N21" s="733" t="s">
        <v>1123</v>
      </c>
      <c r="O21" s="732">
        <v>7754.924</v>
      </c>
      <c r="P21" s="732">
        <v>7946.3239999999996</v>
      </c>
      <c r="Q21" s="732">
        <v>8115.3419999999996</v>
      </c>
      <c r="R21" s="732">
        <v>8269.3250000000007</v>
      </c>
      <c r="S21" s="732">
        <v>8453.1579999999994</v>
      </c>
      <c r="T21" s="732">
        <v>8618.1880000000001</v>
      </c>
      <c r="U21" s="732">
        <v>8778.3189999999995</v>
      </c>
      <c r="V21" s="732">
        <v>8961.27</v>
      </c>
      <c r="W21" s="732">
        <v>9113.0149999999994</v>
      </c>
      <c r="X21" s="732">
        <v>9265.2009999999991</v>
      </c>
      <c r="Y21" s="732">
        <v>9429.84</v>
      </c>
      <c r="Z21" s="732">
        <v>9626.7980000000007</v>
      </c>
      <c r="AA21" s="732">
        <v>9816.9639999999999</v>
      </c>
      <c r="AB21" s="732">
        <v>9977.5040000000008</v>
      </c>
      <c r="AC21" s="732">
        <v>10144.519</v>
      </c>
      <c r="AD21" s="732">
        <v>10301.445</v>
      </c>
      <c r="AE21" s="732">
        <v>10476.821</v>
      </c>
      <c r="AF21" s="732">
        <v>10643.474</v>
      </c>
      <c r="AG21" s="732">
        <v>10810.71</v>
      </c>
      <c r="AH21" s="732">
        <v>10991.834999999999</v>
      </c>
      <c r="AI21" s="732">
        <v>11157.656999999999</v>
      </c>
      <c r="AJ21" s="732">
        <v>11354.29</v>
      </c>
      <c r="AK21" s="732">
        <v>11529.06</v>
      </c>
      <c r="AL21" s="732">
        <v>11720.380999999999</v>
      </c>
      <c r="AM21" s="732">
        <v>11908.995999999999</v>
      </c>
      <c r="AN21" s="732">
        <v>12080.162</v>
      </c>
      <c r="AO21" s="732">
        <v>12281.312</v>
      </c>
      <c r="AP21" s="732">
        <v>12460.805</v>
      </c>
      <c r="AQ21" s="732">
        <v>12656.946</v>
      </c>
      <c r="AR21" s="732">
        <v>12846.99</v>
      </c>
      <c r="AS21" s="732">
        <v>13095.941999999999</v>
      </c>
      <c r="AT21" s="732">
        <v>13314.513999999999</v>
      </c>
      <c r="AU21" s="732">
        <v>13534.101000000001</v>
      </c>
      <c r="AV21" s="732">
        <v>13768.977000000001</v>
      </c>
      <c r="AW21" s="732">
        <v>13993.317999999999</v>
      </c>
      <c r="AX21" s="732">
        <v>14249.031000000001</v>
      </c>
      <c r="AY21" s="732">
        <v>14622.814</v>
      </c>
      <c r="AZ21" s="732">
        <v>14842.626</v>
      </c>
      <c r="BA21" s="732">
        <v>15072.365</v>
      </c>
      <c r="BB21" s="732">
        <v>15290.726000000001</v>
      </c>
      <c r="BC21" s="732">
        <v>15489.089</v>
      </c>
      <c r="BD21" s="732">
        <v>15699.754000000001</v>
      </c>
      <c r="BE21" s="732">
        <v>15967.361000000001</v>
      </c>
      <c r="BF21" s="732">
        <v>16192.102000000001</v>
      </c>
      <c r="BG21" s="732">
        <v>16337.79</v>
      </c>
      <c r="BH21" s="732">
        <v>16468.349999999999</v>
      </c>
      <c r="BI21" s="735">
        <v>16600.13</v>
      </c>
      <c r="BJ21" s="735">
        <v>16749.490000000002</v>
      </c>
      <c r="BK21" s="735">
        <v>16917.240000000002</v>
      </c>
      <c r="BL21" s="735">
        <v>17103.080000000002</v>
      </c>
      <c r="BM21" s="735">
        <v>17291.86</v>
      </c>
      <c r="BN21" s="735">
        <v>17482.099999999999</v>
      </c>
      <c r="BO21" s="735">
        <v>17673.580000000002</v>
      </c>
      <c r="BP21" s="735">
        <v>17885.72</v>
      </c>
      <c r="BQ21" s="735">
        <v>18100.919999999998</v>
      </c>
      <c r="BR21" s="735">
        <v>18318.07</v>
      </c>
      <c r="BS21" s="735">
        <v>18537.39</v>
      </c>
      <c r="BT21" s="735">
        <v>18759.89</v>
      </c>
      <c r="BU21" s="735">
        <v>18984.900000000001</v>
      </c>
      <c r="BV21" s="735">
        <v>19213.46</v>
      </c>
    </row>
    <row r="22" spans="1:74" ht="12" customHeight="1" x14ac:dyDescent="0.25">
      <c r="A22" s="722" t="s">
        <v>1101</v>
      </c>
      <c r="B22" s="720" t="s">
        <v>1102</v>
      </c>
      <c r="C22" s="733" t="s">
        <v>1123</v>
      </c>
      <c r="D22" s="733" t="s">
        <v>1123</v>
      </c>
      <c r="E22" s="733" t="s">
        <v>1123</v>
      </c>
      <c r="F22" s="733" t="s">
        <v>1123</v>
      </c>
      <c r="G22" s="733" t="s">
        <v>1123</v>
      </c>
      <c r="H22" s="733" t="s">
        <v>1123</v>
      </c>
      <c r="I22" s="733" t="s">
        <v>1123</v>
      </c>
      <c r="J22" s="733" t="s">
        <v>1123</v>
      </c>
      <c r="K22" s="733" t="s">
        <v>1123</v>
      </c>
      <c r="L22" s="733" t="s">
        <v>1123</v>
      </c>
      <c r="M22" s="733" t="s">
        <v>1123</v>
      </c>
      <c r="N22" s="733" t="s">
        <v>1123</v>
      </c>
      <c r="O22" s="732">
        <v>4071.5230000000001</v>
      </c>
      <c r="P22" s="732">
        <v>4110.9070000000002</v>
      </c>
      <c r="Q22" s="732">
        <v>4203.6210000000001</v>
      </c>
      <c r="R22" s="732">
        <v>4293.5709999999999</v>
      </c>
      <c r="S22" s="732">
        <v>4381.8209999999999</v>
      </c>
      <c r="T22" s="732">
        <v>4481.7489999999998</v>
      </c>
      <c r="U22" s="732">
        <v>4565.3190000000004</v>
      </c>
      <c r="V22" s="732">
        <v>4711.4539999999997</v>
      </c>
      <c r="W22" s="732">
        <v>4738.4269999999997</v>
      </c>
      <c r="X22" s="732">
        <v>4826.6729999999998</v>
      </c>
      <c r="Y22" s="732">
        <v>4924.9449999999997</v>
      </c>
      <c r="Z22" s="732">
        <v>5155.8100000000004</v>
      </c>
      <c r="AA22" s="732">
        <v>5460.2240000000002</v>
      </c>
      <c r="AB22" s="732">
        <v>5530.9459999999999</v>
      </c>
      <c r="AC22" s="732">
        <v>5629.9210000000003</v>
      </c>
      <c r="AD22" s="732">
        <v>5712.2219999999998</v>
      </c>
      <c r="AE22" s="732">
        <v>5801.6059999999998</v>
      </c>
      <c r="AF22" s="732">
        <v>5890.9849999999997</v>
      </c>
      <c r="AG22" s="732">
        <v>5966.9830000000002</v>
      </c>
      <c r="AH22" s="732">
        <v>6055.3890000000001</v>
      </c>
      <c r="AI22" s="732">
        <v>6132.2820000000002</v>
      </c>
      <c r="AJ22" s="732">
        <v>6204.1589999999997</v>
      </c>
      <c r="AK22" s="732">
        <v>6261.1980000000003</v>
      </c>
      <c r="AL22" s="732">
        <v>6271.3609999999999</v>
      </c>
      <c r="AM22" s="732">
        <v>6209.125</v>
      </c>
      <c r="AN22" s="732">
        <v>6270.509</v>
      </c>
      <c r="AO22" s="732">
        <v>6361.8829999999998</v>
      </c>
      <c r="AP22" s="732">
        <v>6405.9750000000004</v>
      </c>
      <c r="AQ22" s="732">
        <v>6487.6909999999998</v>
      </c>
      <c r="AR22" s="732">
        <v>6538.0249999999996</v>
      </c>
      <c r="AS22" s="732">
        <v>6614.7160000000003</v>
      </c>
      <c r="AT22" s="732">
        <v>6697.0690000000004</v>
      </c>
      <c r="AU22" s="732">
        <v>6761.3490000000002</v>
      </c>
      <c r="AV22" s="732">
        <v>6838.64</v>
      </c>
      <c r="AW22" s="732">
        <v>6907.9539999999997</v>
      </c>
      <c r="AX22" s="732">
        <v>7167.9430000000002</v>
      </c>
      <c r="AY22" s="732">
        <v>7303.2539999999999</v>
      </c>
      <c r="AZ22" s="732">
        <v>7365.6009999999997</v>
      </c>
      <c r="BA22" s="732">
        <v>7486.3059999999996</v>
      </c>
      <c r="BB22" s="732">
        <v>7579.2449999999999</v>
      </c>
      <c r="BC22" s="732">
        <v>7589.6589999999997</v>
      </c>
      <c r="BD22" s="732">
        <v>7730.3230000000003</v>
      </c>
      <c r="BE22" s="732">
        <v>7844.0429999999997</v>
      </c>
      <c r="BF22" s="732">
        <v>8020.1940000000004</v>
      </c>
      <c r="BG22" s="732">
        <v>8147.4970000000003</v>
      </c>
      <c r="BH22" s="732">
        <v>8248.4560000000001</v>
      </c>
      <c r="BI22" s="735">
        <v>8332.2479999999996</v>
      </c>
      <c r="BJ22" s="735">
        <v>8417.1990000000005</v>
      </c>
      <c r="BK22" s="735">
        <v>8502.4240000000009</v>
      </c>
      <c r="BL22" s="735">
        <v>8598.9320000000007</v>
      </c>
      <c r="BM22" s="735">
        <v>8704.9259999999995</v>
      </c>
      <c r="BN22" s="735">
        <v>8812.2029999999995</v>
      </c>
      <c r="BO22" s="735">
        <v>8920.7980000000007</v>
      </c>
      <c r="BP22" s="735">
        <v>9030.7430000000004</v>
      </c>
      <c r="BQ22" s="735">
        <v>9150.3040000000001</v>
      </c>
      <c r="BR22" s="735">
        <v>9278.6010000000006</v>
      </c>
      <c r="BS22" s="735">
        <v>9408.3510000000006</v>
      </c>
      <c r="BT22" s="735">
        <v>9526.7819999999992</v>
      </c>
      <c r="BU22" s="735">
        <v>9645.8209999999999</v>
      </c>
      <c r="BV22" s="735">
        <v>9766.4189999999999</v>
      </c>
    </row>
    <row r="23" spans="1:74" ht="12" customHeight="1" x14ac:dyDescent="0.25">
      <c r="A23" s="722" t="s">
        <v>1103</v>
      </c>
      <c r="B23" s="720" t="s">
        <v>1104</v>
      </c>
      <c r="C23" s="733" t="s">
        <v>1123</v>
      </c>
      <c r="D23" s="733" t="s">
        <v>1123</v>
      </c>
      <c r="E23" s="733" t="s">
        <v>1123</v>
      </c>
      <c r="F23" s="733" t="s">
        <v>1123</v>
      </c>
      <c r="G23" s="733" t="s">
        <v>1123</v>
      </c>
      <c r="H23" s="733" t="s">
        <v>1123</v>
      </c>
      <c r="I23" s="733" t="s">
        <v>1123</v>
      </c>
      <c r="J23" s="733" t="s">
        <v>1123</v>
      </c>
      <c r="K23" s="733" t="s">
        <v>1123</v>
      </c>
      <c r="L23" s="733" t="s">
        <v>1123</v>
      </c>
      <c r="M23" s="733" t="s">
        <v>1123</v>
      </c>
      <c r="N23" s="733" t="s">
        <v>1123</v>
      </c>
      <c r="O23" s="732">
        <v>1143.6969999999999</v>
      </c>
      <c r="P23" s="732">
        <v>1214.7660000000001</v>
      </c>
      <c r="Q23" s="732">
        <v>1239.9649999999999</v>
      </c>
      <c r="R23" s="732">
        <v>1252.1959999999999</v>
      </c>
      <c r="S23" s="732">
        <v>1280.356</v>
      </c>
      <c r="T23" s="732">
        <v>1301.8510000000001</v>
      </c>
      <c r="U23" s="732">
        <v>1327.1669999999999</v>
      </c>
      <c r="V23" s="732">
        <v>1346</v>
      </c>
      <c r="W23" s="732">
        <v>1364.885</v>
      </c>
      <c r="X23" s="732">
        <v>1364.713</v>
      </c>
      <c r="Y23" s="732">
        <v>1365.106</v>
      </c>
      <c r="Z23" s="732">
        <v>1365.146</v>
      </c>
      <c r="AA23" s="732">
        <v>1370.69</v>
      </c>
      <c r="AB23" s="732">
        <v>1380.425</v>
      </c>
      <c r="AC23" s="732">
        <v>1398.009</v>
      </c>
      <c r="AD23" s="732">
        <v>1417.4949999999999</v>
      </c>
      <c r="AE23" s="732">
        <v>1436.2339999999999</v>
      </c>
      <c r="AF23" s="732">
        <v>1454.04</v>
      </c>
      <c r="AG23" s="732">
        <v>1462.22</v>
      </c>
      <c r="AH23" s="732">
        <v>1472.3969999999999</v>
      </c>
      <c r="AI23" s="732">
        <v>1491.002</v>
      </c>
      <c r="AJ23" s="732">
        <v>1501.374</v>
      </c>
      <c r="AK23" s="732">
        <v>1529.704</v>
      </c>
      <c r="AL23" s="732">
        <v>1555.3869999999999</v>
      </c>
      <c r="AM23" s="732">
        <v>1579.7070000000001</v>
      </c>
      <c r="AN23" s="732">
        <v>1590.873</v>
      </c>
      <c r="AO23" s="732">
        <v>1611.1310000000001</v>
      </c>
      <c r="AP23" s="732">
        <v>1639.2660000000001</v>
      </c>
      <c r="AQ23" s="732">
        <v>1666.741</v>
      </c>
      <c r="AR23" s="732">
        <v>1687.9970000000001</v>
      </c>
      <c r="AS23" s="732">
        <v>1696.962</v>
      </c>
      <c r="AT23" s="732">
        <v>1713.0170000000001</v>
      </c>
      <c r="AU23" s="732">
        <v>1735.6489999999999</v>
      </c>
      <c r="AV23" s="732">
        <v>1750.0340000000001</v>
      </c>
      <c r="AW23" s="732">
        <v>1765.376</v>
      </c>
      <c r="AX23" s="732">
        <v>1796.6289999999999</v>
      </c>
      <c r="AY23" s="732">
        <v>1827.029</v>
      </c>
      <c r="AZ23" s="732">
        <v>1853.885</v>
      </c>
      <c r="BA23" s="732">
        <v>1875.412</v>
      </c>
      <c r="BB23" s="732">
        <v>1878.9349999999999</v>
      </c>
      <c r="BC23" s="732">
        <v>1899.11</v>
      </c>
      <c r="BD23" s="732">
        <v>1939.4770000000001</v>
      </c>
      <c r="BE23" s="732">
        <v>1968.08</v>
      </c>
      <c r="BF23" s="732">
        <v>1985.115</v>
      </c>
      <c r="BG23" s="732">
        <v>2008.2049999999999</v>
      </c>
      <c r="BH23" s="732">
        <v>2028.838</v>
      </c>
      <c r="BI23" s="735">
        <v>2047.8689999999999</v>
      </c>
      <c r="BJ23" s="735">
        <v>2067.0120000000002</v>
      </c>
      <c r="BK23" s="735">
        <v>2086.1799999999998</v>
      </c>
      <c r="BL23" s="735">
        <v>2106.4</v>
      </c>
      <c r="BM23" s="735">
        <v>2127.5039999999999</v>
      </c>
      <c r="BN23" s="735">
        <v>2148.7280000000001</v>
      </c>
      <c r="BO23" s="735">
        <v>2170.0749999999998</v>
      </c>
      <c r="BP23" s="735">
        <v>2191.547</v>
      </c>
      <c r="BQ23" s="735">
        <v>2213.915</v>
      </c>
      <c r="BR23" s="735">
        <v>2237.098</v>
      </c>
      <c r="BS23" s="735">
        <v>2260.4160000000002</v>
      </c>
      <c r="BT23" s="735">
        <v>2282.6790000000001</v>
      </c>
      <c r="BU23" s="735">
        <v>2304.9989999999998</v>
      </c>
      <c r="BV23" s="735">
        <v>2327.4639999999999</v>
      </c>
    </row>
    <row r="24" spans="1:74" ht="12" customHeight="1" x14ac:dyDescent="0.25">
      <c r="A24" s="722" t="s">
        <v>1105</v>
      </c>
      <c r="B24" s="720" t="s">
        <v>90</v>
      </c>
      <c r="C24" s="732">
        <v>88.6</v>
      </c>
      <c r="D24" s="732">
        <v>88.6</v>
      </c>
      <c r="E24" s="732">
        <v>88.6</v>
      </c>
      <c r="F24" s="732">
        <v>88.6</v>
      </c>
      <c r="G24" s="732">
        <v>88.6</v>
      </c>
      <c r="H24" s="732">
        <v>88.6</v>
      </c>
      <c r="I24" s="732">
        <v>88.6</v>
      </c>
      <c r="J24" s="732">
        <v>88.6</v>
      </c>
      <c r="K24" s="732">
        <v>88.6</v>
      </c>
      <c r="L24" s="732">
        <v>88.6</v>
      </c>
      <c r="M24" s="732">
        <v>88.6</v>
      </c>
      <c r="N24" s="732">
        <v>88.6</v>
      </c>
      <c r="O24" s="732">
        <v>92.7</v>
      </c>
      <c r="P24" s="732">
        <v>92.7</v>
      </c>
      <c r="Q24" s="732">
        <v>94.2</v>
      </c>
      <c r="R24" s="732">
        <v>94.2</v>
      </c>
      <c r="S24" s="732">
        <v>94.2</v>
      </c>
      <c r="T24" s="732">
        <v>92.6</v>
      </c>
      <c r="U24" s="732">
        <v>92.6</v>
      </c>
      <c r="V24" s="732">
        <v>92.6</v>
      </c>
      <c r="W24" s="732">
        <v>92.6</v>
      </c>
      <c r="X24" s="732">
        <v>97.1</v>
      </c>
      <c r="Y24" s="732">
        <v>97.1</v>
      </c>
      <c r="Z24" s="732">
        <v>97.1</v>
      </c>
      <c r="AA24" s="732">
        <v>113.5</v>
      </c>
      <c r="AB24" s="732">
        <v>113.5</v>
      </c>
      <c r="AC24" s="732">
        <v>115</v>
      </c>
      <c r="AD24" s="732">
        <v>115</v>
      </c>
      <c r="AE24" s="732">
        <v>112</v>
      </c>
      <c r="AF24" s="732">
        <v>112</v>
      </c>
      <c r="AG24" s="732">
        <v>115.4</v>
      </c>
      <c r="AH24" s="732">
        <v>115.4</v>
      </c>
      <c r="AI24" s="732">
        <v>118.4</v>
      </c>
      <c r="AJ24" s="732">
        <v>118.4</v>
      </c>
      <c r="AK24" s="732">
        <v>118.4</v>
      </c>
      <c r="AL24" s="732">
        <v>118.4</v>
      </c>
      <c r="AM24" s="732">
        <v>118.4</v>
      </c>
      <c r="AN24" s="732">
        <v>118.4</v>
      </c>
      <c r="AO24" s="732">
        <v>118.4</v>
      </c>
      <c r="AP24" s="732">
        <v>118.4</v>
      </c>
      <c r="AQ24" s="732">
        <v>118.4</v>
      </c>
      <c r="AR24" s="732">
        <v>118.4</v>
      </c>
      <c r="AS24" s="732">
        <v>118.4</v>
      </c>
      <c r="AT24" s="732">
        <v>118.4</v>
      </c>
      <c r="AU24" s="732">
        <v>118.4</v>
      </c>
      <c r="AV24" s="732">
        <v>118.4</v>
      </c>
      <c r="AW24" s="732">
        <v>118.4</v>
      </c>
      <c r="AX24" s="732">
        <v>118.4</v>
      </c>
      <c r="AY24" s="732">
        <v>118.4</v>
      </c>
      <c r="AZ24" s="732">
        <v>118.4</v>
      </c>
      <c r="BA24" s="732">
        <v>118.4</v>
      </c>
      <c r="BB24" s="732">
        <v>118.4</v>
      </c>
      <c r="BC24" s="732">
        <v>118.4</v>
      </c>
      <c r="BD24" s="732">
        <v>344.4</v>
      </c>
      <c r="BE24" s="732">
        <v>344.4</v>
      </c>
      <c r="BF24" s="732">
        <v>353.4</v>
      </c>
      <c r="BG24" s="732">
        <v>353.4</v>
      </c>
      <c r="BH24" s="732">
        <v>353.4</v>
      </c>
      <c r="BI24" s="735">
        <v>353.4</v>
      </c>
      <c r="BJ24" s="735">
        <v>353.4</v>
      </c>
      <c r="BK24" s="735">
        <v>353.4</v>
      </c>
      <c r="BL24" s="735">
        <v>353.4</v>
      </c>
      <c r="BM24" s="735">
        <v>353.4</v>
      </c>
      <c r="BN24" s="735">
        <v>353.4</v>
      </c>
      <c r="BO24" s="735">
        <v>353.4</v>
      </c>
      <c r="BP24" s="735">
        <v>353.4</v>
      </c>
      <c r="BQ24" s="735">
        <v>353.4</v>
      </c>
      <c r="BR24" s="735">
        <v>353.4</v>
      </c>
      <c r="BS24" s="735">
        <v>353.4</v>
      </c>
      <c r="BT24" s="735">
        <v>353.4</v>
      </c>
      <c r="BU24" s="735">
        <v>353.4</v>
      </c>
      <c r="BV24" s="735">
        <v>353.4</v>
      </c>
    </row>
    <row r="25" spans="1:74" ht="12" customHeight="1" x14ac:dyDescent="0.25">
      <c r="A25" s="722"/>
      <c r="B25" s="717"/>
      <c r="C25" s="721"/>
      <c r="D25" s="721"/>
      <c r="E25" s="721"/>
      <c r="F25" s="721"/>
      <c r="G25" s="721"/>
      <c r="H25" s="721"/>
      <c r="I25" s="721"/>
      <c r="J25" s="721"/>
      <c r="K25" s="721"/>
      <c r="L25" s="721"/>
      <c r="M25" s="721"/>
      <c r="N25" s="721"/>
      <c r="O25" s="721"/>
      <c r="P25" s="721"/>
      <c r="Q25" s="721"/>
      <c r="R25" s="734"/>
      <c r="S25" s="734"/>
      <c r="T25" s="734"/>
      <c r="U25" s="734"/>
      <c r="V25" s="734"/>
      <c r="W25" s="734"/>
      <c r="X25" s="734"/>
      <c r="Y25" s="734"/>
      <c r="Z25" s="734"/>
      <c r="AA25" s="734"/>
      <c r="AB25" s="734"/>
      <c r="AC25" s="734"/>
      <c r="AD25" s="734"/>
      <c r="AE25" s="734"/>
      <c r="AF25" s="734"/>
      <c r="AG25" s="734"/>
      <c r="AH25" s="734"/>
      <c r="AI25" s="734"/>
      <c r="AJ25" s="734"/>
      <c r="AK25" s="734"/>
      <c r="AL25" s="734"/>
      <c r="AM25" s="734"/>
      <c r="AN25" s="734"/>
      <c r="AO25" s="734"/>
      <c r="AP25" s="734"/>
      <c r="AQ25" s="734"/>
      <c r="AR25" s="734"/>
      <c r="AS25" s="734"/>
      <c r="AT25" s="734"/>
      <c r="AU25" s="734"/>
      <c r="AV25" s="734"/>
      <c r="AW25" s="734"/>
      <c r="AX25" s="734"/>
      <c r="AY25" s="734"/>
      <c r="AZ25" s="734"/>
      <c r="BA25" s="734"/>
      <c r="BB25" s="734"/>
      <c r="BC25" s="734"/>
      <c r="BG25" s="734"/>
      <c r="BH25" s="734"/>
      <c r="BI25" s="737"/>
      <c r="BJ25" s="737"/>
      <c r="BK25" s="737"/>
      <c r="BL25" s="737"/>
      <c r="BM25" s="737"/>
      <c r="BN25" s="737"/>
      <c r="BO25" s="737"/>
      <c r="BP25" s="737"/>
      <c r="BQ25" s="737"/>
      <c r="BR25" s="737"/>
      <c r="BS25" s="737"/>
      <c r="BT25" s="737"/>
      <c r="BU25" s="737"/>
      <c r="BV25" s="737"/>
    </row>
    <row r="26" spans="1:74" ht="12" customHeight="1" x14ac:dyDescent="0.25">
      <c r="A26" s="722"/>
      <c r="B26" s="721" t="s">
        <v>1357</v>
      </c>
      <c r="C26" s="721"/>
      <c r="D26" s="721"/>
      <c r="E26" s="721"/>
      <c r="F26" s="721"/>
      <c r="G26" s="721"/>
      <c r="H26" s="721"/>
      <c r="I26" s="721"/>
      <c r="J26" s="721"/>
      <c r="K26" s="721"/>
      <c r="L26" s="721"/>
      <c r="M26" s="721"/>
      <c r="N26" s="721"/>
      <c r="O26" s="721"/>
      <c r="P26" s="721"/>
      <c r="Q26" s="721"/>
      <c r="R26" s="734"/>
      <c r="S26" s="734"/>
      <c r="T26" s="734"/>
      <c r="U26" s="734"/>
      <c r="V26" s="734"/>
      <c r="W26" s="734"/>
      <c r="X26" s="734"/>
      <c r="Y26" s="734"/>
      <c r="Z26" s="734"/>
      <c r="AA26" s="734"/>
      <c r="AB26" s="734"/>
      <c r="AC26" s="734"/>
      <c r="AD26" s="734"/>
      <c r="AE26" s="734"/>
      <c r="AF26" s="734"/>
      <c r="AG26" s="734"/>
      <c r="AH26" s="734"/>
      <c r="AI26" s="734"/>
      <c r="AJ26" s="734"/>
      <c r="AK26" s="734"/>
      <c r="AL26" s="734"/>
      <c r="AM26" s="734"/>
      <c r="AN26" s="734"/>
      <c r="AO26" s="734"/>
      <c r="AP26" s="734"/>
      <c r="AQ26" s="734"/>
      <c r="AR26" s="734"/>
      <c r="AS26" s="734"/>
      <c r="AT26" s="734"/>
      <c r="AU26" s="734"/>
      <c r="AV26" s="734"/>
      <c r="AW26" s="734"/>
      <c r="AX26" s="734"/>
      <c r="AY26" s="734"/>
      <c r="AZ26" s="734"/>
      <c r="BA26" s="734"/>
      <c r="BB26" s="734"/>
      <c r="BC26" s="734"/>
      <c r="BG26" s="734"/>
      <c r="BH26" s="734"/>
      <c r="BI26" s="737"/>
      <c r="BJ26" s="737"/>
      <c r="BK26" s="737"/>
      <c r="BL26" s="737"/>
      <c r="BM26" s="737"/>
      <c r="BN26" s="737"/>
      <c r="BO26" s="737"/>
      <c r="BP26" s="737"/>
      <c r="BQ26" s="737"/>
      <c r="BR26" s="737"/>
      <c r="BS26" s="737"/>
      <c r="BT26" s="737"/>
      <c r="BU26" s="737"/>
      <c r="BV26" s="737"/>
    </row>
    <row r="27" spans="1:74" ht="12" customHeight="1" x14ac:dyDescent="0.25">
      <c r="A27" s="722"/>
      <c r="B27" s="721" t="s">
        <v>1085</v>
      </c>
      <c r="C27" s="721"/>
      <c r="D27" s="721"/>
      <c r="E27" s="721"/>
      <c r="F27" s="721"/>
      <c r="G27" s="721"/>
      <c r="H27" s="721"/>
      <c r="I27" s="721"/>
      <c r="J27" s="721"/>
      <c r="K27" s="721"/>
      <c r="L27" s="721"/>
      <c r="M27" s="721"/>
      <c r="N27" s="721"/>
      <c r="O27" s="721"/>
      <c r="P27" s="721"/>
      <c r="Q27" s="721"/>
      <c r="R27" s="734"/>
      <c r="S27" s="734"/>
      <c r="T27" s="734"/>
      <c r="U27" s="734"/>
      <c r="V27" s="734"/>
      <c r="W27" s="734"/>
      <c r="X27" s="734"/>
      <c r="Y27" s="734"/>
      <c r="Z27" s="734"/>
      <c r="AA27" s="734"/>
      <c r="AB27" s="734"/>
      <c r="AC27" s="734"/>
      <c r="AD27" s="734"/>
      <c r="AE27" s="734"/>
      <c r="AF27" s="734"/>
      <c r="AG27" s="734"/>
      <c r="AH27" s="734"/>
      <c r="AI27" s="734"/>
      <c r="AJ27" s="734"/>
      <c r="AK27" s="734"/>
      <c r="AL27" s="734"/>
      <c r="AM27" s="734"/>
      <c r="AN27" s="734"/>
      <c r="AO27" s="734"/>
      <c r="AP27" s="734"/>
      <c r="AQ27" s="734"/>
      <c r="AR27" s="734"/>
      <c r="AS27" s="734"/>
      <c r="AT27" s="734"/>
      <c r="AU27" s="734"/>
      <c r="AV27" s="734"/>
      <c r="AW27" s="734"/>
      <c r="AX27" s="734"/>
      <c r="AY27" s="734"/>
      <c r="AZ27" s="734"/>
      <c r="BA27" s="734"/>
      <c r="BB27" s="734"/>
      <c r="BC27" s="734"/>
      <c r="BG27" s="734"/>
      <c r="BH27" s="734"/>
      <c r="BI27" s="737"/>
      <c r="BJ27" s="737"/>
      <c r="BK27" s="737"/>
      <c r="BL27" s="737"/>
      <c r="BM27" s="737"/>
      <c r="BN27" s="737"/>
      <c r="BO27" s="737"/>
      <c r="BP27" s="737"/>
      <c r="BQ27" s="737"/>
      <c r="BR27" s="737"/>
      <c r="BS27" s="737"/>
      <c r="BT27" s="737"/>
      <c r="BU27" s="737"/>
      <c r="BV27" s="737"/>
    </row>
    <row r="28" spans="1:74" ht="12" customHeight="1" x14ac:dyDescent="0.25">
      <c r="A28" s="722" t="s">
        <v>1249</v>
      </c>
      <c r="B28" s="720" t="s">
        <v>1086</v>
      </c>
      <c r="C28" s="768">
        <v>2.6922903260000002</v>
      </c>
      <c r="D28" s="768">
        <v>2.607369856</v>
      </c>
      <c r="E28" s="768">
        <v>2.6252150329999999</v>
      </c>
      <c r="F28" s="768">
        <v>2.3843547049999998</v>
      </c>
      <c r="G28" s="768">
        <v>2.5324055649999999</v>
      </c>
      <c r="H28" s="768">
        <v>2.6100580770000001</v>
      </c>
      <c r="I28" s="768">
        <v>2.7766789749999998</v>
      </c>
      <c r="J28" s="768">
        <v>2.8697601810000002</v>
      </c>
      <c r="K28" s="768">
        <v>2.6423389799999999</v>
      </c>
      <c r="L28" s="768">
        <v>2.3572095829999999</v>
      </c>
      <c r="M28" s="768">
        <v>2.6432804320000001</v>
      </c>
      <c r="N28" s="768">
        <v>2.8620619519999999</v>
      </c>
      <c r="O28" s="768">
        <v>2.83509272</v>
      </c>
      <c r="P28" s="768">
        <v>2.483653565</v>
      </c>
      <c r="Q28" s="768">
        <v>2.7602272750000001</v>
      </c>
      <c r="R28" s="768">
        <v>2.4394207520000002</v>
      </c>
      <c r="S28" s="768">
        <v>2.5312207039999999</v>
      </c>
      <c r="T28" s="768">
        <v>2.60795449</v>
      </c>
      <c r="U28" s="768">
        <v>2.7518554740000001</v>
      </c>
      <c r="V28" s="768">
        <v>2.7789265900000002</v>
      </c>
      <c r="W28" s="768">
        <v>2.5093160669999999</v>
      </c>
      <c r="X28" s="768">
        <v>2.5192473770000001</v>
      </c>
      <c r="Y28" s="768">
        <v>2.6582102710000002</v>
      </c>
      <c r="Z28" s="768">
        <v>2.8498886159999999</v>
      </c>
      <c r="AA28" s="768">
        <v>2.8523723890000001</v>
      </c>
      <c r="AB28" s="768">
        <v>2.592616155</v>
      </c>
      <c r="AC28" s="768">
        <v>2.733876312</v>
      </c>
      <c r="AD28" s="768">
        <v>2.3982216460000001</v>
      </c>
      <c r="AE28" s="768">
        <v>2.4932074929999999</v>
      </c>
      <c r="AF28" s="768">
        <v>2.6284628489999999</v>
      </c>
      <c r="AG28" s="768">
        <v>2.750952297</v>
      </c>
      <c r="AH28" s="768">
        <v>2.6997930210000001</v>
      </c>
      <c r="AI28" s="768">
        <v>2.385446671</v>
      </c>
      <c r="AJ28" s="768">
        <v>2.4541334849999998</v>
      </c>
      <c r="AK28" s="768">
        <v>2.483504881</v>
      </c>
      <c r="AL28" s="768">
        <v>2.5353854180000002</v>
      </c>
      <c r="AM28" s="768">
        <v>2.5522215799999999</v>
      </c>
      <c r="AN28" s="768">
        <v>2.2127163950000002</v>
      </c>
      <c r="AO28" s="768">
        <v>2.3030809250000002</v>
      </c>
      <c r="AP28" s="768">
        <v>2.0456035400000001</v>
      </c>
      <c r="AQ28" s="768">
        <v>2.3112592250000001</v>
      </c>
      <c r="AR28" s="768">
        <v>2.3209862870000002</v>
      </c>
      <c r="AS28" s="768">
        <v>2.5337459560000002</v>
      </c>
      <c r="AT28" s="768">
        <v>2.5650765739999999</v>
      </c>
      <c r="AU28" s="768">
        <v>2.3484427440000002</v>
      </c>
      <c r="AV28" s="768">
        <v>2.2332982010000002</v>
      </c>
      <c r="AW28" s="768">
        <v>2.2448919159999998</v>
      </c>
      <c r="AX28" s="768">
        <v>2.4403968869999999</v>
      </c>
      <c r="AY28" s="768">
        <v>2.4756550860000002</v>
      </c>
      <c r="AZ28" s="768">
        <v>2.2884252269999998</v>
      </c>
      <c r="BA28" s="768">
        <v>2.389182232</v>
      </c>
      <c r="BB28" s="768">
        <v>2.1899878949999998</v>
      </c>
      <c r="BC28" s="768">
        <v>2.3311638870000002</v>
      </c>
      <c r="BD28" s="768">
        <v>2.1590474209999999</v>
      </c>
      <c r="BE28" s="768">
        <v>2.3359284150000001</v>
      </c>
      <c r="BF28" s="768">
        <v>2.5241615569999998</v>
      </c>
      <c r="BG28" s="768">
        <v>2.240961</v>
      </c>
      <c r="BH28" s="768">
        <v>2.2752889999999999</v>
      </c>
      <c r="BI28" s="769">
        <v>2.2815099999999999</v>
      </c>
      <c r="BJ28" s="769">
        <v>2.716132</v>
      </c>
      <c r="BK28" s="769">
        <v>3.0964209999999999</v>
      </c>
      <c r="BL28" s="769">
        <v>2.7658909999999999</v>
      </c>
      <c r="BM28" s="769">
        <v>2.577772</v>
      </c>
      <c r="BN28" s="769">
        <v>2.4573339999999999</v>
      </c>
      <c r="BO28" s="769">
        <v>2.756316</v>
      </c>
      <c r="BP28" s="769">
        <v>2.4313479999999998</v>
      </c>
      <c r="BQ28" s="769">
        <v>2.7090649999999998</v>
      </c>
      <c r="BR28" s="769">
        <v>2.6760359999999999</v>
      </c>
      <c r="BS28" s="769">
        <v>2.39256</v>
      </c>
      <c r="BT28" s="769">
        <v>2.4000949999999999</v>
      </c>
      <c r="BU28" s="769">
        <v>2.3525849999999999</v>
      </c>
      <c r="BV28" s="769">
        <v>2.805415</v>
      </c>
    </row>
    <row r="29" spans="1:74" ht="12" customHeight="1" x14ac:dyDescent="0.25">
      <c r="A29" s="722" t="s">
        <v>1349</v>
      </c>
      <c r="B29" s="720" t="s">
        <v>1087</v>
      </c>
      <c r="C29" s="768">
        <v>1.4899824399999999</v>
      </c>
      <c r="D29" s="768">
        <v>1.4242332120000001</v>
      </c>
      <c r="E29" s="768">
        <v>1.490667089</v>
      </c>
      <c r="F29" s="768">
        <v>1.5011477449999999</v>
      </c>
      <c r="G29" s="768">
        <v>1.585054296</v>
      </c>
      <c r="H29" s="768">
        <v>1.515689557</v>
      </c>
      <c r="I29" s="768">
        <v>1.534412753</v>
      </c>
      <c r="J29" s="768">
        <v>1.5565114980000001</v>
      </c>
      <c r="K29" s="768">
        <v>1.474435658</v>
      </c>
      <c r="L29" s="768">
        <v>1.4056017700000001</v>
      </c>
      <c r="M29" s="768">
        <v>1.577050649</v>
      </c>
      <c r="N29" s="768">
        <v>1.6283427189999999</v>
      </c>
      <c r="O29" s="768">
        <v>1.6458511709999999</v>
      </c>
      <c r="P29" s="768">
        <v>1.4225672949999999</v>
      </c>
      <c r="Q29" s="768">
        <v>1.5440642680000001</v>
      </c>
      <c r="R29" s="768">
        <v>1.4646890509999999</v>
      </c>
      <c r="S29" s="768">
        <v>1.5538919920000001</v>
      </c>
      <c r="T29" s="768">
        <v>1.5150064999999999</v>
      </c>
      <c r="U29" s="768">
        <v>1.512502963</v>
      </c>
      <c r="V29" s="768">
        <v>1.5077254360000001</v>
      </c>
      <c r="W29" s="768">
        <v>1.4217151539999999</v>
      </c>
      <c r="X29" s="768">
        <v>1.4360065719999999</v>
      </c>
      <c r="Y29" s="768">
        <v>1.49568944</v>
      </c>
      <c r="Z29" s="768">
        <v>1.564012612</v>
      </c>
      <c r="AA29" s="768">
        <v>1.5318969170000001</v>
      </c>
      <c r="AB29" s="768">
        <v>1.455156095</v>
      </c>
      <c r="AC29" s="768">
        <v>1.5339783259999999</v>
      </c>
      <c r="AD29" s="768">
        <v>1.450110856</v>
      </c>
      <c r="AE29" s="768">
        <v>1.4555804029999999</v>
      </c>
      <c r="AF29" s="768">
        <v>1.460067387</v>
      </c>
      <c r="AG29" s="768">
        <v>1.4801326690000001</v>
      </c>
      <c r="AH29" s="768">
        <v>1.4829386579999999</v>
      </c>
      <c r="AI29" s="768">
        <v>1.3411104899999999</v>
      </c>
      <c r="AJ29" s="768">
        <v>1.4650783430000001</v>
      </c>
      <c r="AK29" s="768">
        <v>1.453472431</v>
      </c>
      <c r="AL29" s="768">
        <v>1.5137033600000001</v>
      </c>
      <c r="AM29" s="768">
        <v>1.411708003</v>
      </c>
      <c r="AN29" s="768">
        <v>1.2655384300000001</v>
      </c>
      <c r="AO29" s="768">
        <v>1.3642715940000001</v>
      </c>
      <c r="AP29" s="768">
        <v>1.27639776</v>
      </c>
      <c r="AQ29" s="768">
        <v>1.3466466479999999</v>
      </c>
      <c r="AR29" s="768">
        <v>1.346059817</v>
      </c>
      <c r="AS29" s="768">
        <v>1.3825836199999999</v>
      </c>
      <c r="AT29" s="768">
        <v>1.393211226</v>
      </c>
      <c r="AU29" s="768">
        <v>1.30302618</v>
      </c>
      <c r="AV29" s="768">
        <v>1.3341888</v>
      </c>
      <c r="AW29" s="768">
        <v>1.2877381809999999</v>
      </c>
      <c r="AX29" s="768">
        <v>1.3799575319999999</v>
      </c>
      <c r="AY29" s="768">
        <v>1.422815409</v>
      </c>
      <c r="AZ29" s="768">
        <v>1.284215264</v>
      </c>
      <c r="BA29" s="768">
        <v>1.4366412559999999</v>
      </c>
      <c r="BB29" s="768">
        <v>1.364178077</v>
      </c>
      <c r="BC29" s="768">
        <v>1.381554902</v>
      </c>
      <c r="BD29" s="768">
        <v>1.247058569</v>
      </c>
      <c r="BE29" s="768">
        <v>1.338900591</v>
      </c>
      <c r="BF29" s="768">
        <v>1.3654366179999999</v>
      </c>
      <c r="BG29" s="768">
        <v>1.303024</v>
      </c>
      <c r="BH29" s="768">
        <v>1.3556569999999999</v>
      </c>
      <c r="BI29" s="769">
        <v>1.302646</v>
      </c>
      <c r="BJ29" s="769">
        <v>1.4187749999999999</v>
      </c>
      <c r="BK29" s="769">
        <v>1.5415840000000001</v>
      </c>
      <c r="BL29" s="769">
        <v>1.3184800000000001</v>
      </c>
      <c r="BM29" s="769">
        <v>1.5024630000000001</v>
      </c>
      <c r="BN29" s="769">
        <v>1.481042</v>
      </c>
      <c r="BO29" s="769">
        <v>1.5188999999999999</v>
      </c>
      <c r="BP29" s="769">
        <v>1.336516</v>
      </c>
      <c r="BQ29" s="769">
        <v>1.4250400000000001</v>
      </c>
      <c r="BR29" s="769">
        <v>1.3704959999999999</v>
      </c>
      <c r="BS29" s="769">
        <v>1.329005</v>
      </c>
      <c r="BT29" s="769">
        <v>1.409781</v>
      </c>
      <c r="BU29" s="769">
        <v>1.3294360000000001</v>
      </c>
      <c r="BV29" s="769">
        <v>1.4470510000000001</v>
      </c>
    </row>
    <row r="30" spans="1:74" ht="12" customHeight="1" x14ac:dyDescent="0.25">
      <c r="A30" s="722" t="s">
        <v>1350</v>
      </c>
      <c r="B30" s="720" t="s">
        <v>1088</v>
      </c>
      <c r="C30" s="768">
        <v>1.202307886</v>
      </c>
      <c r="D30" s="768">
        <v>1.183136644</v>
      </c>
      <c r="E30" s="768">
        <v>1.1345479439999999</v>
      </c>
      <c r="F30" s="768">
        <v>0.88320695999999999</v>
      </c>
      <c r="G30" s="768">
        <v>0.947351269</v>
      </c>
      <c r="H30" s="768">
        <v>1.09436852</v>
      </c>
      <c r="I30" s="768">
        <v>1.242266222</v>
      </c>
      <c r="J30" s="768">
        <v>1.3132486830000001</v>
      </c>
      <c r="K30" s="768">
        <v>1.1679033219999999</v>
      </c>
      <c r="L30" s="768">
        <v>0.95160781299999997</v>
      </c>
      <c r="M30" s="768">
        <v>1.066229783</v>
      </c>
      <c r="N30" s="768">
        <v>1.233719233</v>
      </c>
      <c r="O30" s="768">
        <v>1.1892415489999999</v>
      </c>
      <c r="P30" s="768">
        <v>1.0610862700000001</v>
      </c>
      <c r="Q30" s="768">
        <v>1.216163007</v>
      </c>
      <c r="R30" s="768">
        <v>0.97473170099999995</v>
      </c>
      <c r="S30" s="768">
        <v>0.97732871200000004</v>
      </c>
      <c r="T30" s="768">
        <v>1.0929479900000001</v>
      </c>
      <c r="U30" s="768">
        <v>1.2393525110000001</v>
      </c>
      <c r="V30" s="768">
        <v>1.2712011540000001</v>
      </c>
      <c r="W30" s="768">
        <v>1.0876009129999999</v>
      </c>
      <c r="X30" s="768">
        <v>1.083240805</v>
      </c>
      <c r="Y30" s="768">
        <v>1.1625208309999999</v>
      </c>
      <c r="Z30" s="768">
        <v>1.2858760039999999</v>
      </c>
      <c r="AA30" s="768">
        <v>1.320475472</v>
      </c>
      <c r="AB30" s="768">
        <v>1.13746006</v>
      </c>
      <c r="AC30" s="768">
        <v>1.1998979860000001</v>
      </c>
      <c r="AD30" s="768">
        <v>0.94811078999999998</v>
      </c>
      <c r="AE30" s="768">
        <v>1.03762709</v>
      </c>
      <c r="AF30" s="768">
        <v>1.1683954620000001</v>
      </c>
      <c r="AG30" s="768">
        <v>1.2708196279999999</v>
      </c>
      <c r="AH30" s="768">
        <v>1.2168543629999999</v>
      </c>
      <c r="AI30" s="768">
        <v>1.044336181</v>
      </c>
      <c r="AJ30" s="768">
        <v>0.989055142</v>
      </c>
      <c r="AK30" s="768">
        <v>1.03003245</v>
      </c>
      <c r="AL30" s="768">
        <v>1.0216820579999999</v>
      </c>
      <c r="AM30" s="768">
        <v>1.1405135769999999</v>
      </c>
      <c r="AN30" s="768">
        <v>0.94717796499999996</v>
      </c>
      <c r="AO30" s="768">
        <v>0.93880933099999997</v>
      </c>
      <c r="AP30" s="768">
        <v>0.76920577999999995</v>
      </c>
      <c r="AQ30" s="768">
        <v>0.96461257700000003</v>
      </c>
      <c r="AR30" s="768">
        <v>0.97492646999999999</v>
      </c>
      <c r="AS30" s="768">
        <v>1.1511623360000001</v>
      </c>
      <c r="AT30" s="768">
        <v>1.1718653480000001</v>
      </c>
      <c r="AU30" s="768">
        <v>1.0454165639999999</v>
      </c>
      <c r="AV30" s="768">
        <v>0.89910940100000003</v>
      </c>
      <c r="AW30" s="768">
        <v>0.95715373500000001</v>
      </c>
      <c r="AX30" s="768">
        <v>1.060439355</v>
      </c>
      <c r="AY30" s="768">
        <v>1.0528396769999999</v>
      </c>
      <c r="AZ30" s="768">
        <v>1.0042099630000001</v>
      </c>
      <c r="BA30" s="768">
        <v>0.95254097599999998</v>
      </c>
      <c r="BB30" s="768">
        <v>0.82580981799999997</v>
      </c>
      <c r="BC30" s="768">
        <v>0.94960898500000002</v>
      </c>
      <c r="BD30" s="768">
        <v>0.91198885200000002</v>
      </c>
      <c r="BE30" s="768">
        <v>0.99702782400000001</v>
      </c>
      <c r="BF30" s="768">
        <v>1.1587249390000001</v>
      </c>
      <c r="BG30" s="768">
        <v>0.93793700000000002</v>
      </c>
      <c r="BH30" s="768">
        <v>0.91963150000000005</v>
      </c>
      <c r="BI30" s="769">
        <v>0.97886379999999995</v>
      </c>
      <c r="BJ30" s="769">
        <v>1.2973570000000001</v>
      </c>
      <c r="BK30" s="769">
        <v>1.554837</v>
      </c>
      <c r="BL30" s="769">
        <v>1.447411</v>
      </c>
      <c r="BM30" s="769">
        <v>1.0753079999999999</v>
      </c>
      <c r="BN30" s="769">
        <v>0.97629180000000004</v>
      </c>
      <c r="BO30" s="769">
        <v>1.2374160000000001</v>
      </c>
      <c r="BP30" s="769">
        <v>1.094832</v>
      </c>
      <c r="BQ30" s="769">
        <v>1.284025</v>
      </c>
      <c r="BR30" s="769">
        <v>1.3055399999999999</v>
      </c>
      <c r="BS30" s="769">
        <v>1.063555</v>
      </c>
      <c r="BT30" s="769">
        <v>0.99031380000000002</v>
      </c>
      <c r="BU30" s="769">
        <v>1.0231490000000001</v>
      </c>
      <c r="BV30" s="769">
        <v>1.3583639999999999</v>
      </c>
    </row>
    <row r="31" spans="1:74" ht="12" customHeight="1" x14ac:dyDescent="0.25">
      <c r="A31" s="722" t="s">
        <v>1246</v>
      </c>
      <c r="B31" s="720" t="s">
        <v>1089</v>
      </c>
      <c r="C31" s="768">
        <v>25.463883343999999</v>
      </c>
      <c r="D31" s="768">
        <v>24.005828575999999</v>
      </c>
      <c r="E31" s="768">
        <v>27.225644544000001</v>
      </c>
      <c r="F31" s="768">
        <v>25.734887539999999</v>
      </c>
      <c r="G31" s="768">
        <v>25.355410851999999</v>
      </c>
      <c r="H31" s="768">
        <v>23.125486846000001</v>
      </c>
      <c r="I31" s="768">
        <v>21.336666547</v>
      </c>
      <c r="J31" s="768">
        <v>19.458009986</v>
      </c>
      <c r="K31" s="768">
        <v>16.278917528000001</v>
      </c>
      <c r="L31" s="768">
        <v>17.229361544</v>
      </c>
      <c r="M31" s="768">
        <v>18.721487344</v>
      </c>
      <c r="N31" s="768">
        <v>22.390337258999999</v>
      </c>
      <c r="O31" s="768">
        <v>26.635124529999999</v>
      </c>
      <c r="P31" s="768">
        <v>23.512950132</v>
      </c>
      <c r="Q31" s="768">
        <v>29.12596426</v>
      </c>
      <c r="R31" s="768">
        <v>29.221115293</v>
      </c>
      <c r="S31" s="768">
        <v>32.205104990999999</v>
      </c>
      <c r="T31" s="768">
        <v>30.082813378000001</v>
      </c>
      <c r="U31" s="768">
        <v>26.362805812000001</v>
      </c>
      <c r="V31" s="768">
        <v>21.740628482999998</v>
      </c>
      <c r="W31" s="768">
        <v>18.977782783999999</v>
      </c>
      <c r="X31" s="768">
        <v>18.170779733</v>
      </c>
      <c r="Y31" s="768">
        <v>20.420851729999999</v>
      </c>
      <c r="Z31" s="768">
        <v>22.254988574999999</v>
      </c>
      <c r="AA31" s="768">
        <v>24.96201993</v>
      </c>
      <c r="AB31" s="768">
        <v>24.793710240999999</v>
      </c>
      <c r="AC31" s="768">
        <v>25.752148085000002</v>
      </c>
      <c r="AD31" s="768">
        <v>27.989979192</v>
      </c>
      <c r="AE31" s="768">
        <v>30.318598342000001</v>
      </c>
      <c r="AF31" s="768">
        <v>27.502186480999999</v>
      </c>
      <c r="AG31" s="768">
        <v>25.002925764</v>
      </c>
      <c r="AH31" s="768">
        <v>21.908293526000001</v>
      </c>
      <c r="AI31" s="768">
        <v>19.059726191999999</v>
      </c>
      <c r="AJ31" s="768">
        <v>19.426419968000001</v>
      </c>
      <c r="AK31" s="768">
        <v>21.780770564000001</v>
      </c>
      <c r="AL31" s="768">
        <v>22.650886192000002</v>
      </c>
      <c r="AM31" s="768">
        <v>24.657851542</v>
      </c>
      <c r="AN31" s="768">
        <v>22.772000198000001</v>
      </c>
      <c r="AO31" s="768">
        <v>26.207664605000002</v>
      </c>
      <c r="AP31" s="768">
        <v>27.695002240000001</v>
      </c>
      <c r="AQ31" s="768">
        <v>31.856523539000001</v>
      </c>
      <c r="AR31" s="768">
        <v>27.964864186</v>
      </c>
      <c r="AS31" s="768">
        <v>24.787959910000001</v>
      </c>
      <c r="AT31" s="768">
        <v>22.504343480999999</v>
      </c>
      <c r="AU31" s="768">
        <v>18.461390473000002</v>
      </c>
      <c r="AV31" s="768">
        <v>18.232079965</v>
      </c>
      <c r="AW31" s="768">
        <v>20.138658313000001</v>
      </c>
      <c r="AX31" s="768">
        <v>21.373703252999999</v>
      </c>
      <c r="AY31" s="768">
        <v>25.314747464</v>
      </c>
      <c r="AZ31" s="768">
        <v>26.282259262</v>
      </c>
      <c r="BA31" s="768">
        <v>23.311392686000001</v>
      </c>
      <c r="BB31" s="768">
        <v>21.847075731</v>
      </c>
      <c r="BC31" s="768">
        <v>30.441343603</v>
      </c>
      <c r="BD31" s="768">
        <v>29.029143299000001</v>
      </c>
      <c r="BE31" s="768">
        <v>27.648553156999998</v>
      </c>
      <c r="BF31" s="768">
        <v>24.130766855000001</v>
      </c>
      <c r="BG31" s="768">
        <v>18.193249999999999</v>
      </c>
      <c r="BH31" s="768">
        <v>17.608709999999999</v>
      </c>
      <c r="BI31" s="769">
        <v>20.957920000000001</v>
      </c>
      <c r="BJ31" s="769">
        <v>24.57912</v>
      </c>
      <c r="BK31" s="769">
        <v>25.27919</v>
      </c>
      <c r="BL31" s="769">
        <v>23.46359</v>
      </c>
      <c r="BM31" s="769">
        <v>25.343129999999999</v>
      </c>
      <c r="BN31" s="769">
        <v>23.55425</v>
      </c>
      <c r="BO31" s="769">
        <v>27.373729999999998</v>
      </c>
      <c r="BP31" s="769">
        <v>26.133959999999998</v>
      </c>
      <c r="BQ31" s="769">
        <v>23.73798</v>
      </c>
      <c r="BR31" s="769">
        <v>22.64096</v>
      </c>
      <c r="BS31" s="769">
        <v>18.513000000000002</v>
      </c>
      <c r="BT31" s="769">
        <v>17.25834</v>
      </c>
      <c r="BU31" s="769">
        <v>19.364280000000001</v>
      </c>
      <c r="BV31" s="769">
        <v>24.066379999999999</v>
      </c>
    </row>
    <row r="32" spans="1:74" ht="12" customHeight="1" x14ac:dyDescent="0.25">
      <c r="A32" s="722" t="s">
        <v>1250</v>
      </c>
      <c r="B32" s="720" t="s">
        <v>1106</v>
      </c>
      <c r="C32" s="768">
        <v>1.3320060929999999</v>
      </c>
      <c r="D32" s="768">
        <v>1.243383806</v>
      </c>
      <c r="E32" s="768">
        <v>1.315158662</v>
      </c>
      <c r="F32" s="768">
        <v>1.208969835</v>
      </c>
      <c r="G32" s="768">
        <v>1.341840417</v>
      </c>
      <c r="H32" s="768">
        <v>1.251392659</v>
      </c>
      <c r="I32" s="768">
        <v>1.311215298</v>
      </c>
      <c r="J32" s="768">
        <v>1.3242636430000001</v>
      </c>
      <c r="K32" s="768">
        <v>1.32667585</v>
      </c>
      <c r="L32" s="768">
        <v>1.3531674170000001</v>
      </c>
      <c r="M32" s="768">
        <v>1.3638496870000001</v>
      </c>
      <c r="N32" s="768">
        <v>1.453883633</v>
      </c>
      <c r="O32" s="768">
        <v>1.38259964</v>
      </c>
      <c r="P32" s="768">
        <v>1.238879219</v>
      </c>
      <c r="Q32" s="768">
        <v>1.3845126619999999</v>
      </c>
      <c r="R32" s="768">
        <v>1.3367918329999999</v>
      </c>
      <c r="S32" s="768">
        <v>1.2834570190000001</v>
      </c>
      <c r="T32" s="768">
        <v>1.213937228</v>
      </c>
      <c r="U32" s="768">
        <v>1.3554001259999999</v>
      </c>
      <c r="V32" s="768">
        <v>1.3450315399999999</v>
      </c>
      <c r="W32" s="768">
        <v>1.2969612800000001</v>
      </c>
      <c r="X32" s="768">
        <v>1.229009276</v>
      </c>
      <c r="Y32" s="768">
        <v>1.2892570139999999</v>
      </c>
      <c r="Z32" s="768">
        <v>1.5709278179999999</v>
      </c>
      <c r="AA32" s="768">
        <v>1.341307424</v>
      </c>
      <c r="AB32" s="768">
        <v>1.2740925759999999</v>
      </c>
      <c r="AC32" s="768">
        <v>1.366753028</v>
      </c>
      <c r="AD32" s="768">
        <v>1.1879366360000001</v>
      </c>
      <c r="AE32" s="768">
        <v>1.38262025</v>
      </c>
      <c r="AF32" s="768">
        <v>1.299834782</v>
      </c>
      <c r="AG32" s="768">
        <v>1.3696112949999999</v>
      </c>
      <c r="AH32" s="768">
        <v>1.3670550370000001</v>
      </c>
      <c r="AI32" s="768">
        <v>1.3279076910000001</v>
      </c>
      <c r="AJ32" s="768">
        <v>1.273090287</v>
      </c>
      <c r="AK32" s="768">
        <v>1.330843628</v>
      </c>
      <c r="AL32" s="768">
        <v>1.4126393660000001</v>
      </c>
      <c r="AM32" s="768">
        <v>1.347889549</v>
      </c>
      <c r="AN32" s="768">
        <v>1.2519351519999999</v>
      </c>
      <c r="AO32" s="768">
        <v>1.378336518</v>
      </c>
      <c r="AP32" s="768">
        <v>1.227050373</v>
      </c>
      <c r="AQ32" s="768">
        <v>1.3044456170000001</v>
      </c>
      <c r="AR32" s="768">
        <v>1.2943282659999999</v>
      </c>
      <c r="AS32" s="768">
        <v>1.34196666</v>
      </c>
      <c r="AT32" s="768">
        <v>1.362412403</v>
      </c>
      <c r="AU32" s="768">
        <v>1.3380929800000001</v>
      </c>
      <c r="AV32" s="768">
        <v>1.102883595</v>
      </c>
      <c r="AW32" s="768">
        <v>0.94138361599999998</v>
      </c>
      <c r="AX32" s="768">
        <v>1.140239271</v>
      </c>
      <c r="AY32" s="768">
        <v>1.229389609</v>
      </c>
      <c r="AZ32" s="768">
        <v>1.2330506999999999</v>
      </c>
      <c r="BA32" s="768">
        <v>1.4734815269999999</v>
      </c>
      <c r="BB32" s="768">
        <v>1.4101463169999999</v>
      </c>
      <c r="BC32" s="768">
        <v>1.4101481899999999</v>
      </c>
      <c r="BD32" s="768">
        <v>1.335808484</v>
      </c>
      <c r="BE32" s="768">
        <v>1.4005205460000001</v>
      </c>
      <c r="BF32" s="768">
        <v>1.3959772399999999</v>
      </c>
      <c r="BG32" s="768">
        <v>1.4120140000000001</v>
      </c>
      <c r="BH32" s="768">
        <v>1.1915169999999999</v>
      </c>
      <c r="BI32" s="769">
        <v>0.96240360000000003</v>
      </c>
      <c r="BJ32" s="769">
        <v>1.282321</v>
      </c>
      <c r="BK32" s="769">
        <v>1.209157</v>
      </c>
      <c r="BL32" s="769">
        <v>1.095313</v>
      </c>
      <c r="BM32" s="769">
        <v>1.3933199999999999</v>
      </c>
      <c r="BN32" s="769">
        <v>1.3923380000000001</v>
      </c>
      <c r="BO32" s="769">
        <v>1.447845</v>
      </c>
      <c r="BP32" s="769">
        <v>1.3497920000000001</v>
      </c>
      <c r="BQ32" s="769">
        <v>1.410962</v>
      </c>
      <c r="BR32" s="769">
        <v>1.431073</v>
      </c>
      <c r="BS32" s="769">
        <v>1.4110549999999999</v>
      </c>
      <c r="BT32" s="769">
        <v>1.149181</v>
      </c>
      <c r="BU32" s="769">
        <v>0.95539359999999995</v>
      </c>
      <c r="BV32" s="769">
        <v>1.321331</v>
      </c>
    </row>
    <row r="33" spans="1:74" ht="12" customHeight="1" x14ac:dyDescent="0.25">
      <c r="A33" s="722" t="s">
        <v>1248</v>
      </c>
      <c r="B33" s="720" t="s">
        <v>1090</v>
      </c>
      <c r="C33" s="768">
        <v>1.4581818280000001</v>
      </c>
      <c r="D33" s="768">
        <v>2.2005458170000001</v>
      </c>
      <c r="E33" s="768">
        <v>2.5707716139999999</v>
      </c>
      <c r="F33" s="768">
        <v>2.8311145660000001</v>
      </c>
      <c r="G33" s="768">
        <v>3.3750025219999999</v>
      </c>
      <c r="H33" s="768">
        <v>3.4177261799999998</v>
      </c>
      <c r="I33" s="768">
        <v>3.8864771469999999</v>
      </c>
      <c r="J33" s="768">
        <v>3.9084050939999999</v>
      </c>
      <c r="K33" s="768">
        <v>3.5841792450000001</v>
      </c>
      <c r="L33" s="768">
        <v>3.1466032849999999</v>
      </c>
      <c r="M33" s="768">
        <v>2.7294060500000001</v>
      </c>
      <c r="N33" s="768">
        <v>2.3889669429999998</v>
      </c>
      <c r="O33" s="768">
        <v>2.0113707110000001</v>
      </c>
      <c r="P33" s="768">
        <v>2.5263937589999999</v>
      </c>
      <c r="Q33" s="768">
        <v>4.2001654549999996</v>
      </c>
      <c r="R33" s="768">
        <v>4.6461027880000003</v>
      </c>
      <c r="S33" s="768">
        <v>5.6054859800000001</v>
      </c>
      <c r="T33" s="768">
        <v>6.1094939119999996</v>
      </c>
      <c r="U33" s="768">
        <v>5.6898626930000002</v>
      </c>
      <c r="V33" s="768">
        <v>5.374119394</v>
      </c>
      <c r="W33" s="768">
        <v>5.0589946619999999</v>
      </c>
      <c r="X33" s="768">
        <v>4.7709950760000002</v>
      </c>
      <c r="Y33" s="768">
        <v>3.3723608999999999</v>
      </c>
      <c r="Z33" s="768">
        <v>3.3575164989999999</v>
      </c>
      <c r="AA33" s="768">
        <v>3.2878421100000002</v>
      </c>
      <c r="AB33" s="768">
        <v>3.862710603</v>
      </c>
      <c r="AC33" s="768">
        <v>5.0091143149999997</v>
      </c>
      <c r="AD33" s="768">
        <v>6.0023999479999999</v>
      </c>
      <c r="AE33" s="768">
        <v>6.7877244069999998</v>
      </c>
      <c r="AF33" s="768">
        <v>7.3474862559999998</v>
      </c>
      <c r="AG33" s="768">
        <v>6.6913073829999998</v>
      </c>
      <c r="AH33" s="768">
        <v>6.6335520260000003</v>
      </c>
      <c r="AI33" s="768">
        <v>5.9109033249999996</v>
      </c>
      <c r="AJ33" s="768">
        <v>4.9262676990000003</v>
      </c>
      <c r="AK33" s="768">
        <v>3.711003957</v>
      </c>
      <c r="AL33" s="768">
        <v>3.082523423</v>
      </c>
      <c r="AM33" s="768">
        <v>3.5460793819999998</v>
      </c>
      <c r="AN33" s="768">
        <v>3.7976078690000001</v>
      </c>
      <c r="AO33" s="768">
        <v>5.8412723309999999</v>
      </c>
      <c r="AP33" s="768">
        <v>6.6901811899999997</v>
      </c>
      <c r="AQ33" s="768">
        <v>7.0954023929999996</v>
      </c>
      <c r="AR33" s="768">
        <v>7.8981032239999998</v>
      </c>
      <c r="AS33" s="768">
        <v>8.0531010710000004</v>
      </c>
      <c r="AT33" s="768">
        <v>7.8027319049999999</v>
      </c>
      <c r="AU33" s="768">
        <v>6.7537196369999997</v>
      </c>
      <c r="AV33" s="768">
        <v>6.0401778430000004</v>
      </c>
      <c r="AW33" s="768">
        <v>4.3229624820000003</v>
      </c>
      <c r="AX33" s="768">
        <v>3.4234071180000001</v>
      </c>
      <c r="AY33" s="768">
        <v>4.6476435340000002</v>
      </c>
      <c r="AZ33" s="768">
        <v>5.6665875210000003</v>
      </c>
      <c r="BA33" s="768">
        <v>6.3740009039999999</v>
      </c>
      <c r="BB33" s="768">
        <v>7.9746007319999999</v>
      </c>
      <c r="BC33" s="768">
        <v>9.6463747929999997</v>
      </c>
      <c r="BD33" s="768">
        <v>9.4442520729999995</v>
      </c>
      <c r="BE33" s="768">
        <v>10.287353626</v>
      </c>
      <c r="BF33" s="768">
        <v>9.2900247650000001</v>
      </c>
      <c r="BG33" s="768">
        <v>8.6845409999999994</v>
      </c>
      <c r="BH33" s="768">
        <v>7.6571980000000002</v>
      </c>
      <c r="BI33" s="769">
        <v>5.5844860000000001</v>
      </c>
      <c r="BJ33" s="769">
        <v>4.9541209999999998</v>
      </c>
      <c r="BK33" s="769">
        <v>6.1138709999999996</v>
      </c>
      <c r="BL33" s="769">
        <v>7.1046610000000001</v>
      </c>
      <c r="BM33" s="769">
        <v>8.5666639999999994</v>
      </c>
      <c r="BN33" s="769">
        <v>10.453950000000001</v>
      </c>
      <c r="BO33" s="769">
        <v>12.526</v>
      </c>
      <c r="BP33" s="769">
        <v>12.20401</v>
      </c>
      <c r="BQ33" s="769">
        <v>13.23704</v>
      </c>
      <c r="BR33" s="769">
        <v>12.21388</v>
      </c>
      <c r="BS33" s="769">
        <v>11.097519999999999</v>
      </c>
      <c r="BT33" s="769">
        <v>9.8302840000000007</v>
      </c>
      <c r="BU33" s="769">
        <v>7.3521349999999996</v>
      </c>
      <c r="BV33" s="769">
        <v>6.2383629999999997</v>
      </c>
    </row>
    <row r="34" spans="1:74" ht="12" customHeight="1" x14ac:dyDescent="0.25">
      <c r="A34" s="722" t="s">
        <v>1247</v>
      </c>
      <c r="B34" s="720" t="s">
        <v>1107</v>
      </c>
      <c r="C34" s="768">
        <v>18.446884036</v>
      </c>
      <c r="D34" s="768">
        <v>20.118434685</v>
      </c>
      <c r="E34" s="768">
        <v>21.919792248</v>
      </c>
      <c r="F34" s="768">
        <v>20.780961161</v>
      </c>
      <c r="G34" s="768">
        <v>18.831989532000001</v>
      </c>
      <c r="H34" s="768">
        <v>16.289831368000002</v>
      </c>
      <c r="I34" s="768">
        <v>17.605110055000001</v>
      </c>
      <c r="J34" s="768">
        <v>13.578829418</v>
      </c>
      <c r="K34" s="768">
        <v>16.390679785</v>
      </c>
      <c r="L34" s="768">
        <v>20.317940924999998</v>
      </c>
      <c r="M34" s="768">
        <v>19.387820299000001</v>
      </c>
      <c r="N34" s="768">
        <v>23.122019547000001</v>
      </c>
      <c r="O34" s="768">
        <v>19.821557472999999</v>
      </c>
      <c r="P34" s="768">
        <v>21.178905960000002</v>
      </c>
      <c r="Q34" s="768">
        <v>24.967858157999999</v>
      </c>
      <c r="R34" s="768">
        <v>24.59097852</v>
      </c>
      <c r="S34" s="768">
        <v>22.429443505999998</v>
      </c>
      <c r="T34" s="768">
        <v>19.791476312</v>
      </c>
      <c r="U34" s="768">
        <v>15.948165603</v>
      </c>
      <c r="V34" s="768">
        <v>13.611459654000001</v>
      </c>
      <c r="W34" s="768">
        <v>17.83981854</v>
      </c>
      <c r="X34" s="768">
        <v>25.282942181999999</v>
      </c>
      <c r="Y34" s="768">
        <v>24.058954143000001</v>
      </c>
      <c r="Z34" s="768">
        <v>24.552425012</v>
      </c>
      <c r="AA34" s="768">
        <v>25.568495308999999</v>
      </c>
      <c r="AB34" s="768">
        <v>23.163573897999999</v>
      </c>
      <c r="AC34" s="768">
        <v>26.433195717</v>
      </c>
      <c r="AD34" s="768">
        <v>26.404351177999999</v>
      </c>
      <c r="AE34" s="768">
        <v>23.930206885</v>
      </c>
      <c r="AF34" s="768">
        <v>24.681250038000002</v>
      </c>
      <c r="AG34" s="768">
        <v>16.430433538999999</v>
      </c>
      <c r="AH34" s="768">
        <v>19.828948305000001</v>
      </c>
      <c r="AI34" s="768">
        <v>18.500520235</v>
      </c>
      <c r="AJ34" s="768">
        <v>21.168288813</v>
      </c>
      <c r="AK34" s="768">
        <v>21.989541356</v>
      </c>
      <c r="AL34" s="768">
        <v>24.279958934</v>
      </c>
      <c r="AM34" s="768">
        <v>24.219942930999999</v>
      </c>
      <c r="AN34" s="768">
        <v>22.522067075999999</v>
      </c>
      <c r="AO34" s="768">
        <v>25.650692161999999</v>
      </c>
      <c r="AP34" s="768">
        <v>28.826220567</v>
      </c>
      <c r="AQ34" s="768">
        <v>25.672473100000001</v>
      </c>
      <c r="AR34" s="768">
        <v>22.365161028999999</v>
      </c>
      <c r="AS34" s="768">
        <v>22.026566095</v>
      </c>
      <c r="AT34" s="768">
        <v>19.936468853000001</v>
      </c>
      <c r="AU34" s="768">
        <v>24.428333130999999</v>
      </c>
      <c r="AV34" s="768">
        <v>27.494916937999999</v>
      </c>
      <c r="AW34" s="768">
        <v>25.017231533</v>
      </c>
      <c r="AX34" s="768">
        <v>26.46778772</v>
      </c>
      <c r="AY34" s="768">
        <v>28.124143859</v>
      </c>
      <c r="AZ34" s="768">
        <v>29.064610728000002</v>
      </c>
      <c r="BA34" s="768">
        <v>29.176580405999999</v>
      </c>
      <c r="BB34" s="768">
        <v>29.307641065999999</v>
      </c>
      <c r="BC34" s="768">
        <v>28.138017132000002</v>
      </c>
      <c r="BD34" s="768">
        <v>29.794878473000001</v>
      </c>
      <c r="BE34" s="768">
        <v>22.49635919</v>
      </c>
      <c r="BF34" s="768">
        <v>22.499124288000001</v>
      </c>
      <c r="BG34" s="768">
        <v>25.2775</v>
      </c>
      <c r="BH34" s="768">
        <v>32.97231</v>
      </c>
      <c r="BI34" s="769">
        <v>28.327220000000001</v>
      </c>
      <c r="BJ34" s="769">
        <v>34.209870000000002</v>
      </c>
      <c r="BK34" s="769">
        <v>35.510460000000002</v>
      </c>
      <c r="BL34" s="769">
        <v>34.066760000000002</v>
      </c>
      <c r="BM34" s="769">
        <v>36.246580000000002</v>
      </c>
      <c r="BN34" s="769">
        <v>35.526580000000003</v>
      </c>
      <c r="BO34" s="769">
        <v>33.027450000000002</v>
      </c>
      <c r="BP34" s="769">
        <v>35.079340000000002</v>
      </c>
      <c r="BQ34" s="769">
        <v>27.389849999999999</v>
      </c>
      <c r="BR34" s="769">
        <v>26.26887</v>
      </c>
      <c r="BS34" s="769">
        <v>29.82518</v>
      </c>
      <c r="BT34" s="769">
        <v>37.309699999999999</v>
      </c>
      <c r="BU34" s="769">
        <v>32.224379999999996</v>
      </c>
      <c r="BV34" s="769">
        <v>36.323279999999997</v>
      </c>
    </row>
    <row r="35" spans="1:74" ht="12" customHeight="1" x14ac:dyDescent="0.25">
      <c r="A35" s="722"/>
      <c r="B35" s="721" t="s">
        <v>1091</v>
      </c>
      <c r="C35" s="768"/>
      <c r="D35" s="768"/>
      <c r="E35" s="768"/>
      <c r="F35" s="768"/>
      <c r="G35" s="768"/>
      <c r="H35" s="768"/>
      <c r="I35" s="768"/>
      <c r="J35" s="768"/>
      <c r="K35" s="768"/>
      <c r="L35" s="768"/>
      <c r="M35" s="768"/>
      <c r="N35" s="768"/>
      <c r="O35" s="768"/>
      <c r="P35" s="768"/>
      <c r="Q35" s="768"/>
      <c r="R35" s="768"/>
      <c r="S35" s="768"/>
      <c r="T35" s="768"/>
      <c r="U35" s="768"/>
      <c r="V35" s="768"/>
      <c r="W35" s="768"/>
      <c r="X35" s="768"/>
      <c r="Y35" s="768"/>
      <c r="Z35" s="768"/>
      <c r="AA35" s="768"/>
      <c r="AB35" s="768"/>
      <c r="AC35" s="768"/>
      <c r="AD35" s="768"/>
      <c r="AE35" s="768"/>
      <c r="AF35" s="768"/>
      <c r="AG35" s="768"/>
      <c r="AH35" s="768"/>
      <c r="AI35" s="768"/>
      <c r="AJ35" s="768"/>
      <c r="AK35" s="768"/>
      <c r="AL35" s="768"/>
      <c r="AM35" s="768"/>
      <c r="AN35" s="768"/>
      <c r="AO35" s="768"/>
      <c r="AP35" s="768"/>
      <c r="AQ35" s="768"/>
      <c r="AR35" s="768"/>
      <c r="AS35" s="768"/>
      <c r="AT35" s="768"/>
      <c r="AU35" s="768"/>
      <c r="AV35" s="768"/>
      <c r="AW35" s="768"/>
      <c r="AX35" s="768"/>
      <c r="AY35" s="768"/>
      <c r="AZ35" s="768"/>
      <c r="BA35" s="768"/>
      <c r="BB35" s="768"/>
      <c r="BC35" s="768"/>
      <c r="BD35" s="768"/>
      <c r="BE35" s="768"/>
      <c r="BF35" s="768"/>
      <c r="BG35" s="768"/>
      <c r="BH35" s="768"/>
      <c r="BI35" s="769"/>
      <c r="BJ35" s="769"/>
      <c r="BK35" s="769"/>
      <c r="BL35" s="769"/>
      <c r="BM35" s="769"/>
      <c r="BN35" s="769"/>
      <c r="BO35" s="769"/>
      <c r="BP35" s="769"/>
      <c r="BQ35" s="769"/>
      <c r="BR35" s="769"/>
      <c r="BS35" s="769"/>
      <c r="BT35" s="769"/>
      <c r="BU35" s="769"/>
      <c r="BV35" s="769"/>
    </row>
    <row r="36" spans="1:74" ht="12" customHeight="1" x14ac:dyDescent="0.25">
      <c r="A36" s="722" t="s">
        <v>1351</v>
      </c>
      <c r="B36" s="720" t="s">
        <v>1086</v>
      </c>
      <c r="C36" s="768">
        <v>2.702523169</v>
      </c>
      <c r="D36" s="768">
        <v>2.507323328</v>
      </c>
      <c r="E36" s="768">
        <v>2.5868358800000002</v>
      </c>
      <c r="F36" s="768">
        <v>2.3941346669999999</v>
      </c>
      <c r="G36" s="768">
        <v>2.5637329109999998</v>
      </c>
      <c r="H36" s="768">
        <v>2.5979708750000001</v>
      </c>
      <c r="I36" s="768">
        <v>2.7214271249999999</v>
      </c>
      <c r="J36" s="768">
        <v>2.7127849909999999</v>
      </c>
      <c r="K36" s="768">
        <v>2.5216551919999999</v>
      </c>
      <c r="L36" s="768">
        <v>2.5119770799999999</v>
      </c>
      <c r="M36" s="768">
        <v>2.6391902960000002</v>
      </c>
      <c r="N36" s="768">
        <v>2.6978788420000002</v>
      </c>
      <c r="O36" s="768">
        <v>2.6180523920000001</v>
      </c>
      <c r="P36" s="768">
        <v>2.3964748409999999</v>
      </c>
      <c r="Q36" s="768">
        <v>2.5505457580000002</v>
      </c>
      <c r="R36" s="768">
        <v>2.4641994679999999</v>
      </c>
      <c r="S36" s="768">
        <v>2.5171235150000002</v>
      </c>
      <c r="T36" s="768">
        <v>2.6268324010000002</v>
      </c>
      <c r="U36" s="768">
        <v>2.7643808550000002</v>
      </c>
      <c r="V36" s="768">
        <v>2.7818081659999998</v>
      </c>
      <c r="W36" s="768">
        <v>2.4810259129999999</v>
      </c>
      <c r="X36" s="768">
        <v>2.5037476679999999</v>
      </c>
      <c r="Y36" s="768">
        <v>2.5666289010000001</v>
      </c>
      <c r="Z36" s="768">
        <v>2.7658357840000001</v>
      </c>
      <c r="AA36" s="768">
        <v>2.6620626449999998</v>
      </c>
      <c r="AB36" s="768">
        <v>2.36413655</v>
      </c>
      <c r="AC36" s="768">
        <v>2.6415690469999999</v>
      </c>
      <c r="AD36" s="768">
        <v>2.4354663589999999</v>
      </c>
      <c r="AE36" s="768">
        <v>2.5963431680000002</v>
      </c>
      <c r="AF36" s="768">
        <v>2.5671292120000002</v>
      </c>
      <c r="AG36" s="768">
        <v>2.7521497030000002</v>
      </c>
      <c r="AH36" s="768">
        <v>2.691324185</v>
      </c>
      <c r="AI36" s="768">
        <v>2.490515845</v>
      </c>
      <c r="AJ36" s="768">
        <v>2.5118499160000001</v>
      </c>
      <c r="AK36" s="768">
        <v>2.511780699</v>
      </c>
      <c r="AL36" s="768">
        <v>2.6687742270000001</v>
      </c>
      <c r="AM36" s="768">
        <v>2.5853104079999998</v>
      </c>
      <c r="AN36" s="768">
        <v>2.327246374</v>
      </c>
      <c r="AO36" s="768">
        <v>2.5381501059999998</v>
      </c>
      <c r="AP36" s="768">
        <v>2.2711416189999998</v>
      </c>
      <c r="AQ36" s="768">
        <v>2.3031649860000001</v>
      </c>
      <c r="AR36" s="768">
        <v>2.4190688580000002</v>
      </c>
      <c r="AS36" s="768">
        <v>2.581544531</v>
      </c>
      <c r="AT36" s="768">
        <v>2.6092610949999999</v>
      </c>
      <c r="AU36" s="768">
        <v>2.391998654</v>
      </c>
      <c r="AV36" s="768">
        <v>2.403034372</v>
      </c>
      <c r="AW36" s="768">
        <v>2.4174082600000002</v>
      </c>
      <c r="AX36" s="768">
        <v>2.5479037500000001</v>
      </c>
      <c r="AY36" s="768">
        <v>2.5409797570000001</v>
      </c>
      <c r="AZ36" s="768">
        <v>2.3714194810000002</v>
      </c>
      <c r="BA36" s="768">
        <v>2.488642032</v>
      </c>
      <c r="BB36" s="768">
        <v>2.3743189999999998</v>
      </c>
      <c r="BC36" s="768">
        <v>2.3848323059999998</v>
      </c>
      <c r="BD36" s="768">
        <v>2.2933636270000002</v>
      </c>
      <c r="BE36" s="768">
        <v>2.339785446</v>
      </c>
      <c r="BF36" s="768">
        <v>2.3674848640000001</v>
      </c>
      <c r="BG36" s="768">
        <v>2.3919990000000002</v>
      </c>
      <c r="BH36" s="768">
        <v>2.4030339999999999</v>
      </c>
      <c r="BI36" s="769">
        <v>2.417408</v>
      </c>
      <c r="BJ36" s="769">
        <v>2.5479039999999999</v>
      </c>
      <c r="BK36" s="769">
        <v>2.5409799999999998</v>
      </c>
      <c r="BL36" s="769">
        <v>2.2896459999999998</v>
      </c>
      <c r="BM36" s="769">
        <v>2.488642</v>
      </c>
      <c r="BN36" s="769">
        <v>2.3743189999999998</v>
      </c>
      <c r="BO36" s="769">
        <v>2.3848319999999998</v>
      </c>
      <c r="BP36" s="769">
        <v>2.293364</v>
      </c>
      <c r="BQ36" s="769">
        <v>2.339785</v>
      </c>
      <c r="BR36" s="769">
        <v>2.3674849999999998</v>
      </c>
      <c r="BS36" s="769">
        <v>2.3919980000000001</v>
      </c>
      <c r="BT36" s="769">
        <v>2.4030330000000002</v>
      </c>
      <c r="BU36" s="769">
        <v>2.417408</v>
      </c>
      <c r="BV36" s="769">
        <v>2.5479039999999999</v>
      </c>
    </row>
    <row r="37" spans="1:74" ht="12" customHeight="1" x14ac:dyDescent="0.25">
      <c r="A37" s="722" t="s">
        <v>1352</v>
      </c>
      <c r="B37" s="720" t="s">
        <v>1087</v>
      </c>
      <c r="C37" s="768">
        <v>0.30456746899999998</v>
      </c>
      <c r="D37" s="768">
        <v>0.28406959599999998</v>
      </c>
      <c r="E37" s="768">
        <v>0.31855067300000001</v>
      </c>
      <c r="F37" s="768">
        <v>0.31033686100000002</v>
      </c>
      <c r="G37" s="768">
        <v>0.32395664699999999</v>
      </c>
      <c r="H37" s="768">
        <v>0.278776739</v>
      </c>
      <c r="I37" s="768">
        <v>0.30599538500000001</v>
      </c>
      <c r="J37" s="768">
        <v>0.30379789000000001</v>
      </c>
      <c r="K37" s="768">
        <v>0.28220068799999998</v>
      </c>
      <c r="L37" s="768">
        <v>0.287502113</v>
      </c>
      <c r="M37" s="768">
        <v>0.31419796700000002</v>
      </c>
      <c r="N37" s="768">
        <v>0.31614945799999999</v>
      </c>
      <c r="O37" s="768">
        <v>0.30186723300000001</v>
      </c>
      <c r="P37" s="768">
        <v>0.27107102</v>
      </c>
      <c r="Q37" s="768">
        <v>0.30943701899999998</v>
      </c>
      <c r="R37" s="768">
        <v>0.290050743</v>
      </c>
      <c r="S37" s="768">
        <v>0.305025084</v>
      </c>
      <c r="T37" s="768">
        <v>0.28042729700000002</v>
      </c>
      <c r="U37" s="768">
        <v>0.30026196100000002</v>
      </c>
      <c r="V37" s="768">
        <v>0.29999501299999998</v>
      </c>
      <c r="W37" s="768">
        <v>0.27442552999999997</v>
      </c>
      <c r="X37" s="768">
        <v>0.28141631499999997</v>
      </c>
      <c r="Y37" s="768">
        <v>0.29889563299999999</v>
      </c>
      <c r="Z37" s="768">
        <v>0.31329566599999997</v>
      </c>
      <c r="AA37" s="768">
        <v>0.28471027700000001</v>
      </c>
      <c r="AB37" s="768">
        <v>0.260908115</v>
      </c>
      <c r="AC37" s="768">
        <v>0.28778520000000002</v>
      </c>
      <c r="AD37" s="768">
        <v>0.27558682299999998</v>
      </c>
      <c r="AE37" s="768">
        <v>0.27598138700000002</v>
      </c>
      <c r="AF37" s="768">
        <v>0.25992764899999998</v>
      </c>
      <c r="AG37" s="768">
        <v>0.26989844800000001</v>
      </c>
      <c r="AH37" s="768">
        <v>0.27458047699999999</v>
      </c>
      <c r="AI37" s="768">
        <v>0.24844701999999999</v>
      </c>
      <c r="AJ37" s="768">
        <v>0.27830796299999999</v>
      </c>
      <c r="AK37" s="768">
        <v>0.27082224500000002</v>
      </c>
      <c r="AL37" s="768">
        <v>0.28558314200000001</v>
      </c>
      <c r="AM37" s="768">
        <v>0.26053986200000001</v>
      </c>
      <c r="AN37" s="768">
        <v>0.232171612</v>
      </c>
      <c r="AO37" s="768">
        <v>0.260321776</v>
      </c>
      <c r="AP37" s="768">
        <v>0.23317219</v>
      </c>
      <c r="AQ37" s="768">
        <v>0.21715892000000001</v>
      </c>
      <c r="AR37" s="768">
        <v>0.23528210199999999</v>
      </c>
      <c r="AS37" s="768">
        <v>0.234297745</v>
      </c>
      <c r="AT37" s="768">
        <v>0.24250596399999999</v>
      </c>
      <c r="AU37" s="768">
        <v>0.22657053999999999</v>
      </c>
      <c r="AV37" s="768">
        <v>0.23920496199999999</v>
      </c>
      <c r="AW37" s="768">
        <v>0.237718813</v>
      </c>
      <c r="AX37" s="768">
        <v>0.25329885499999999</v>
      </c>
      <c r="AY37" s="768">
        <v>0.24919372200000001</v>
      </c>
      <c r="AZ37" s="768">
        <v>0.23048569899999999</v>
      </c>
      <c r="BA37" s="768">
        <v>0.24567446100000001</v>
      </c>
      <c r="BB37" s="768">
        <v>0.22972975800000001</v>
      </c>
      <c r="BC37" s="768">
        <v>0.23538236000000001</v>
      </c>
      <c r="BD37" s="768">
        <v>0.21186062</v>
      </c>
      <c r="BE37" s="768">
        <v>0.22527582199999999</v>
      </c>
      <c r="BF37" s="768">
        <v>0.22371775999999999</v>
      </c>
      <c r="BG37" s="768">
        <v>0.22657050000000001</v>
      </c>
      <c r="BH37" s="768">
        <v>0.239205</v>
      </c>
      <c r="BI37" s="769">
        <v>0.23771880000000001</v>
      </c>
      <c r="BJ37" s="769">
        <v>0.25329889999999999</v>
      </c>
      <c r="BK37" s="769">
        <v>0.24919369999999999</v>
      </c>
      <c r="BL37" s="769">
        <v>0.22253790000000001</v>
      </c>
      <c r="BM37" s="769">
        <v>0.24567449999999999</v>
      </c>
      <c r="BN37" s="769">
        <v>0.22972980000000001</v>
      </c>
      <c r="BO37" s="769">
        <v>0.23538239999999999</v>
      </c>
      <c r="BP37" s="769">
        <v>0.21186060000000001</v>
      </c>
      <c r="BQ37" s="769">
        <v>0.2252758</v>
      </c>
      <c r="BR37" s="769">
        <v>0.22371779999999999</v>
      </c>
      <c r="BS37" s="769">
        <v>0.22657060000000001</v>
      </c>
      <c r="BT37" s="769">
        <v>0.2392051</v>
      </c>
      <c r="BU37" s="769">
        <v>0.23771880000000001</v>
      </c>
      <c r="BV37" s="769">
        <v>0.25329889999999999</v>
      </c>
    </row>
    <row r="38" spans="1:74" ht="12" customHeight="1" x14ac:dyDescent="0.25">
      <c r="A38" s="722" t="s">
        <v>1353</v>
      </c>
      <c r="B38" s="720" t="s">
        <v>1088</v>
      </c>
      <c r="C38" s="768">
        <v>2.3979556999999998</v>
      </c>
      <c r="D38" s="768">
        <v>2.2232537319999999</v>
      </c>
      <c r="E38" s="768">
        <v>2.2682852069999999</v>
      </c>
      <c r="F38" s="768">
        <v>2.0837978060000002</v>
      </c>
      <c r="G38" s="768">
        <v>2.2397762640000001</v>
      </c>
      <c r="H38" s="768">
        <v>2.3191941360000001</v>
      </c>
      <c r="I38" s="768">
        <v>2.4154317399999998</v>
      </c>
      <c r="J38" s="768">
        <v>2.4089871010000001</v>
      </c>
      <c r="K38" s="768">
        <v>2.2394545039999998</v>
      </c>
      <c r="L38" s="768">
        <v>2.2244749669999999</v>
      </c>
      <c r="M38" s="768">
        <v>2.3249923290000001</v>
      </c>
      <c r="N38" s="768">
        <v>2.3817293839999998</v>
      </c>
      <c r="O38" s="768">
        <v>2.3161851590000002</v>
      </c>
      <c r="P38" s="768">
        <v>2.1254038209999999</v>
      </c>
      <c r="Q38" s="768">
        <v>2.241108739</v>
      </c>
      <c r="R38" s="768">
        <v>2.1741487249999998</v>
      </c>
      <c r="S38" s="768">
        <v>2.2120984309999998</v>
      </c>
      <c r="T38" s="768">
        <v>2.346405104</v>
      </c>
      <c r="U38" s="768">
        <v>2.4641188939999998</v>
      </c>
      <c r="V38" s="768">
        <v>2.481813153</v>
      </c>
      <c r="W38" s="768">
        <v>2.2066003830000001</v>
      </c>
      <c r="X38" s="768">
        <v>2.222331353</v>
      </c>
      <c r="Y38" s="768">
        <v>2.2677332680000002</v>
      </c>
      <c r="Z38" s="768">
        <v>2.4525401179999999</v>
      </c>
      <c r="AA38" s="768">
        <v>2.3773523679999999</v>
      </c>
      <c r="AB38" s="768">
        <v>2.1032284350000001</v>
      </c>
      <c r="AC38" s="768">
        <v>2.3537838469999999</v>
      </c>
      <c r="AD38" s="768">
        <v>2.159879536</v>
      </c>
      <c r="AE38" s="768">
        <v>2.3203617809999999</v>
      </c>
      <c r="AF38" s="768">
        <v>2.307201563</v>
      </c>
      <c r="AG38" s="768">
        <v>2.482251255</v>
      </c>
      <c r="AH38" s="768">
        <v>2.4167437079999998</v>
      </c>
      <c r="AI38" s="768">
        <v>2.242068825</v>
      </c>
      <c r="AJ38" s="768">
        <v>2.233541953</v>
      </c>
      <c r="AK38" s="768">
        <v>2.2409584539999998</v>
      </c>
      <c r="AL38" s="768">
        <v>2.383191085</v>
      </c>
      <c r="AM38" s="768">
        <v>2.3247705459999999</v>
      </c>
      <c r="AN38" s="768">
        <v>2.0950747619999999</v>
      </c>
      <c r="AO38" s="768">
        <v>2.2778283300000002</v>
      </c>
      <c r="AP38" s="768">
        <v>2.0379694289999999</v>
      </c>
      <c r="AQ38" s="768">
        <v>2.0860060659999999</v>
      </c>
      <c r="AR38" s="768">
        <v>2.1837867559999999</v>
      </c>
      <c r="AS38" s="768">
        <v>2.3472467859999999</v>
      </c>
      <c r="AT38" s="768">
        <v>2.3667551310000001</v>
      </c>
      <c r="AU38" s="768">
        <v>2.165428114</v>
      </c>
      <c r="AV38" s="768">
        <v>2.16382941</v>
      </c>
      <c r="AW38" s="768">
        <v>2.1796894469999999</v>
      </c>
      <c r="AX38" s="768">
        <v>2.294604895</v>
      </c>
      <c r="AY38" s="768">
        <v>2.2917860349999999</v>
      </c>
      <c r="AZ38" s="768">
        <v>2.1409337819999998</v>
      </c>
      <c r="BA38" s="768">
        <v>2.2429675709999999</v>
      </c>
      <c r="BB38" s="768">
        <v>2.1445892419999999</v>
      </c>
      <c r="BC38" s="768">
        <v>2.1494499459999998</v>
      </c>
      <c r="BD38" s="768">
        <v>2.0815030069999998</v>
      </c>
      <c r="BE38" s="768">
        <v>2.1145096240000001</v>
      </c>
      <c r="BF38" s="768">
        <v>2.1437671040000001</v>
      </c>
      <c r="BG38" s="768">
        <v>2.1654279999999999</v>
      </c>
      <c r="BH38" s="768">
        <v>2.1638289999999998</v>
      </c>
      <c r="BI38" s="769">
        <v>2.1796890000000002</v>
      </c>
      <c r="BJ38" s="769">
        <v>2.2946049999999998</v>
      </c>
      <c r="BK38" s="769">
        <v>2.2917860000000001</v>
      </c>
      <c r="BL38" s="769">
        <v>2.0671080000000002</v>
      </c>
      <c r="BM38" s="769">
        <v>2.2429679999999999</v>
      </c>
      <c r="BN38" s="769">
        <v>2.1445889999999999</v>
      </c>
      <c r="BO38" s="769">
        <v>2.1494499999999999</v>
      </c>
      <c r="BP38" s="769">
        <v>2.0815030000000001</v>
      </c>
      <c r="BQ38" s="769">
        <v>2.1145100000000001</v>
      </c>
      <c r="BR38" s="769">
        <v>2.143767</v>
      </c>
      <c r="BS38" s="769">
        <v>2.1654270000000002</v>
      </c>
      <c r="BT38" s="769">
        <v>2.1638280000000001</v>
      </c>
      <c r="BU38" s="769">
        <v>2.1796890000000002</v>
      </c>
      <c r="BV38" s="769">
        <v>2.2946049999999998</v>
      </c>
    </row>
    <row r="39" spans="1:74" ht="12" customHeight="1" x14ac:dyDescent="0.25">
      <c r="A39" s="722" t="s">
        <v>1354</v>
      </c>
      <c r="B39" s="720" t="s">
        <v>1089</v>
      </c>
      <c r="C39" s="768">
        <v>0.15065898799999999</v>
      </c>
      <c r="D39" s="768">
        <v>0.133186903</v>
      </c>
      <c r="E39" s="768">
        <v>0.16423265100000001</v>
      </c>
      <c r="F39" s="768">
        <v>0.14314123500000001</v>
      </c>
      <c r="G39" s="768">
        <v>0.13097057600000001</v>
      </c>
      <c r="H39" s="768">
        <v>0.111380545</v>
      </c>
      <c r="I39" s="768">
        <v>0.118654383</v>
      </c>
      <c r="J39" s="768">
        <v>0.111539154</v>
      </c>
      <c r="K39" s="768">
        <v>8.8766498999999999E-2</v>
      </c>
      <c r="L39" s="768">
        <v>0.109494997</v>
      </c>
      <c r="M39" s="768">
        <v>8.6777938999999998E-2</v>
      </c>
      <c r="N39" s="768">
        <v>0.1374273</v>
      </c>
      <c r="O39" s="768">
        <v>0.152727322</v>
      </c>
      <c r="P39" s="768">
        <v>0.130297993</v>
      </c>
      <c r="Q39" s="768">
        <v>0.145613085</v>
      </c>
      <c r="R39" s="768">
        <v>0.16884965699999999</v>
      </c>
      <c r="S39" s="768">
        <v>0.17907555999999999</v>
      </c>
      <c r="T39" s="768">
        <v>0.13906112600000001</v>
      </c>
      <c r="U39" s="768">
        <v>0.12846864099999999</v>
      </c>
      <c r="V39" s="768">
        <v>0.110205637</v>
      </c>
      <c r="W39" s="768">
        <v>8.9153014000000003E-2</v>
      </c>
      <c r="X39" s="768">
        <v>0.113098694</v>
      </c>
      <c r="Y39" s="768">
        <v>0.14377742199999999</v>
      </c>
      <c r="Z39" s="768">
        <v>0.121917662</v>
      </c>
      <c r="AA39" s="768">
        <v>0.102056698</v>
      </c>
      <c r="AB39" s="768">
        <v>0.10854733799999999</v>
      </c>
      <c r="AC39" s="768">
        <v>0.108455914</v>
      </c>
      <c r="AD39" s="768">
        <v>0.12517532300000001</v>
      </c>
      <c r="AE39" s="768">
        <v>0.125685506</v>
      </c>
      <c r="AF39" s="768">
        <v>9.5301986000000005E-2</v>
      </c>
      <c r="AG39" s="768">
        <v>9.6603192000000004E-2</v>
      </c>
      <c r="AH39" s="768">
        <v>0.10861182899999999</v>
      </c>
      <c r="AI39" s="768">
        <v>0.105894603</v>
      </c>
      <c r="AJ39" s="768">
        <v>0.121770948</v>
      </c>
      <c r="AK39" s="768">
        <v>0.13194586899999999</v>
      </c>
      <c r="AL39" s="768">
        <v>0.14627511400000001</v>
      </c>
      <c r="AM39" s="768">
        <v>0.13995687400000001</v>
      </c>
      <c r="AN39" s="768">
        <v>0.108537577</v>
      </c>
      <c r="AO39" s="768">
        <v>0.12632072699999999</v>
      </c>
      <c r="AP39" s="768">
        <v>0.12517455699999999</v>
      </c>
      <c r="AQ39" s="768">
        <v>0.12551800799999999</v>
      </c>
      <c r="AR39" s="768">
        <v>0.112898897</v>
      </c>
      <c r="AS39" s="768">
        <v>8.7438526000000003E-2</v>
      </c>
      <c r="AT39" s="768">
        <v>7.4324038999999995E-2</v>
      </c>
      <c r="AU39" s="768">
        <v>6.436952E-2</v>
      </c>
      <c r="AV39" s="768">
        <v>7.3732941999999996E-2</v>
      </c>
      <c r="AW39" s="768">
        <v>7.8939017E-2</v>
      </c>
      <c r="AX39" s="768">
        <v>0.104478106</v>
      </c>
      <c r="AY39" s="768">
        <v>0.110108473</v>
      </c>
      <c r="AZ39" s="768">
        <v>0.110686007</v>
      </c>
      <c r="BA39" s="768">
        <v>0.11170007899999999</v>
      </c>
      <c r="BB39" s="768">
        <v>0.11027516399999999</v>
      </c>
      <c r="BC39" s="768">
        <v>0.117709682</v>
      </c>
      <c r="BD39" s="768">
        <v>0.108845964</v>
      </c>
      <c r="BE39" s="768">
        <v>0.10464026</v>
      </c>
      <c r="BF39" s="768">
        <v>9.7072316000000006E-2</v>
      </c>
      <c r="BG39" s="768">
        <v>6.4369499999999996E-2</v>
      </c>
      <c r="BH39" s="768">
        <v>7.3732900000000004E-2</v>
      </c>
      <c r="BI39" s="769">
        <v>7.8938999999999995E-2</v>
      </c>
      <c r="BJ39" s="769">
        <v>0.1044781</v>
      </c>
      <c r="BK39" s="769">
        <v>0.1101085</v>
      </c>
      <c r="BL39" s="769">
        <v>0.1068692</v>
      </c>
      <c r="BM39" s="769">
        <v>0.1117001</v>
      </c>
      <c r="BN39" s="769">
        <v>0.1102752</v>
      </c>
      <c r="BO39" s="769">
        <v>0.1177097</v>
      </c>
      <c r="BP39" s="769">
        <v>0.108846</v>
      </c>
      <c r="BQ39" s="769">
        <v>0.10464030000000001</v>
      </c>
      <c r="BR39" s="769">
        <v>9.70723E-2</v>
      </c>
      <c r="BS39" s="769">
        <v>6.4369499999999996E-2</v>
      </c>
      <c r="BT39" s="769">
        <v>7.3732900000000004E-2</v>
      </c>
      <c r="BU39" s="769">
        <v>7.8938999999999995E-2</v>
      </c>
      <c r="BV39" s="769">
        <v>0.1044781</v>
      </c>
    </row>
    <row r="40" spans="1:74" ht="12" customHeight="1" x14ac:dyDescent="0.25">
      <c r="A40" s="722" t="s">
        <v>1355</v>
      </c>
      <c r="B40" s="720" t="s">
        <v>1090</v>
      </c>
      <c r="C40" s="768">
        <v>2.7619988000000002E-2</v>
      </c>
      <c r="D40" s="768">
        <v>4.1017605999999998E-2</v>
      </c>
      <c r="E40" s="768">
        <v>4.6680639000000003E-2</v>
      </c>
      <c r="F40" s="768">
        <v>4.8567300000000001E-2</v>
      </c>
      <c r="G40" s="768">
        <v>5.0180924000000002E-2</v>
      </c>
      <c r="H40" s="768">
        <v>5.5771658000000002E-2</v>
      </c>
      <c r="I40" s="768">
        <v>5.8315737999999999E-2</v>
      </c>
      <c r="J40" s="768">
        <v>6.0781138999999998E-2</v>
      </c>
      <c r="K40" s="768">
        <v>5.0890034000000001E-2</v>
      </c>
      <c r="L40" s="768">
        <v>4.4620893000000002E-2</v>
      </c>
      <c r="M40" s="768">
        <v>3.7738441999999997E-2</v>
      </c>
      <c r="N40" s="768">
        <v>3.4556495E-2</v>
      </c>
      <c r="O40" s="768">
        <v>1.8824297E-2</v>
      </c>
      <c r="P40" s="768">
        <v>2.8558534E-2</v>
      </c>
      <c r="Q40" s="768">
        <v>4.5283184999999997E-2</v>
      </c>
      <c r="R40" s="768">
        <v>4.9533315000000001E-2</v>
      </c>
      <c r="S40" s="768">
        <v>5.7269553000000001E-2</v>
      </c>
      <c r="T40" s="768">
        <v>6.5733499000000001E-2</v>
      </c>
      <c r="U40" s="768">
        <v>6.3339472999999993E-2</v>
      </c>
      <c r="V40" s="768">
        <v>5.9913955999999997E-2</v>
      </c>
      <c r="W40" s="768">
        <v>5.6091096E-2</v>
      </c>
      <c r="X40" s="768">
        <v>5.0369650000000002E-2</v>
      </c>
      <c r="Y40" s="768">
        <v>3.6728143999999997E-2</v>
      </c>
      <c r="Z40" s="768">
        <v>3.1667795999999998E-2</v>
      </c>
      <c r="AA40" s="768">
        <v>3.1133594000000001E-2</v>
      </c>
      <c r="AB40" s="768">
        <v>3.3704204000000001E-2</v>
      </c>
      <c r="AC40" s="768">
        <v>4.7124691000000003E-2</v>
      </c>
      <c r="AD40" s="768">
        <v>5.4327579000000001E-2</v>
      </c>
      <c r="AE40" s="768">
        <v>6.1288771999999998E-2</v>
      </c>
      <c r="AF40" s="768">
        <v>6.7181648999999996E-2</v>
      </c>
      <c r="AG40" s="768">
        <v>6.3569146000000007E-2</v>
      </c>
      <c r="AH40" s="768">
        <v>6.1856726000000001E-2</v>
      </c>
      <c r="AI40" s="768">
        <v>4.9999039000000002E-2</v>
      </c>
      <c r="AJ40" s="768">
        <v>4.3423979000000001E-2</v>
      </c>
      <c r="AK40" s="768">
        <v>3.1761566999999997E-2</v>
      </c>
      <c r="AL40" s="768">
        <v>2.7116772000000001E-2</v>
      </c>
      <c r="AM40" s="768">
        <v>3.4129027999999999E-2</v>
      </c>
      <c r="AN40" s="768">
        <v>3.8164938000000002E-2</v>
      </c>
      <c r="AO40" s="768">
        <v>5.7353301000000002E-2</v>
      </c>
      <c r="AP40" s="768">
        <v>6.2095193999999999E-2</v>
      </c>
      <c r="AQ40" s="768">
        <v>6.6494581999999997E-2</v>
      </c>
      <c r="AR40" s="768">
        <v>7.2989756000000003E-2</v>
      </c>
      <c r="AS40" s="768">
        <v>7.9539723000000007E-2</v>
      </c>
      <c r="AT40" s="768">
        <v>7.3821806000000004E-2</v>
      </c>
      <c r="AU40" s="768">
        <v>6.3500284000000004E-2</v>
      </c>
      <c r="AV40" s="768">
        <v>5.3288623E-2</v>
      </c>
      <c r="AW40" s="768">
        <v>4.1030407999999997E-2</v>
      </c>
      <c r="AX40" s="768">
        <v>2.9668153999999999E-2</v>
      </c>
      <c r="AY40" s="768">
        <v>4.2754202999999998E-2</v>
      </c>
      <c r="AZ40" s="768">
        <v>5.0442530999999999E-2</v>
      </c>
      <c r="BA40" s="768">
        <v>5.9858330000000001E-2</v>
      </c>
      <c r="BB40" s="768">
        <v>7.3772082000000003E-2</v>
      </c>
      <c r="BC40" s="768">
        <v>8.8000138000000006E-2</v>
      </c>
      <c r="BD40" s="768">
        <v>8.4920441999999999E-2</v>
      </c>
      <c r="BE40" s="768">
        <v>9.1925674999999998E-2</v>
      </c>
      <c r="BF40" s="768">
        <v>7.9890514999999995E-2</v>
      </c>
      <c r="BG40" s="768">
        <v>7.2236300000000003E-2</v>
      </c>
      <c r="BH40" s="768">
        <v>6.8474099999999996E-2</v>
      </c>
      <c r="BI40" s="769">
        <v>5.9413199999999999E-2</v>
      </c>
      <c r="BJ40" s="769">
        <v>5.5803400000000003E-2</v>
      </c>
      <c r="BK40" s="769">
        <v>5.3607299999999997E-2</v>
      </c>
      <c r="BL40" s="769">
        <v>5.3508199999999999E-2</v>
      </c>
      <c r="BM40" s="769">
        <v>6.5496799999999994E-2</v>
      </c>
      <c r="BN40" s="769">
        <v>6.8055299999999999E-2</v>
      </c>
      <c r="BO40" s="769">
        <v>7.2250700000000001E-2</v>
      </c>
      <c r="BP40" s="769">
        <v>7.3317499999999994E-2</v>
      </c>
      <c r="BQ40" s="769">
        <v>7.3529700000000003E-2</v>
      </c>
      <c r="BR40" s="769">
        <v>7.3015499999999997E-2</v>
      </c>
      <c r="BS40" s="769">
        <v>6.6396399999999994E-2</v>
      </c>
      <c r="BT40" s="769">
        <v>6.2918500000000002E-2</v>
      </c>
      <c r="BU40" s="769">
        <v>5.4632500000000001E-2</v>
      </c>
      <c r="BV40" s="769">
        <v>5.14861E-2</v>
      </c>
    </row>
    <row r="41" spans="1:74" ht="12" customHeight="1" x14ac:dyDescent="0.25">
      <c r="A41" s="722" t="s">
        <v>1108</v>
      </c>
      <c r="B41" s="720" t="s">
        <v>1098</v>
      </c>
      <c r="C41" s="770" t="s">
        <v>1123</v>
      </c>
      <c r="D41" s="770" t="s">
        <v>1123</v>
      </c>
      <c r="E41" s="770" t="s">
        <v>1123</v>
      </c>
      <c r="F41" s="770" t="s">
        <v>1123</v>
      </c>
      <c r="G41" s="770" t="s">
        <v>1123</v>
      </c>
      <c r="H41" s="770" t="s">
        <v>1123</v>
      </c>
      <c r="I41" s="770" t="s">
        <v>1123</v>
      </c>
      <c r="J41" s="770" t="s">
        <v>1123</v>
      </c>
      <c r="K41" s="770" t="s">
        <v>1123</v>
      </c>
      <c r="L41" s="770" t="s">
        <v>1123</v>
      </c>
      <c r="M41" s="770" t="s">
        <v>1123</v>
      </c>
      <c r="N41" s="770" t="s">
        <v>1123</v>
      </c>
      <c r="O41" s="768">
        <v>1.2460310000000001</v>
      </c>
      <c r="P41" s="768">
        <v>1.384155</v>
      </c>
      <c r="Q41" s="768">
        <v>1.9724569999999999</v>
      </c>
      <c r="R41" s="768">
        <v>2.1951260000000001</v>
      </c>
      <c r="S41" s="768">
        <v>2.4231880000000001</v>
      </c>
      <c r="T41" s="768">
        <v>2.4867710000000001</v>
      </c>
      <c r="U41" s="768">
        <v>2.554646</v>
      </c>
      <c r="V41" s="768">
        <v>2.4796360000000002</v>
      </c>
      <c r="W41" s="768">
        <v>2.2253799999999999</v>
      </c>
      <c r="X41" s="768">
        <v>1.989935</v>
      </c>
      <c r="Y41" s="768">
        <v>1.5611060000000001</v>
      </c>
      <c r="Z41" s="768">
        <v>1.471854</v>
      </c>
      <c r="AA41" s="768">
        <v>1.6193599999999999</v>
      </c>
      <c r="AB41" s="768">
        <v>1.7663409999999999</v>
      </c>
      <c r="AC41" s="768">
        <v>2.4339580000000001</v>
      </c>
      <c r="AD41" s="768">
        <v>2.7397119999999999</v>
      </c>
      <c r="AE41" s="768">
        <v>3.0112100000000002</v>
      </c>
      <c r="AF41" s="768">
        <v>3.0591110000000001</v>
      </c>
      <c r="AG41" s="768">
        <v>3.14642</v>
      </c>
      <c r="AH41" s="768">
        <v>3.0169000000000001</v>
      </c>
      <c r="AI41" s="768">
        <v>2.6743329999999998</v>
      </c>
      <c r="AJ41" s="768">
        <v>2.391775</v>
      </c>
      <c r="AK41" s="768">
        <v>1.9052819999999999</v>
      </c>
      <c r="AL41" s="768">
        <v>1.7748729999999999</v>
      </c>
      <c r="AM41" s="768">
        <v>1.9031979999999999</v>
      </c>
      <c r="AN41" s="768">
        <v>2.0588739999999999</v>
      </c>
      <c r="AO41" s="768">
        <v>2.9142589999999999</v>
      </c>
      <c r="AP41" s="768">
        <v>3.2449699999999999</v>
      </c>
      <c r="AQ41" s="768">
        <v>3.5487829999999998</v>
      </c>
      <c r="AR41" s="768">
        <v>3.6040519999999998</v>
      </c>
      <c r="AS41" s="768">
        <v>3.7601399999999998</v>
      </c>
      <c r="AT41" s="768">
        <v>3.6113529999999998</v>
      </c>
      <c r="AU41" s="768">
        <v>3.2049780000000001</v>
      </c>
      <c r="AV41" s="768">
        <v>2.8325279999999999</v>
      </c>
      <c r="AW41" s="768">
        <v>2.2275529999999999</v>
      </c>
      <c r="AX41" s="768">
        <v>2.0467580000000001</v>
      </c>
      <c r="AY41" s="768">
        <v>2.3136079999999999</v>
      </c>
      <c r="AZ41" s="768">
        <v>2.6267800000000001</v>
      </c>
      <c r="BA41" s="768">
        <v>3.4352960000000001</v>
      </c>
      <c r="BB41" s="768">
        <v>3.829288</v>
      </c>
      <c r="BC41" s="768">
        <v>4.2766599999999997</v>
      </c>
      <c r="BD41" s="768">
        <v>4.2882540000000002</v>
      </c>
      <c r="BE41" s="768">
        <v>4.4416549999999999</v>
      </c>
      <c r="BF41" s="768">
        <v>4.2401220000000004</v>
      </c>
      <c r="BG41" s="768">
        <v>3.7873990000000002</v>
      </c>
      <c r="BH41" s="768">
        <v>3.376328</v>
      </c>
      <c r="BI41" s="769">
        <v>2.6826560000000002</v>
      </c>
      <c r="BJ41" s="769">
        <v>2.473516</v>
      </c>
      <c r="BK41" s="769">
        <v>2.630627</v>
      </c>
      <c r="BL41" s="769">
        <v>2.9143129999999999</v>
      </c>
      <c r="BM41" s="769">
        <v>4.0159209999999996</v>
      </c>
      <c r="BN41" s="769">
        <v>4.4611859999999997</v>
      </c>
      <c r="BO41" s="769">
        <v>4.9024539999999996</v>
      </c>
      <c r="BP41" s="769">
        <v>4.9529209999999999</v>
      </c>
      <c r="BQ41" s="769">
        <v>5.1177149999999996</v>
      </c>
      <c r="BR41" s="769">
        <v>4.9360499999999998</v>
      </c>
      <c r="BS41" s="769">
        <v>4.4078780000000002</v>
      </c>
      <c r="BT41" s="769">
        <v>3.9338419999999998</v>
      </c>
      <c r="BU41" s="769">
        <v>3.1387130000000001</v>
      </c>
      <c r="BV41" s="769">
        <v>2.896665</v>
      </c>
    </row>
    <row r="42" spans="1:74" ht="12" customHeight="1" x14ac:dyDescent="0.25">
      <c r="A42" s="722" t="s">
        <v>1109</v>
      </c>
      <c r="B42" s="720" t="s">
        <v>1110</v>
      </c>
      <c r="C42" s="770" t="s">
        <v>1123</v>
      </c>
      <c r="D42" s="770" t="s">
        <v>1123</v>
      </c>
      <c r="E42" s="770" t="s">
        <v>1123</v>
      </c>
      <c r="F42" s="770" t="s">
        <v>1123</v>
      </c>
      <c r="G42" s="770" t="s">
        <v>1123</v>
      </c>
      <c r="H42" s="770" t="s">
        <v>1123</v>
      </c>
      <c r="I42" s="770" t="s">
        <v>1123</v>
      </c>
      <c r="J42" s="770" t="s">
        <v>1123</v>
      </c>
      <c r="K42" s="770" t="s">
        <v>1123</v>
      </c>
      <c r="L42" s="770" t="s">
        <v>1123</v>
      </c>
      <c r="M42" s="770" t="s">
        <v>1123</v>
      </c>
      <c r="N42" s="770" t="s">
        <v>1123</v>
      </c>
      <c r="O42" s="768">
        <v>0.70291289999999995</v>
      </c>
      <c r="P42" s="768">
        <v>0.78945419999999999</v>
      </c>
      <c r="Q42" s="768">
        <v>1.146679</v>
      </c>
      <c r="R42" s="768">
        <v>1.2831440000000001</v>
      </c>
      <c r="S42" s="768">
        <v>1.414857</v>
      </c>
      <c r="T42" s="768">
        <v>1.4687779999999999</v>
      </c>
      <c r="U42" s="768">
        <v>1.494756</v>
      </c>
      <c r="V42" s="768">
        <v>1.4458660000000001</v>
      </c>
      <c r="W42" s="768">
        <v>1.293315</v>
      </c>
      <c r="X42" s="768">
        <v>1.1567320000000001</v>
      </c>
      <c r="Y42" s="768">
        <v>0.90373829999999999</v>
      </c>
      <c r="Z42" s="768">
        <v>0.84138029999999997</v>
      </c>
      <c r="AA42" s="768">
        <v>0.92057120000000003</v>
      </c>
      <c r="AB42" s="768">
        <v>1.006591</v>
      </c>
      <c r="AC42" s="768">
        <v>1.3933279999999999</v>
      </c>
      <c r="AD42" s="768">
        <v>1.5921460000000001</v>
      </c>
      <c r="AE42" s="768">
        <v>1.752683</v>
      </c>
      <c r="AF42" s="768">
        <v>1.7880149999999999</v>
      </c>
      <c r="AG42" s="768">
        <v>1.83369</v>
      </c>
      <c r="AH42" s="768">
        <v>1.7563960000000001</v>
      </c>
      <c r="AI42" s="768">
        <v>1.539126</v>
      </c>
      <c r="AJ42" s="768">
        <v>1.3854610000000001</v>
      </c>
      <c r="AK42" s="768">
        <v>1.107985</v>
      </c>
      <c r="AL42" s="768">
        <v>1.028886</v>
      </c>
      <c r="AM42" s="768">
        <v>1.1065100000000001</v>
      </c>
      <c r="AN42" s="768">
        <v>1.2049730000000001</v>
      </c>
      <c r="AO42" s="768">
        <v>1.727195</v>
      </c>
      <c r="AP42" s="768">
        <v>1.934966</v>
      </c>
      <c r="AQ42" s="768">
        <v>2.129702</v>
      </c>
      <c r="AR42" s="768">
        <v>2.1753990000000001</v>
      </c>
      <c r="AS42" s="768">
        <v>2.2680699999999998</v>
      </c>
      <c r="AT42" s="768">
        <v>2.1844619999999999</v>
      </c>
      <c r="AU42" s="768">
        <v>1.9296489999999999</v>
      </c>
      <c r="AV42" s="768">
        <v>1.697281</v>
      </c>
      <c r="AW42" s="768">
        <v>1.346193</v>
      </c>
      <c r="AX42" s="768">
        <v>1.2100599999999999</v>
      </c>
      <c r="AY42" s="768">
        <v>1.3853599999999999</v>
      </c>
      <c r="AZ42" s="768">
        <v>1.578643</v>
      </c>
      <c r="BA42" s="768">
        <v>2.0502590000000001</v>
      </c>
      <c r="BB42" s="768">
        <v>2.311712</v>
      </c>
      <c r="BC42" s="768">
        <v>2.6122489999999998</v>
      </c>
      <c r="BD42" s="768">
        <v>2.612619</v>
      </c>
      <c r="BE42" s="768">
        <v>2.6914120000000001</v>
      </c>
      <c r="BF42" s="768">
        <v>2.5495040000000002</v>
      </c>
      <c r="BG42" s="768">
        <v>2.2596069999999999</v>
      </c>
      <c r="BH42" s="768">
        <v>2.0118499999999999</v>
      </c>
      <c r="BI42" s="769">
        <v>1.6038349999999999</v>
      </c>
      <c r="BJ42" s="769">
        <v>1.459619</v>
      </c>
      <c r="BK42" s="769">
        <v>1.5433699999999999</v>
      </c>
      <c r="BL42" s="769">
        <v>1.7194339999999999</v>
      </c>
      <c r="BM42" s="769">
        <v>2.3966919999999998</v>
      </c>
      <c r="BN42" s="769">
        <v>2.6858360000000001</v>
      </c>
      <c r="BO42" s="769">
        <v>2.959082</v>
      </c>
      <c r="BP42" s="769">
        <v>3.0008439999999998</v>
      </c>
      <c r="BQ42" s="769">
        <v>3.0916600000000001</v>
      </c>
      <c r="BR42" s="769">
        <v>2.9853649999999998</v>
      </c>
      <c r="BS42" s="769">
        <v>2.6494179999999998</v>
      </c>
      <c r="BT42" s="769">
        <v>2.3642500000000002</v>
      </c>
      <c r="BU42" s="769">
        <v>1.895573</v>
      </c>
      <c r="BV42" s="769">
        <v>1.726259</v>
      </c>
    </row>
    <row r="43" spans="1:74" ht="12" customHeight="1" x14ac:dyDescent="0.25">
      <c r="A43" s="722" t="s">
        <v>1111</v>
      </c>
      <c r="B43" s="720" t="s">
        <v>1112</v>
      </c>
      <c r="C43" s="770" t="s">
        <v>1123</v>
      </c>
      <c r="D43" s="770" t="s">
        <v>1123</v>
      </c>
      <c r="E43" s="770" t="s">
        <v>1123</v>
      </c>
      <c r="F43" s="770" t="s">
        <v>1123</v>
      </c>
      <c r="G43" s="770" t="s">
        <v>1123</v>
      </c>
      <c r="H43" s="770" t="s">
        <v>1123</v>
      </c>
      <c r="I43" s="770" t="s">
        <v>1123</v>
      </c>
      <c r="J43" s="770" t="s">
        <v>1123</v>
      </c>
      <c r="K43" s="770" t="s">
        <v>1123</v>
      </c>
      <c r="L43" s="770" t="s">
        <v>1123</v>
      </c>
      <c r="M43" s="770" t="s">
        <v>1123</v>
      </c>
      <c r="N43" s="770" t="s">
        <v>1123</v>
      </c>
      <c r="O43" s="768">
        <v>0.42040230000000001</v>
      </c>
      <c r="P43" s="768">
        <v>0.45801829999999999</v>
      </c>
      <c r="Q43" s="768">
        <v>0.62904020000000005</v>
      </c>
      <c r="R43" s="768">
        <v>0.69866640000000002</v>
      </c>
      <c r="S43" s="768">
        <v>0.76976489999999997</v>
      </c>
      <c r="T43" s="768">
        <v>0.77729939999999997</v>
      </c>
      <c r="U43" s="768">
        <v>0.80770189999999997</v>
      </c>
      <c r="V43" s="768">
        <v>0.78782940000000001</v>
      </c>
      <c r="W43" s="768">
        <v>0.70937629999999996</v>
      </c>
      <c r="X43" s="768">
        <v>0.63244069999999997</v>
      </c>
      <c r="Y43" s="768">
        <v>0.50179770000000001</v>
      </c>
      <c r="Z43" s="768">
        <v>0.49223479999999997</v>
      </c>
      <c r="AA43" s="768">
        <v>0.55241600000000002</v>
      </c>
      <c r="AB43" s="768">
        <v>0.60466540000000002</v>
      </c>
      <c r="AC43" s="768">
        <v>0.81957259999999998</v>
      </c>
      <c r="AD43" s="768">
        <v>0.90681849999999997</v>
      </c>
      <c r="AE43" s="768">
        <v>0.99179779999999995</v>
      </c>
      <c r="AF43" s="768">
        <v>1.003017</v>
      </c>
      <c r="AG43" s="768">
        <v>1.035973</v>
      </c>
      <c r="AH43" s="768">
        <v>0.99261509999999997</v>
      </c>
      <c r="AI43" s="768">
        <v>0.89281999999999995</v>
      </c>
      <c r="AJ43" s="768">
        <v>0.78632239999999998</v>
      </c>
      <c r="AK43" s="768">
        <v>0.62342390000000003</v>
      </c>
      <c r="AL43" s="768">
        <v>0.58892520000000004</v>
      </c>
      <c r="AM43" s="768">
        <v>0.62886059999999999</v>
      </c>
      <c r="AN43" s="768">
        <v>0.67607969999999995</v>
      </c>
      <c r="AO43" s="768">
        <v>0.93292929999999996</v>
      </c>
      <c r="AP43" s="768">
        <v>1.0323720000000001</v>
      </c>
      <c r="AQ43" s="768">
        <v>1.1104700000000001</v>
      </c>
      <c r="AR43" s="768">
        <v>1.1181490000000001</v>
      </c>
      <c r="AS43" s="768">
        <v>1.1713990000000001</v>
      </c>
      <c r="AT43" s="768">
        <v>1.1160110000000001</v>
      </c>
      <c r="AU43" s="768">
        <v>0.99412619999999996</v>
      </c>
      <c r="AV43" s="768">
        <v>0.88061409999999996</v>
      </c>
      <c r="AW43" s="768">
        <v>0.68309390000000003</v>
      </c>
      <c r="AX43" s="768">
        <v>0.65746579999999999</v>
      </c>
      <c r="AY43" s="768">
        <v>0.73567879999999997</v>
      </c>
      <c r="AZ43" s="768">
        <v>0.83454830000000002</v>
      </c>
      <c r="BA43" s="768">
        <v>1.0905149999999999</v>
      </c>
      <c r="BB43" s="768">
        <v>1.1998329999999999</v>
      </c>
      <c r="BC43" s="768">
        <v>1.313391</v>
      </c>
      <c r="BD43" s="768">
        <v>1.319002</v>
      </c>
      <c r="BE43" s="768">
        <v>1.3780490000000001</v>
      </c>
      <c r="BF43" s="768">
        <v>1.330254</v>
      </c>
      <c r="BG43" s="768">
        <v>1.2006520000000001</v>
      </c>
      <c r="BH43" s="768">
        <v>1.0652509999999999</v>
      </c>
      <c r="BI43" s="769">
        <v>0.84330689999999997</v>
      </c>
      <c r="BJ43" s="769">
        <v>0.80128279999999996</v>
      </c>
      <c r="BK43" s="769">
        <v>0.86268370000000005</v>
      </c>
      <c r="BL43" s="769">
        <v>0.95455129999999999</v>
      </c>
      <c r="BM43" s="769">
        <v>1.281285</v>
      </c>
      <c r="BN43" s="769">
        <v>1.409257</v>
      </c>
      <c r="BO43" s="769">
        <v>1.5393490000000001</v>
      </c>
      <c r="BP43" s="769">
        <v>1.546867</v>
      </c>
      <c r="BQ43" s="769">
        <v>1.6068849999999999</v>
      </c>
      <c r="BR43" s="769">
        <v>1.543301</v>
      </c>
      <c r="BS43" s="769">
        <v>1.389173</v>
      </c>
      <c r="BT43" s="769">
        <v>1.2320450000000001</v>
      </c>
      <c r="BU43" s="769">
        <v>0.97732240000000004</v>
      </c>
      <c r="BV43" s="769">
        <v>0.93039349999999998</v>
      </c>
    </row>
    <row r="44" spans="1:74" ht="12" customHeight="1" x14ac:dyDescent="0.25">
      <c r="A44" s="722" t="s">
        <v>1113</v>
      </c>
      <c r="B44" s="720" t="s">
        <v>1114</v>
      </c>
      <c r="C44" s="770" t="s">
        <v>1123</v>
      </c>
      <c r="D44" s="770" t="s">
        <v>1123</v>
      </c>
      <c r="E44" s="770" t="s">
        <v>1123</v>
      </c>
      <c r="F44" s="770" t="s">
        <v>1123</v>
      </c>
      <c r="G44" s="770" t="s">
        <v>1123</v>
      </c>
      <c r="H44" s="770" t="s">
        <v>1123</v>
      </c>
      <c r="I44" s="770" t="s">
        <v>1123</v>
      </c>
      <c r="J44" s="770" t="s">
        <v>1123</v>
      </c>
      <c r="K44" s="770" t="s">
        <v>1123</v>
      </c>
      <c r="L44" s="770" t="s">
        <v>1123</v>
      </c>
      <c r="M44" s="770" t="s">
        <v>1123</v>
      </c>
      <c r="N44" s="770" t="s">
        <v>1123</v>
      </c>
      <c r="O44" s="768">
        <v>0.1227153</v>
      </c>
      <c r="P44" s="768">
        <v>0.13668230000000001</v>
      </c>
      <c r="Q44" s="768">
        <v>0.19673860000000001</v>
      </c>
      <c r="R44" s="768">
        <v>0.2133149</v>
      </c>
      <c r="S44" s="768">
        <v>0.23856620000000001</v>
      </c>
      <c r="T44" s="768">
        <v>0.24069399999999999</v>
      </c>
      <c r="U44" s="768">
        <v>0.25218810000000003</v>
      </c>
      <c r="V44" s="768">
        <v>0.24594079999999999</v>
      </c>
      <c r="W44" s="768">
        <v>0.22268789999999999</v>
      </c>
      <c r="X44" s="768">
        <v>0.20076179999999999</v>
      </c>
      <c r="Y44" s="768">
        <v>0.15556980000000001</v>
      </c>
      <c r="Z44" s="768">
        <v>0.13823859999999999</v>
      </c>
      <c r="AA44" s="768">
        <v>0.14637259999999999</v>
      </c>
      <c r="AB44" s="768">
        <v>0.15508440000000001</v>
      </c>
      <c r="AC44" s="768">
        <v>0.22105710000000001</v>
      </c>
      <c r="AD44" s="768">
        <v>0.24074670000000001</v>
      </c>
      <c r="AE44" s="768">
        <v>0.26672879999999999</v>
      </c>
      <c r="AF44" s="768">
        <v>0.26807880000000001</v>
      </c>
      <c r="AG44" s="768">
        <v>0.27675689999999997</v>
      </c>
      <c r="AH44" s="768">
        <v>0.26788869999999998</v>
      </c>
      <c r="AI44" s="768">
        <v>0.24238750000000001</v>
      </c>
      <c r="AJ44" s="768">
        <v>0.21999179999999999</v>
      </c>
      <c r="AK44" s="768">
        <v>0.1738731</v>
      </c>
      <c r="AL44" s="768">
        <v>0.1570618</v>
      </c>
      <c r="AM44" s="768">
        <v>0.1678277</v>
      </c>
      <c r="AN44" s="768">
        <v>0.17782120000000001</v>
      </c>
      <c r="AO44" s="768">
        <v>0.25413439999999998</v>
      </c>
      <c r="AP44" s="768">
        <v>0.2776324</v>
      </c>
      <c r="AQ44" s="768">
        <v>0.30861119999999997</v>
      </c>
      <c r="AR44" s="768">
        <v>0.31050470000000002</v>
      </c>
      <c r="AS44" s="768">
        <v>0.32067059999999997</v>
      </c>
      <c r="AT44" s="768">
        <v>0.31087989999999999</v>
      </c>
      <c r="AU44" s="768">
        <v>0.28120309999999998</v>
      </c>
      <c r="AV44" s="768">
        <v>0.25463330000000001</v>
      </c>
      <c r="AW44" s="768">
        <v>0.19826640000000001</v>
      </c>
      <c r="AX44" s="768">
        <v>0.17923210000000001</v>
      </c>
      <c r="AY44" s="768">
        <v>0.19256960000000001</v>
      </c>
      <c r="AZ44" s="768">
        <v>0.2135889</v>
      </c>
      <c r="BA44" s="768">
        <v>0.2945218</v>
      </c>
      <c r="BB44" s="768">
        <v>0.31774400000000003</v>
      </c>
      <c r="BC44" s="768">
        <v>0.35101909999999997</v>
      </c>
      <c r="BD44" s="768">
        <v>0.35663230000000001</v>
      </c>
      <c r="BE44" s="768">
        <v>0.37219469999999999</v>
      </c>
      <c r="BF44" s="768">
        <v>0.36036459999999998</v>
      </c>
      <c r="BG44" s="768">
        <v>0.32714019999999999</v>
      </c>
      <c r="BH44" s="768">
        <v>0.29922680000000001</v>
      </c>
      <c r="BI44" s="769">
        <v>0.23551440000000001</v>
      </c>
      <c r="BJ44" s="769">
        <v>0.21261360000000001</v>
      </c>
      <c r="BK44" s="769">
        <v>0.22457369999999999</v>
      </c>
      <c r="BL44" s="769">
        <v>0.24032770000000001</v>
      </c>
      <c r="BM44" s="769">
        <v>0.3379434</v>
      </c>
      <c r="BN44" s="769">
        <v>0.36609320000000001</v>
      </c>
      <c r="BO44" s="769">
        <v>0.40402270000000001</v>
      </c>
      <c r="BP44" s="769">
        <v>0.4052094</v>
      </c>
      <c r="BQ44" s="769">
        <v>0.4191704</v>
      </c>
      <c r="BR44" s="769">
        <v>0.40738459999999999</v>
      </c>
      <c r="BS44" s="769">
        <v>0.36928699999999998</v>
      </c>
      <c r="BT44" s="769">
        <v>0.33754659999999997</v>
      </c>
      <c r="BU44" s="769">
        <v>0.2658179</v>
      </c>
      <c r="BV44" s="769">
        <v>0.24001210000000001</v>
      </c>
    </row>
    <row r="45" spans="1:74" ht="12" customHeight="1" x14ac:dyDescent="0.25">
      <c r="A45" s="726" t="s">
        <v>1356</v>
      </c>
      <c r="B45" s="727" t="s">
        <v>1107</v>
      </c>
      <c r="C45" s="771">
        <v>1.9517471000000002E-2</v>
      </c>
      <c r="D45" s="771">
        <v>1.9793116999999999E-2</v>
      </c>
      <c r="E45" s="771">
        <v>1.9617084E-2</v>
      </c>
      <c r="F45" s="771">
        <v>1.8342290000000001E-2</v>
      </c>
      <c r="G45" s="771">
        <v>1.5909138999999999E-2</v>
      </c>
      <c r="H45" s="771">
        <v>1.3609936E-2</v>
      </c>
      <c r="I45" s="771">
        <v>1.3247063E-2</v>
      </c>
      <c r="J45" s="771">
        <v>1.0496735E-2</v>
      </c>
      <c r="K45" s="771">
        <v>1.2960380000000001E-2</v>
      </c>
      <c r="L45" s="771">
        <v>1.7448852000000001E-2</v>
      </c>
      <c r="M45" s="771">
        <v>1.7821809000000001E-2</v>
      </c>
      <c r="N45" s="771">
        <v>2.3505194E-2</v>
      </c>
      <c r="O45" s="771">
        <v>1.8728827999999999E-2</v>
      </c>
      <c r="P45" s="771">
        <v>1.9014376999999999E-2</v>
      </c>
      <c r="Q45" s="771">
        <v>2.5070169999999999E-2</v>
      </c>
      <c r="R45" s="771">
        <v>2.2301062999999999E-2</v>
      </c>
      <c r="S45" s="771">
        <v>2.0590589999999999E-2</v>
      </c>
      <c r="T45" s="771">
        <v>1.7642636E-2</v>
      </c>
      <c r="U45" s="771">
        <v>1.2293243000000001E-2</v>
      </c>
      <c r="V45" s="771">
        <v>9.5840270000000002E-3</v>
      </c>
      <c r="W45" s="771">
        <v>1.5368834E-2</v>
      </c>
      <c r="X45" s="771">
        <v>2.2710237000000001E-2</v>
      </c>
      <c r="Y45" s="771">
        <v>2.2600076E-2</v>
      </c>
      <c r="Z45" s="771">
        <v>2.2772737000000001E-2</v>
      </c>
      <c r="AA45" s="771">
        <v>2.8769092E-2</v>
      </c>
      <c r="AB45" s="771">
        <v>2.4469085000000002E-2</v>
      </c>
      <c r="AC45" s="771">
        <v>2.8684975000000001E-2</v>
      </c>
      <c r="AD45" s="771">
        <v>2.4666243000000001E-2</v>
      </c>
      <c r="AE45" s="771">
        <v>2.1552110999999999E-2</v>
      </c>
      <c r="AF45" s="771">
        <v>2.0091444E-2</v>
      </c>
      <c r="AG45" s="771">
        <v>1.4932254000000001E-2</v>
      </c>
      <c r="AH45" s="771">
        <v>1.6232923999999999E-2</v>
      </c>
      <c r="AI45" s="771">
        <v>1.7875326E-2</v>
      </c>
      <c r="AJ45" s="771">
        <v>2.4262622000000001E-2</v>
      </c>
      <c r="AK45" s="771">
        <v>2.4714403999999999E-2</v>
      </c>
      <c r="AL45" s="771">
        <v>2.4774449E-2</v>
      </c>
      <c r="AM45" s="771">
        <v>2.8405357999999999E-2</v>
      </c>
      <c r="AN45" s="771">
        <v>2.4497512999999999E-2</v>
      </c>
      <c r="AO45" s="771">
        <v>2.6753674000000002E-2</v>
      </c>
      <c r="AP45" s="771">
        <v>2.7568711999999999E-2</v>
      </c>
      <c r="AQ45" s="771">
        <v>2.2717294999999998E-2</v>
      </c>
      <c r="AR45" s="771">
        <v>1.9871056000000002E-2</v>
      </c>
      <c r="AS45" s="771">
        <v>1.6318511000000001E-2</v>
      </c>
      <c r="AT45" s="771">
        <v>1.4517265999999999E-2</v>
      </c>
      <c r="AU45" s="771">
        <v>1.9251298999999999E-2</v>
      </c>
      <c r="AV45" s="771">
        <v>2.5988107999999999E-2</v>
      </c>
      <c r="AW45" s="771">
        <v>2.4715491999999999E-2</v>
      </c>
      <c r="AX45" s="771">
        <v>2.7854396E-2</v>
      </c>
      <c r="AY45" s="771">
        <v>2.5324993000000001E-2</v>
      </c>
      <c r="AZ45" s="771">
        <v>2.6905578999999999E-2</v>
      </c>
      <c r="BA45" s="771">
        <v>2.762622E-2</v>
      </c>
      <c r="BB45" s="771">
        <v>2.8145275000000001E-2</v>
      </c>
      <c r="BC45" s="771">
        <v>2.5252025000000001E-2</v>
      </c>
      <c r="BD45" s="771">
        <v>7.6844312999999997E-2</v>
      </c>
      <c r="BE45" s="771">
        <v>8.2851662000000006E-2</v>
      </c>
      <c r="BF45" s="771">
        <v>7.1588759000000002E-2</v>
      </c>
      <c r="BG45" s="771">
        <v>7.5833300000000006E-2</v>
      </c>
      <c r="BH45" s="771">
        <v>8.1789700000000007E-2</v>
      </c>
      <c r="BI45" s="772">
        <v>7.8856300000000004E-2</v>
      </c>
      <c r="BJ45" s="772">
        <v>7.9222200000000007E-2</v>
      </c>
      <c r="BK45" s="772">
        <v>7.8177700000000003E-2</v>
      </c>
      <c r="BL45" s="772">
        <v>6.9563299999999995E-2</v>
      </c>
      <c r="BM45" s="772">
        <v>7.6647599999999996E-2</v>
      </c>
      <c r="BN45" s="772">
        <v>7.4135699999999999E-2</v>
      </c>
      <c r="BO45" s="772">
        <v>7.3953699999999997E-2</v>
      </c>
      <c r="BP45" s="772">
        <v>7.0063799999999996E-2</v>
      </c>
      <c r="BQ45" s="772">
        <v>6.9509199999999993E-2</v>
      </c>
      <c r="BR45" s="772">
        <v>6.8357100000000004E-2</v>
      </c>
      <c r="BS45" s="772">
        <v>6.8207599999999993E-2</v>
      </c>
      <c r="BT45" s="772">
        <v>7.4315800000000001E-2</v>
      </c>
      <c r="BU45" s="772">
        <v>7.3259500000000005E-2</v>
      </c>
      <c r="BV45" s="772">
        <v>7.5120199999999998E-2</v>
      </c>
    </row>
    <row r="46" spans="1:74" ht="12" customHeight="1" x14ac:dyDescent="0.25">
      <c r="A46" s="728"/>
      <c r="B46" s="731" t="s">
        <v>1122</v>
      </c>
      <c r="C46" s="729"/>
      <c r="D46" s="729"/>
      <c r="E46" s="729"/>
      <c r="F46" s="729"/>
      <c r="G46" s="729"/>
      <c r="H46" s="729"/>
      <c r="I46" s="729"/>
      <c r="J46" s="729"/>
      <c r="K46" s="729"/>
      <c r="L46" s="729"/>
      <c r="M46" s="729"/>
      <c r="N46" s="729"/>
      <c r="O46" s="729"/>
      <c r="P46" s="729"/>
      <c r="Q46" s="729"/>
      <c r="R46" s="730"/>
      <c r="S46" s="730"/>
      <c r="T46" s="730"/>
      <c r="U46" s="730"/>
      <c r="V46" s="730"/>
      <c r="W46" s="730"/>
      <c r="X46" s="730"/>
      <c r="Y46" s="730"/>
      <c r="Z46" s="730"/>
      <c r="AA46" s="730"/>
      <c r="AB46" s="730"/>
      <c r="AC46" s="730"/>
      <c r="AD46" s="730"/>
      <c r="AE46" s="730"/>
      <c r="AF46" s="730"/>
      <c r="AG46" s="730"/>
      <c r="AH46" s="730"/>
      <c r="AI46" s="730"/>
      <c r="AJ46" s="730"/>
      <c r="AK46" s="730"/>
      <c r="AL46" s="730"/>
      <c r="AM46" s="730"/>
      <c r="AN46" s="730"/>
      <c r="AO46" s="730"/>
      <c r="AP46" s="730"/>
      <c r="AQ46" s="730"/>
      <c r="AR46" s="730"/>
      <c r="AS46" s="730"/>
      <c r="AT46" s="730"/>
      <c r="AU46" s="730"/>
      <c r="AV46" s="730"/>
      <c r="AW46" s="730"/>
      <c r="AX46" s="730"/>
      <c r="AY46" s="730"/>
      <c r="AZ46" s="730"/>
      <c r="BA46" s="730"/>
      <c r="BB46" s="730"/>
      <c r="BC46" s="730"/>
      <c r="BD46" s="743"/>
      <c r="BE46" s="743"/>
      <c r="BF46" s="743"/>
      <c r="BG46" s="730"/>
      <c r="BH46" s="730"/>
      <c r="BI46" s="730"/>
      <c r="BJ46" s="730"/>
      <c r="BK46" s="730"/>
      <c r="BL46" s="730"/>
      <c r="BM46" s="730"/>
      <c r="BN46" s="730"/>
      <c r="BO46" s="730"/>
      <c r="BP46" s="730"/>
      <c r="BQ46" s="730"/>
      <c r="BR46" s="730"/>
      <c r="BS46" s="730"/>
      <c r="BT46" s="730"/>
      <c r="BU46" s="730"/>
      <c r="BV46" s="730"/>
    </row>
    <row r="47" spans="1:74" ht="12" customHeight="1" x14ac:dyDescent="0.25">
      <c r="A47" s="722"/>
      <c r="B47" s="717" t="s">
        <v>1119</v>
      </c>
      <c r="C47" s="717"/>
      <c r="D47" s="717"/>
      <c r="E47" s="717"/>
      <c r="F47" s="717"/>
      <c r="G47" s="717"/>
      <c r="H47" s="717"/>
      <c r="I47" s="717"/>
      <c r="J47" s="717"/>
      <c r="K47" s="717"/>
      <c r="L47" s="717"/>
      <c r="M47" s="717"/>
      <c r="N47" s="717"/>
      <c r="O47" s="717"/>
      <c r="P47" s="717"/>
      <c r="Q47" s="717"/>
    </row>
    <row r="48" spans="1:74" ht="12" customHeight="1" x14ac:dyDescent="0.25">
      <c r="A48" s="722"/>
      <c r="B48" s="717" t="s">
        <v>1115</v>
      </c>
      <c r="C48" s="717"/>
      <c r="D48" s="717"/>
      <c r="E48" s="717"/>
      <c r="F48" s="717"/>
      <c r="G48" s="717"/>
      <c r="H48" s="717"/>
      <c r="I48" s="717"/>
      <c r="J48" s="717"/>
      <c r="K48" s="717"/>
      <c r="L48" s="717"/>
      <c r="M48" s="717"/>
      <c r="N48" s="717"/>
      <c r="O48" s="717"/>
      <c r="P48" s="717"/>
      <c r="Q48" s="717"/>
    </row>
    <row r="49" spans="1:17" ht="12" customHeight="1" x14ac:dyDescent="0.25">
      <c r="A49" s="722"/>
      <c r="B49" s="717" t="s">
        <v>1116</v>
      </c>
      <c r="C49" s="717"/>
      <c r="D49" s="717"/>
      <c r="E49" s="717"/>
      <c r="F49" s="717"/>
      <c r="G49" s="717"/>
      <c r="H49" s="717"/>
      <c r="I49" s="717"/>
      <c r="J49" s="717"/>
      <c r="K49" s="717"/>
      <c r="L49" s="717"/>
      <c r="M49" s="717"/>
      <c r="N49" s="717"/>
      <c r="O49" s="717"/>
      <c r="P49" s="717"/>
      <c r="Q49" s="717"/>
    </row>
    <row r="50" spans="1:17" ht="12" customHeight="1" x14ac:dyDescent="0.25">
      <c r="A50" s="722"/>
      <c r="B50" s="717" t="s">
        <v>1117</v>
      </c>
      <c r="C50" s="717"/>
      <c r="D50" s="717"/>
      <c r="E50" s="717"/>
      <c r="F50" s="717"/>
      <c r="G50" s="717"/>
      <c r="H50" s="717"/>
      <c r="I50" s="717"/>
      <c r="J50" s="717"/>
      <c r="K50" s="717"/>
      <c r="L50" s="717"/>
      <c r="M50" s="717"/>
      <c r="N50" s="717"/>
      <c r="O50" s="717"/>
      <c r="P50" s="717"/>
      <c r="Q50" s="717"/>
    </row>
    <row r="51" spans="1:17" ht="12" customHeight="1" x14ac:dyDescent="0.25">
      <c r="A51" s="722"/>
      <c r="B51" s="717" t="s">
        <v>1118</v>
      </c>
      <c r="C51" s="717"/>
      <c r="D51" s="717"/>
      <c r="E51" s="717"/>
      <c r="F51" s="717"/>
      <c r="G51" s="717"/>
      <c r="H51" s="717"/>
      <c r="I51" s="717"/>
      <c r="J51" s="717"/>
      <c r="K51" s="717"/>
      <c r="L51" s="717"/>
      <c r="M51" s="717"/>
      <c r="N51" s="717"/>
      <c r="O51" s="717"/>
      <c r="P51" s="717"/>
      <c r="Q51" s="717"/>
    </row>
    <row r="52" spans="1:17" ht="12" customHeight="1" x14ac:dyDescent="0.25">
      <c r="A52" s="722"/>
      <c r="B52" s="717" t="s">
        <v>1120</v>
      </c>
      <c r="C52" s="717"/>
      <c r="D52" s="717"/>
      <c r="E52" s="717"/>
      <c r="F52" s="717"/>
      <c r="G52" s="717"/>
      <c r="H52" s="717"/>
      <c r="I52" s="717"/>
      <c r="J52" s="717"/>
      <c r="K52" s="717"/>
      <c r="L52" s="717"/>
      <c r="M52" s="717"/>
      <c r="N52" s="717"/>
      <c r="O52" s="717"/>
      <c r="P52" s="717"/>
      <c r="Q52" s="717"/>
    </row>
    <row r="53" spans="1:17" ht="12" customHeight="1" x14ac:dyDescent="0.25">
      <c r="A53" s="722"/>
      <c r="B53" s="717" t="s">
        <v>855</v>
      </c>
      <c r="C53" s="717"/>
      <c r="D53" s="717"/>
      <c r="E53" s="717"/>
      <c r="F53" s="717"/>
      <c r="G53" s="717"/>
      <c r="H53" s="717"/>
      <c r="I53" s="717"/>
      <c r="J53" s="717"/>
      <c r="K53" s="717"/>
      <c r="L53" s="717"/>
      <c r="M53" s="717"/>
      <c r="N53" s="717"/>
      <c r="O53" s="717"/>
      <c r="P53" s="717"/>
      <c r="Q53" s="717"/>
    </row>
    <row r="54" spans="1:17" ht="12" customHeight="1" x14ac:dyDescent="0.25">
      <c r="A54" s="722"/>
      <c r="B54" s="717" t="s">
        <v>1121</v>
      </c>
      <c r="C54" s="717"/>
      <c r="D54" s="717"/>
      <c r="E54" s="717"/>
      <c r="F54" s="717"/>
      <c r="G54" s="717"/>
      <c r="H54" s="717"/>
      <c r="I54" s="717"/>
      <c r="J54" s="717"/>
      <c r="K54" s="717"/>
      <c r="L54" s="717"/>
      <c r="M54" s="717"/>
      <c r="N54" s="717"/>
      <c r="O54" s="717"/>
      <c r="P54" s="717"/>
      <c r="Q54" s="717"/>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D5" transitionEvaluation="1" transitionEntry="1" codeName="Sheet6">
    <pageSetUpPr fitToPage="1"/>
  </sheetPr>
  <dimension ref="A1:BV160"/>
  <sheetViews>
    <sheetView showGridLines="0" workbookViewId="0">
      <pane xSplit="2" ySplit="4" topLeftCell="BD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5" customWidth="1"/>
    <col min="56" max="58" width="7.42578125" style="691" customWidth="1"/>
    <col min="59" max="62" width="7.42578125" style="355" customWidth="1"/>
    <col min="63" max="74" width="7.42578125" style="135" customWidth="1"/>
    <col min="75" max="16384" width="9.5703125" style="135"/>
  </cols>
  <sheetData>
    <row r="1" spans="1:74" ht="13.35" customHeight="1" x14ac:dyDescent="0.2">
      <c r="A1" s="797" t="s">
        <v>809</v>
      </c>
      <c r="B1" s="870" t="s">
        <v>1151</v>
      </c>
      <c r="C1" s="871"/>
      <c r="D1" s="871"/>
      <c r="E1" s="871"/>
      <c r="F1" s="871"/>
      <c r="G1" s="871"/>
      <c r="H1" s="871"/>
      <c r="I1" s="871"/>
      <c r="J1" s="871"/>
      <c r="K1" s="871"/>
      <c r="L1" s="871"/>
      <c r="M1" s="871"/>
      <c r="N1" s="871"/>
      <c r="O1" s="871"/>
      <c r="P1" s="871"/>
      <c r="Q1" s="871"/>
      <c r="R1" s="871"/>
      <c r="S1" s="871"/>
      <c r="T1" s="871"/>
      <c r="U1" s="871"/>
      <c r="V1" s="871"/>
      <c r="W1" s="871"/>
      <c r="X1" s="871"/>
      <c r="Y1" s="871"/>
      <c r="Z1" s="871"/>
      <c r="AA1" s="871"/>
      <c r="AB1" s="871"/>
      <c r="AC1" s="871"/>
      <c r="AD1" s="871"/>
      <c r="AE1" s="871"/>
      <c r="AF1" s="871"/>
      <c r="AG1" s="871"/>
      <c r="AH1" s="871"/>
      <c r="AI1" s="871"/>
      <c r="AJ1" s="871"/>
      <c r="AK1" s="871"/>
      <c r="AL1" s="871"/>
      <c r="AM1" s="258"/>
    </row>
    <row r="2" spans="1:74" s="47" customFormat="1" ht="12.75"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c r="AY2" s="402"/>
      <c r="AZ2" s="402"/>
      <c r="BA2" s="402"/>
      <c r="BB2" s="402"/>
      <c r="BC2" s="402"/>
      <c r="BD2" s="636"/>
      <c r="BE2" s="636"/>
      <c r="BF2" s="636"/>
      <c r="BG2" s="402"/>
      <c r="BH2" s="402"/>
      <c r="BI2" s="402"/>
      <c r="BJ2" s="402"/>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40"/>
      <c r="B5" s="136" t="s">
        <v>805</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3"/>
      <c r="AZ5" s="413"/>
      <c r="BA5" s="413"/>
      <c r="BB5" s="413"/>
      <c r="BC5" s="413"/>
      <c r="BD5" s="692"/>
      <c r="BE5" s="692"/>
      <c r="BF5" s="692"/>
      <c r="BG5" s="692"/>
      <c r="BH5" s="692"/>
      <c r="BI5" s="692"/>
      <c r="BJ5" s="413"/>
      <c r="BK5" s="413"/>
      <c r="BL5" s="413"/>
      <c r="BM5" s="413"/>
      <c r="BN5" s="413"/>
      <c r="BO5" s="413"/>
      <c r="BP5" s="413"/>
      <c r="BQ5" s="413"/>
      <c r="BR5" s="413"/>
      <c r="BS5" s="413"/>
      <c r="BT5" s="413"/>
      <c r="BU5" s="413"/>
      <c r="BV5" s="413"/>
    </row>
    <row r="6" spans="1:74" ht="11.1" customHeight="1" x14ac:dyDescent="0.2">
      <c r="A6" s="140"/>
      <c r="B6" s="36" t="s">
        <v>567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14"/>
      <c r="AZ6" s="414"/>
      <c r="BA6" s="414"/>
      <c r="BB6" s="414"/>
      <c r="BC6" s="414"/>
      <c r="BD6" s="414"/>
      <c r="BE6" s="414"/>
      <c r="BF6" s="414"/>
      <c r="BG6" s="414"/>
      <c r="BH6" s="414"/>
      <c r="BI6" s="414"/>
      <c r="BJ6" s="414"/>
      <c r="BK6" s="414"/>
      <c r="BL6" s="414"/>
      <c r="BM6" s="414"/>
      <c r="BN6" s="414"/>
      <c r="BO6" s="414"/>
      <c r="BP6" s="414"/>
      <c r="BQ6" s="414"/>
      <c r="BR6" s="414"/>
      <c r="BS6" s="414"/>
      <c r="BT6" s="414"/>
      <c r="BU6" s="414"/>
      <c r="BV6" s="414"/>
    </row>
    <row r="7" spans="1:74" ht="11.1" customHeight="1" x14ac:dyDescent="0.2">
      <c r="A7" s="140" t="s">
        <v>568</v>
      </c>
      <c r="B7" s="39" t="s">
        <v>1147</v>
      </c>
      <c r="C7" s="238">
        <v>17586.754148</v>
      </c>
      <c r="D7" s="238">
        <v>17614.90337</v>
      </c>
      <c r="E7" s="238">
        <v>17638.134481000001</v>
      </c>
      <c r="F7" s="238">
        <v>17643.779481000001</v>
      </c>
      <c r="G7" s="238">
        <v>17666.675370000001</v>
      </c>
      <c r="H7" s="238">
        <v>17694.154148000001</v>
      </c>
      <c r="I7" s="238">
        <v>17730.014332999999</v>
      </c>
      <c r="J7" s="238">
        <v>17763.810000000001</v>
      </c>
      <c r="K7" s="238">
        <v>17799.339667</v>
      </c>
      <c r="L7" s="238">
        <v>17840.496222000002</v>
      </c>
      <c r="M7" s="238">
        <v>17876.574221999999</v>
      </c>
      <c r="N7" s="238">
        <v>17911.466555999999</v>
      </c>
      <c r="O7" s="238">
        <v>17947.202259000002</v>
      </c>
      <c r="P7" s="238">
        <v>17978.201481</v>
      </c>
      <c r="Q7" s="238">
        <v>18006.493258999999</v>
      </c>
      <c r="R7" s="238">
        <v>18020.344556</v>
      </c>
      <c r="S7" s="238">
        <v>18052.021221999999</v>
      </c>
      <c r="T7" s="238">
        <v>18089.790222</v>
      </c>
      <c r="U7" s="238">
        <v>18135.521036999999</v>
      </c>
      <c r="V7" s="238">
        <v>18184.072593000001</v>
      </c>
      <c r="W7" s="238">
        <v>18237.31437</v>
      </c>
      <c r="X7" s="238">
        <v>18301.906666999999</v>
      </c>
      <c r="Y7" s="238">
        <v>18359.533667</v>
      </c>
      <c r="Z7" s="238">
        <v>18416.855667</v>
      </c>
      <c r="AA7" s="238">
        <v>18480.451333000001</v>
      </c>
      <c r="AB7" s="238">
        <v>18532.229332999999</v>
      </c>
      <c r="AC7" s="238">
        <v>18578.768333</v>
      </c>
      <c r="AD7" s="238">
        <v>18616.924185</v>
      </c>
      <c r="AE7" s="238">
        <v>18655.343295999999</v>
      </c>
      <c r="AF7" s="238">
        <v>18690.881518999999</v>
      </c>
      <c r="AG7" s="238">
        <v>18725.090852000001</v>
      </c>
      <c r="AH7" s="238">
        <v>18753.703296</v>
      </c>
      <c r="AI7" s="238">
        <v>18778.270852000001</v>
      </c>
      <c r="AJ7" s="238">
        <v>18782.310556</v>
      </c>
      <c r="AK7" s="238">
        <v>18811.150556000001</v>
      </c>
      <c r="AL7" s="238">
        <v>18848.307889</v>
      </c>
      <c r="AM7" s="238">
        <v>18914.675593</v>
      </c>
      <c r="AN7" s="238">
        <v>18952.797815000002</v>
      </c>
      <c r="AO7" s="238">
        <v>18983.567593</v>
      </c>
      <c r="AP7" s="238">
        <v>18989.641962999998</v>
      </c>
      <c r="AQ7" s="238">
        <v>19018.714074</v>
      </c>
      <c r="AR7" s="238">
        <v>19053.440963000001</v>
      </c>
      <c r="AS7" s="238">
        <v>19102.685296</v>
      </c>
      <c r="AT7" s="238">
        <v>19142.074741</v>
      </c>
      <c r="AU7" s="238">
        <v>19180.471963</v>
      </c>
      <c r="AV7" s="238">
        <v>19269.194888999999</v>
      </c>
      <c r="AW7" s="238">
        <v>19267.119222000001</v>
      </c>
      <c r="AX7" s="238">
        <v>19225.562889000001</v>
      </c>
      <c r="AY7" s="238">
        <v>19308.955518999999</v>
      </c>
      <c r="AZ7" s="238">
        <v>19065.11563</v>
      </c>
      <c r="BA7" s="238">
        <v>18658.472851999999</v>
      </c>
      <c r="BB7" s="238">
        <v>18089.027184999999</v>
      </c>
      <c r="BC7" s="238">
        <v>17356.778630000001</v>
      </c>
      <c r="BD7" s="238">
        <v>16461.727185</v>
      </c>
      <c r="BE7" s="238">
        <v>18320.916851999998</v>
      </c>
      <c r="BF7" s="238">
        <v>18623.803295999998</v>
      </c>
      <c r="BG7" s="238">
        <v>18802.899851999999</v>
      </c>
      <c r="BH7" s="238">
        <v>18694.652592999999</v>
      </c>
      <c r="BI7" s="329">
        <v>18748.830000000002</v>
      </c>
      <c r="BJ7" s="329">
        <v>18801.89</v>
      </c>
      <c r="BK7" s="329">
        <v>18856.939999999999</v>
      </c>
      <c r="BL7" s="329">
        <v>18905.41</v>
      </c>
      <c r="BM7" s="329">
        <v>18950.419999999998</v>
      </c>
      <c r="BN7" s="329">
        <v>18986.7</v>
      </c>
      <c r="BO7" s="329">
        <v>19028.73</v>
      </c>
      <c r="BP7" s="329">
        <v>19071.240000000002</v>
      </c>
      <c r="BQ7" s="329">
        <v>19112.580000000002</v>
      </c>
      <c r="BR7" s="329">
        <v>19157.3</v>
      </c>
      <c r="BS7" s="329">
        <v>19203.75</v>
      </c>
      <c r="BT7" s="329">
        <v>19247.099999999999</v>
      </c>
      <c r="BU7" s="329">
        <v>19300.62</v>
      </c>
      <c r="BV7" s="329">
        <v>19359.48</v>
      </c>
    </row>
    <row r="8" spans="1:74" ht="11.1" customHeight="1" x14ac:dyDescent="0.2">
      <c r="A8" s="140"/>
      <c r="B8" s="36" t="s">
        <v>831</v>
      </c>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329"/>
      <c r="BE8" s="329"/>
      <c r="BF8" s="329"/>
      <c r="BG8" s="329"/>
      <c r="BH8" s="329"/>
      <c r="BI8" s="329"/>
      <c r="BJ8" s="329"/>
      <c r="BK8" s="329"/>
      <c r="BL8" s="329"/>
      <c r="BM8" s="329"/>
      <c r="BN8" s="329"/>
      <c r="BO8" s="329"/>
      <c r="BP8" s="329"/>
      <c r="BQ8" s="329"/>
      <c r="BR8" s="329"/>
      <c r="BS8" s="329"/>
      <c r="BT8" s="329"/>
      <c r="BU8" s="329"/>
      <c r="BV8" s="329"/>
    </row>
    <row r="9" spans="1:74" ht="11.1" customHeight="1" x14ac:dyDescent="0.2">
      <c r="A9" s="140" t="s">
        <v>832</v>
      </c>
      <c r="B9" s="39" t="s">
        <v>1147</v>
      </c>
      <c r="C9" s="238">
        <v>12105.3</v>
      </c>
      <c r="D9" s="238">
        <v>12184.1</v>
      </c>
      <c r="E9" s="238">
        <v>12154.9</v>
      </c>
      <c r="F9" s="238">
        <v>12191.2</v>
      </c>
      <c r="G9" s="238">
        <v>12216.5</v>
      </c>
      <c r="H9" s="238">
        <v>12269.7</v>
      </c>
      <c r="I9" s="238">
        <v>12278.9</v>
      </c>
      <c r="J9" s="238">
        <v>12297.9</v>
      </c>
      <c r="K9" s="238">
        <v>12336.7</v>
      </c>
      <c r="L9" s="238">
        <v>12338</v>
      </c>
      <c r="M9" s="238">
        <v>12365.8</v>
      </c>
      <c r="N9" s="238">
        <v>12436.2</v>
      </c>
      <c r="O9" s="238">
        <v>12451.3</v>
      </c>
      <c r="P9" s="238">
        <v>12456.4</v>
      </c>
      <c r="Q9" s="238">
        <v>12524</v>
      </c>
      <c r="R9" s="238">
        <v>12519.5</v>
      </c>
      <c r="S9" s="238">
        <v>12523.9</v>
      </c>
      <c r="T9" s="238">
        <v>12555.9</v>
      </c>
      <c r="U9" s="238">
        <v>12574.6</v>
      </c>
      <c r="V9" s="238">
        <v>12585</v>
      </c>
      <c r="W9" s="238">
        <v>12654</v>
      </c>
      <c r="X9" s="238">
        <v>12668.5</v>
      </c>
      <c r="Y9" s="238">
        <v>12730.1</v>
      </c>
      <c r="Z9" s="238">
        <v>12802.6</v>
      </c>
      <c r="AA9" s="238">
        <v>12784.9</v>
      </c>
      <c r="AB9" s="238">
        <v>12777.1</v>
      </c>
      <c r="AC9" s="238">
        <v>12832.3</v>
      </c>
      <c r="AD9" s="238">
        <v>12864.5</v>
      </c>
      <c r="AE9" s="238">
        <v>12908.2</v>
      </c>
      <c r="AF9" s="238">
        <v>12921.6</v>
      </c>
      <c r="AG9" s="238">
        <v>12962.7</v>
      </c>
      <c r="AH9" s="238">
        <v>13002.1</v>
      </c>
      <c r="AI9" s="238">
        <v>12984.2</v>
      </c>
      <c r="AJ9" s="238">
        <v>13044.3</v>
      </c>
      <c r="AK9" s="238">
        <v>13086.4</v>
      </c>
      <c r="AL9" s="238">
        <v>12969.4</v>
      </c>
      <c r="AM9" s="238">
        <v>13065</v>
      </c>
      <c r="AN9" s="238">
        <v>13060.9</v>
      </c>
      <c r="AO9" s="238">
        <v>13153.6</v>
      </c>
      <c r="AP9" s="238">
        <v>13177.5</v>
      </c>
      <c r="AQ9" s="238">
        <v>13209.6</v>
      </c>
      <c r="AR9" s="238">
        <v>13251.3</v>
      </c>
      <c r="AS9" s="238">
        <v>13279</v>
      </c>
      <c r="AT9" s="238">
        <v>13305.5</v>
      </c>
      <c r="AU9" s="238">
        <v>13319.5</v>
      </c>
      <c r="AV9" s="238">
        <v>13344.3</v>
      </c>
      <c r="AW9" s="238">
        <v>13356.2</v>
      </c>
      <c r="AX9" s="238">
        <v>13360.6</v>
      </c>
      <c r="AY9" s="238">
        <v>13416.7</v>
      </c>
      <c r="AZ9" s="238">
        <v>13402.4</v>
      </c>
      <c r="BA9" s="238">
        <v>12536.1</v>
      </c>
      <c r="BB9" s="238">
        <v>10999.3</v>
      </c>
      <c r="BC9" s="238">
        <v>11936.7</v>
      </c>
      <c r="BD9" s="238">
        <v>12644.7</v>
      </c>
      <c r="BE9" s="238">
        <v>12788.3</v>
      </c>
      <c r="BF9" s="238">
        <v>12874.4</v>
      </c>
      <c r="BG9" s="238">
        <v>13031.899259</v>
      </c>
      <c r="BH9" s="238">
        <v>12940.566296000001</v>
      </c>
      <c r="BI9" s="329">
        <v>12971.88</v>
      </c>
      <c r="BJ9" s="329">
        <v>12998.85</v>
      </c>
      <c r="BK9" s="329">
        <v>13005.78</v>
      </c>
      <c r="BL9" s="329">
        <v>13035.84</v>
      </c>
      <c r="BM9" s="329">
        <v>13073.35</v>
      </c>
      <c r="BN9" s="329">
        <v>13135.59</v>
      </c>
      <c r="BO9" s="329">
        <v>13175</v>
      </c>
      <c r="BP9" s="329">
        <v>13208.87</v>
      </c>
      <c r="BQ9" s="329">
        <v>13225.72</v>
      </c>
      <c r="BR9" s="329">
        <v>13257.14</v>
      </c>
      <c r="BS9" s="329">
        <v>13291.64</v>
      </c>
      <c r="BT9" s="329">
        <v>13333.79</v>
      </c>
      <c r="BU9" s="329">
        <v>13371.04</v>
      </c>
      <c r="BV9" s="329">
        <v>13407.94</v>
      </c>
    </row>
    <row r="10" spans="1:74" ht="11.1" customHeight="1" x14ac:dyDescent="0.2">
      <c r="A10" s="140"/>
      <c r="B10" s="750" t="s">
        <v>1152</v>
      </c>
      <c r="C10" s="240"/>
      <c r="D10" s="240"/>
      <c r="E10" s="240"/>
      <c r="F10" s="240"/>
      <c r="G10" s="240"/>
      <c r="H10" s="240"/>
      <c r="I10" s="240"/>
      <c r="J10" s="240"/>
      <c r="K10" s="240"/>
      <c r="L10" s="240"/>
      <c r="M10" s="240"/>
      <c r="N10" s="240"/>
      <c r="O10" s="240"/>
      <c r="P10" s="240"/>
      <c r="Q10" s="240"/>
      <c r="R10" s="240"/>
      <c r="S10" s="240"/>
      <c r="T10" s="240"/>
      <c r="U10" s="240"/>
      <c r="V10" s="240"/>
      <c r="W10" s="240"/>
      <c r="X10" s="240"/>
      <c r="Y10" s="240"/>
      <c r="Z10" s="240"/>
      <c r="AA10" s="240"/>
      <c r="AB10" s="240"/>
      <c r="AC10" s="240"/>
      <c r="AD10" s="240"/>
      <c r="AE10" s="240"/>
      <c r="AF10" s="240"/>
      <c r="AG10" s="240"/>
      <c r="AH10" s="240"/>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240"/>
      <c r="BE10" s="240"/>
      <c r="BF10" s="240"/>
      <c r="BG10" s="240"/>
      <c r="BH10" s="240"/>
      <c r="BI10" s="350"/>
      <c r="BJ10" s="350"/>
      <c r="BK10" s="350"/>
      <c r="BL10" s="350"/>
      <c r="BM10" s="350"/>
      <c r="BN10" s="350"/>
      <c r="BO10" s="350"/>
      <c r="BP10" s="350"/>
      <c r="BQ10" s="350"/>
      <c r="BR10" s="350"/>
      <c r="BS10" s="350"/>
      <c r="BT10" s="350"/>
      <c r="BU10" s="350"/>
      <c r="BV10" s="350"/>
    </row>
    <row r="11" spans="1:74" ht="11.1" customHeight="1" x14ac:dyDescent="0.2">
      <c r="A11" s="140" t="s">
        <v>582</v>
      </c>
      <c r="B11" s="39" t="s">
        <v>1147</v>
      </c>
      <c r="C11" s="238">
        <v>3002.3290000000002</v>
      </c>
      <c r="D11" s="238">
        <v>3006.9113333</v>
      </c>
      <c r="E11" s="238">
        <v>3011.0786667000002</v>
      </c>
      <c r="F11" s="238">
        <v>3012.4207778</v>
      </c>
      <c r="G11" s="238">
        <v>3017.5657778</v>
      </c>
      <c r="H11" s="238">
        <v>3024.1034444000002</v>
      </c>
      <c r="I11" s="238">
        <v>3034.3891852000002</v>
      </c>
      <c r="J11" s="238">
        <v>3041.9456295999998</v>
      </c>
      <c r="K11" s="238">
        <v>3049.1281852000002</v>
      </c>
      <c r="L11" s="238">
        <v>3050.5713704</v>
      </c>
      <c r="M11" s="238">
        <v>3061.0302593000001</v>
      </c>
      <c r="N11" s="238">
        <v>3075.1393704000002</v>
      </c>
      <c r="O11" s="238">
        <v>3103.8484815000002</v>
      </c>
      <c r="P11" s="238">
        <v>3117.0457037000001</v>
      </c>
      <c r="Q11" s="238">
        <v>3125.6808148</v>
      </c>
      <c r="R11" s="238">
        <v>3124.088037</v>
      </c>
      <c r="S11" s="238">
        <v>3127.8482592999999</v>
      </c>
      <c r="T11" s="238">
        <v>3131.2957037000001</v>
      </c>
      <c r="U11" s="238">
        <v>3124.7250370000002</v>
      </c>
      <c r="V11" s="238">
        <v>3134.8259259000001</v>
      </c>
      <c r="W11" s="238">
        <v>3151.8930369999998</v>
      </c>
      <c r="X11" s="238">
        <v>3186.1254815000002</v>
      </c>
      <c r="Y11" s="238">
        <v>3209.4757036999999</v>
      </c>
      <c r="Z11" s="238">
        <v>3232.1428148</v>
      </c>
      <c r="AA11" s="238">
        <v>3257.7475555999999</v>
      </c>
      <c r="AB11" s="238">
        <v>3276.3328888999999</v>
      </c>
      <c r="AC11" s="238">
        <v>3291.5195555999999</v>
      </c>
      <c r="AD11" s="238">
        <v>3303.0551111</v>
      </c>
      <c r="AE11" s="238">
        <v>3311.6337778000002</v>
      </c>
      <c r="AF11" s="238">
        <v>3317.0031110999998</v>
      </c>
      <c r="AG11" s="238">
        <v>3312.6361480999999</v>
      </c>
      <c r="AH11" s="238">
        <v>3316.4820370000002</v>
      </c>
      <c r="AI11" s="238">
        <v>3322.0138148000001</v>
      </c>
      <c r="AJ11" s="238">
        <v>3331.1977037000001</v>
      </c>
      <c r="AK11" s="238">
        <v>3338.6265926000001</v>
      </c>
      <c r="AL11" s="238">
        <v>3346.2667037000001</v>
      </c>
      <c r="AM11" s="238">
        <v>3358.4325555999999</v>
      </c>
      <c r="AN11" s="238">
        <v>3363.2592221999998</v>
      </c>
      <c r="AO11" s="238">
        <v>3365.0612222</v>
      </c>
      <c r="AP11" s="238">
        <v>3356.2450740999998</v>
      </c>
      <c r="AQ11" s="238">
        <v>3357.6928518999998</v>
      </c>
      <c r="AR11" s="238">
        <v>3361.8110741</v>
      </c>
      <c r="AS11" s="238">
        <v>3373.9579629999998</v>
      </c>
      <c r="AT11" s="238">
        <v>3379.3984074</v>
      </c>
      <c r="AU11" s="238">
        <v>3383.4906295999999</v>
      </c>
      <c r="AV11" s="238">
        <v>3387.4008518999999</v>
      </c>
      <c r="AW11" s="238">
        <v>3387.9219629999998</v>
      </c>
      <c r="AX11" s="238">
        <v>3386.2201851999998</v>
      </c>
      <c r="AY11" s="238">
        <v>3418.9324074000001</v>
      </c>
      <c r="AZ11" s="238">
        <v>3385.3071851999998</v>
      </c>
      <c r="BA11" s="238">
        <v>3321.9814074000001</v>
      </c>
      <c r="BB11" s="238">
        <v>3228.9550740999998</v>
      </c>
      <c r="BC11" s="238">
        <v>3106.2281852000001</v>
      </c>
      <c r="BD11" s="238">
        <v>2953.8007407</v>
      </c>
      <c r="BE11" s="238">
        <v>3268.9855556000002</v>
      </c>
      <c r="BF11" s="238">
        <v>3321.3682222000002</v>
      </c>
      <c r="BG11" s="238">
        <v>3353.3832222000001</v>
      </c>
      <c r="BH11" s="238">
        <v>3341.3889258999998</v>
      </c>
      <c r="BI11" s="329">
        <v>3350.4</v>
      </c>
      <c r="BJ11" s="329">
        <v>3356.7739999999999</v>
      </c>
      <c r="BK11" s="329">
        <v>3359.4090000000001</v>
      </c>
      <c r="BL11" s="329">
        <v>3361.3380000000002</v>
      </c>
      <c r="BM11" s="329">
        <v>3361.4589999999998</v>
      </c>
      <c r="BN11" s="329">
        <v>3356.0810000000001</v>
      </c>
      <c r="BO11" s="329">
        <v>3355.3519999999999</v>
      </c>
      <c r="BP11" s="329">
        <v>3355.58</v>
      </c>
      <c r="BQ11" s="329">
        <v>3356.2339999999999</v>
      </c>
      <c r="BR11" s="329">
        <v>3358.779</v>
      </c>
      <c r="BS11" s="329">
        <v>3362.683</v>
      </c>
      <c r="BT11" s="329">
        <v>3367.6030000000001</v>
      </c>
      <c r="BU11" s="329">
        <v>3374.48</v>
      </c>
      <c r="BV11" s="329">
        <v>3382.9740000000002</v>
      </c>
    </row>
    <row r="12" spans="1:74" ht="11.1" customHeight="1" x14ac:dyDescent="0.2">
      <c r="A12" s="140"/>
      <c r="B12" s="141" t="s">
        <v>587</v>
      </c>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218"/>
      <c r="BE12" s="218"/>
      <c r="BF12" s="218"/>
      <c r="BG12" s="218"/>
      <c r="BH12" s="218"/>
      <c r="BI12" s="328"/>
      <c r="BJ12" s="328"/>
      <c r="BK12" s="328"/>
      <c r="BL12" s="328"/>
      <c r="BM12" s="328"/>
      <c r="BN12" s="328"/>
      <c r="BO12" s="328"/>
      <c r="BP12" s="328"/>
      <c r="BQ12" s="328"/>
      <c r="BR12" s="328"/>
      <c r="BS12" s="328"/>
      <c r="BT12" s="328"/>
      <c r="BU12" s="328"/>
      <c r="BV12" s="328"/>
    </row>
    <row r="13" spans="1:74" ht="11.1" customHeight="1" x14ac:dyDescent="0.2">
      <c r="A13" s="140" t="s">
        <v>588</v>
      </c>
      <c r="B13" s="39" t="s">
        <v>1147</v>
      </c>
      <c r="C13" s="611">
        <v>62.634999999999998</v>
      </c>
      <c r="D13" s="611">
        <v>48.956333333000003</v>
      </c>
      <c r="E13" s="611">
        <v>36.686666666999997</v>
      </c>
      <c r="F13" s="611">
        <v>26.093555555999998</v>
      </c>
      <c r="G13" s="611">
        <v>16.441222222</v>
      </c>
      <c r="H13" s="611">
        <v>7.9972222221999996</v>
      </c>
      <c r="I13" s="611">
        <v>-9.2671851852000007</v>
      </c>
      <c r="J13" s="611">
        <v>-7.7729629630000003</v>
      </c>
      <c r="K13" s="611">
        <v>2.4511481481000001</v>
      </c>
      <c r="L13" s="611">
        <v>50.987814815</v>
      </c>
      <c r="M13" s="611">
        <v>56.484703703999998</v>
      </c>
      <c r="N13" s="611">
        <v>48.524481481000002</v>
      </c>
      <c r="O13" s="611">
        <v>-2.7667777777999998</v>
      </c>
      <c r="P13" s="611">
        <v>-15.235777777999999</v>
      </c>
      <c r="Q13" s="611">
        <v>-18.756444444</v>
      </c>
      <c r="R13" s="611">
        <v>-5.0643333332999996</v>
      </c>
      <c r="S13" s="611">
        <v>3.1133333332999999</v>
      </c>
      <c r="T13" s="611">
        <v>14.041</v>
      </c>
      <c r="U13" s="611">
        <v>39.924888889000002</v>
      </c>
      <c r="V13" s="611">
        <v>47.197888888999998</v>
      </c>
      <c r="W13" s="611">
        <v>48.066222222</v>
      </c>
      <c r="X13" s="611">
        <v>29.145444443999999</v>
      </c>
      <c r="Y13" s="611">
        <v>27.242777778000001</v>
      </c>
      <c r="Z13" s="611">
        <v>28.973777777999999</v>
      </c>
      <c r="AA13" s="611">
        <v>46.580518519000002</v>
      </c>
      <c r="AB13" s="611">
        <v>46.397296296</v>
      </c>
      <c r="AC13" s="611">
        <v>40.666185185000003</v>
      </c>
      <c r="AD13" s="611">
        <v>6.9531111111000001</v>
      </c>
      <c r="AE13" s="611">
        <v>6.9517777778000003</v>
      </c>
      <c r="AF13" s="611">
        <v>18.228111111</v>
      </c>
      <c r="AG13" s="611">
        <v>63.037074074000003</v>
      </c>
      <c r="AH13" s="611">
        <v>80.177518519000003</v>
      </c>
      <c r="AI13" s="611">
        <v>91.904407406999994</v>
      </c>
      <c r="AJ13" s="611">
        <v>93.612259258999998</v>
      </c>
      <c r="AK13" s="611">
        <v>97.966148148000002</v>
      </c>
      <c r="AL13" s="611">
        <v>100.36059259</v>
      </c>
      <c r="AM13" s="611">
        <v>105.12566667</v>
      </c>
      <c r="AN13" s="611">
        <v>100.35366667</v>
      </c>
      <c r="AO13" s="611">
        <v>90.374666667</v>
      </c>
      <c r="AP13" s="611">
        <v>63.236518519000001</v>
      </c>
      <c r="AQ13" s="611">
        <v>51.807629630000001</v>
      </c>
      <c r="AR13" s="611">
        <v>44.135851852000002</v>
      </c>
      <c r="AS13" s="611">
        <v>49.107111111000002</v>
      </c>
      <c r="AT13" s="611">
        <v>42.285111110999999</v>
      </c>
      <c r="AU13" s="611">
        <v>32.555777778</v>
      </c>
      <c r="AV13" s="611">
        <v>18.652000000000001</v>
      </c>
      <c r="AW13" s="611">
        <v>4.0583333333000002</v>
      </c>
      <c r="AX13" s="611">
        <v>-12.492333332999999</v>
      </c>
      <c r="AY13" s="611">
        <v>-5.3551111111000003</v>
      </c>
      <c r="AZ13" s="611">
        <v>-45.053444444</v>
      </c>
      <c r="BA13" s="611">
        <v>-105.94244444</v>
      </c>
      <c r="BB13" s="611">
        <v>-188.02211111</v>
      </c>
      <c r="BC13" s="611">
        <v>-291.29244444</v>
      </c>
      <c r="BD13" s="611">
        <v>-415.75344444000001</v>
      </c>
      <c r="BE13" s="611">
        <v>-87.513875556000002</v>
      </c>
      <c r="BF13" s="611">
        <v>-20.835035556000001</v>
      </c>
      <c r="BG13" s="611">
        <v>22.598471110999999</v>
      </c>
      <c r="BH13" s="611">
        <v>15.855349629999999</v>
      </c>
      <c r="BI13" s="612">
        <v>32.996660740999999</v>
      </c>
      <c r="BJ13" s="612">
        <v>47.091109629999998</v>
      </c>
      <c r="BK13" s="612">
        <v>56.486832593000003</v>
      </c>
      <c r="BL13" s="612">
        <v>65.726454814999997</v>
      </c>
      <c r="BM13" s="612">
        <v>73.158112592999998</v>
      </c>
      <c r="BN13" s="612">
        <v>76.133314073999998</v>
      </c>
      <c r="BO13" s="612">
        <v>81.935411852000001</v>
      </c>
      <c r="BP13" s="612">
        <v>87.915914074</v>
      </c>
      <c r="BQ13" s="612">
        <v>97.049140741000002</v>
      </c>
      <c r="BR13" s="612">
        <v>101.15571185</v>
      </c>
      <c r="BS13" s="612">
        <v>103.20994741</v>
      </c>
      <c r="BT13" s="612">
        <v>100.35974074000001</v>
      </c>
      <c r="BU13" s="612">
        <v>100.44838519</v>
      </c>
      <c r="BV13" s="612">
        <v>100.62377407</v>
      </c>
    </row>
    <row r="14" spans="1:74" ht="11.1" customHeight="1" x14ac:dyDescent="0.2">
      <c r="A14" s="140"/>
      <c r="B14" s="141" t="s">
        <v>940</v>
      </c>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351"/>
      <c r="BJ14" s="351"/>
      <c r="BK14" s="351"/>
      <c r="BL14" s="351"/>
      <c r="BM14" s="351"/>
      <c r="BN14" s="351"/>
      <c r="BO14" s="351"/>
      <c r="BP14" s="351"/>
      <c r="BQ14" s="351"/>
      <c r="BR14" s="351"/>
      <c r="BS14" s="351"/>
      <c r="BT14" s="351"/>
      <c r="BU14" s="351"/>
      <c r="BV14" s="351"/>
    </row>
    <row r="15" spans="1:74" ht="11.1" customHeight="1" x14ac:dyDescent="0.2">
      <c r="A15" s="140" t="s">
        <v>942</v>
      </c>
      <c r="B15" s="39" t="s">
        <v>1147</v>
      </c>
      <c r="C15" s="238">
        <v>3134.210963</v>
      </c>
      <c r="D15" s="238">
        <v>3140.0427407000002</v>
      </c>
      <c r="E15" s="238">
        <v>3142.1222963</v>
      </c>
      <c r="F15" s="238">
        <v>3132.5398519</v>
      </c>
      <c r="G15" s="238">
        <v>3133.0472963000002</v>
      </c>
      <c r="H15" s="238">
        <v>3135.7348519000002</v>
      </c>
      <c r="I15" s="238">
        <v>3144.4552592999999</v>
      </c>
      <c r="J15" s="238">
        <v>3148.6134815</v>
      </c>
      <c r="K15" s="238">
        <v>3152.0622592999998</v>
      </c>
      <c r="L15" s="238">
        <v>3155.0298889000001</v>
      </c>
      <c r="M15" s="238">
        <v>3156.8885556</v>
      </c>
      <c r="N15" s="238">
        <v>3157.8665556000001</v>
      </c>
      <c r="O15" s="238">
        <v>3155.0358888999999</v>
      </c>
      <c r="P15" s="238">
        <v>3156.4485556</v>
      </c>
      <c r="Q15" s="238">
        <v>3159.1765556</v>
      </c>
      <c r="R15" s="238">
        <v>3166.5361852000001</v>
      </c>
      <c r="S15" s="238">
        <v>3169.4076295999998</v>
      </c>
      <c r="T15" s="238">
        <v>3171.1071852</v>
      </c>
      <c r="U15" s="238">
        <v>3167.0169258999999</v>
      </c>
      <c r="V15" s="238">
        <v>3169.8361481000002</v>
      </c>
      <c r="W15" s="238">
        <v>3174.9469259000002</v>
      </c>
      <c r="X15" s="238">
        <v>3186.9864444</v>
      </c>
      <c r="Y15" s="238">
        <v>3193.2024443999999</v>
      </c>
      <c r="Z15" s="238">
        <v>3198.2321111000001</v>
      </c>
      <c r="AA15" s="238">
        <v>3198.8062593</v>
      </c>
      <c r="AB15" s="238">
        <v>3203.9151480999999</v>
      </c>
      <c r="AC15" s="238">
        <v>3210.2895926000001</v>
      </c>
      <c r="AD15" s="238">
        <v>3220.0235185000001</v>
      </c>
      <c r="AE15" s="238">
        <v>3227.3586295999999</v>
      </c>
      <c r="AF15" s="238">
        <v>3234.3888519000002</v>
      </c>
      <c r="AG15" s="238">
        <v>3244.7722592999999</v>
      </c>
      <c r="AH15" s="238">
        <v>3248.4491481</v>
      </c>
      <c r="AI15" s="238">
        <v>3249.0775926000001</v>
      </c>
      <c r="AJ15" s="238">
        <v>3238.5746296000002</v>
      </c>
      <c r="AK15" s="238">
        <v>3239.1684074</v>
      </c>
      <c r="AL15" s="238">
        <v>3242.775963</v>
      </c>
      <c r="AM15" s="238">
        <v>3250.3993704</v>
      </c>
      <c r="AN15" s="238">
        <v>3259.2829259</v>
      </c>
      <c r="AO15" s="238">
        <v>3270.4287036999999</v>
      </c>
      <c r="AP15" s="238">
        <v>3290.2263333000001</v>
      </c>
      <c r="AQ15" s="238">
        <v>3301.1043332999998</v>
      </c>
      <c r="AR15" s="238">
        <v>3309.4523333000002</v>
      </c>
      <c r="AS15" s="238">
        <v>3311.5575926000001</v>
      </c>
      <c r="AT15" s="238">
        <v>3317.6301481</v>
      </c>
      <c r="AU15" s="238">
        <v>3323.9572592999998</v>
      </c>
      <c r="AV15" s="238">
        <v>3332.2632222000002</v>
      </c>
      <c r="AW15" s="238">
        <v>3337.8062221999999</v>
      </c>
      <c r="AX15" s="238">
        <v>3342.3105556</v>
      </c>
      <c r="AY15" s="238">
        <v>3342.8390370000002</v>
      </c>
      <c r="AZ15" s="238">
        <v>3347.4689259000002</v>
      </c>
      <c r="BA15" s="238">
        <v>3353.2630370000002</v>
      </c>
      <c r="BB15" s="238">
        <v>3360.2213704000001</v>
      </c>
      <c r="BC15" s="238">
        <v>3368.3439259000002</v>
      </c>
      <c r="BD15" s="238">
        <v>3377.6307037000001</v>
      </c>
      <c r="BE15" s="238">
        <v>3362.3136295999998</v>
      </c>
      <c r="BF15" s="238">
        <v>3356.3274074000001</v>
      </c>
      <c r="BG15" s="238">
        <v>3348.6749629999999</v>
      </c>
      <c r="BH15" s="238">
        <v>3332.8985185000001</v>
      </c>
      <c r="BI15" s="329">
        <v>3326.7570000000001</v>
      </c>
      <c r="BJ15" s="329">
        <v>3323.7930000000001</v>
      </c>
      <c r="BK15" s="329">
        <v>3328.1149999999998</v>
      </c>
      <c r="BL15" s="329">
        <v>3328.422</v>
      </c>
      <c r="BM15" s="329">
        <v>3328.8249999999998</v>
      </c>
      <c r="BN15" s="329">
        <v>3329.009</v>
      </c>
      <c r="BO15" s="329">
        <v>3329.835</v>
      </c>
      <c r="BP15" s="329">
        <v>3330.991</v>
      </c>
      <c r="BQ15" s="329">
        <v>3333.5949999999998</v>
      </c>
      <c r="BR15" s="329">
        <v>3334.569</v>
      </c>
      <c r="BS15" s="329">
        <v>3335.0320000000002</v>
      </c>
      <c r="BT15" s="329">
        <v>3333.9470000000001</v>
      </c>
      <c r="BU15" s="329">
        <v>3334.1669999999999</v>
      </c>
      <c r="BV15" s="329">
        <v>3334.6550000000002</v>
      </c>
    </row>
    <row r="16" spans="1:74" ht="11.1" customHeight="1" x14ac:dyDescent="0.2">
      <c r="A16" s="140"/>
      <c r="B16" s="141" t="s">
        <v>941</v>
      </c>
      <c r="C16" s="213"/>
      <c r="D16" s="213"/>
      <c r="E16" s="213"/>
      <c r="F16" s="213"/>
      <c r="G16" s="213"/>
      <c r="H16" s="213"/>
      <c r="I16" s="213"/>
      <c r="J16" s="213"/>
      <c r="K16" s="213"/>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351"/>
      <c r="BJ16" s="351"/>
      <c r="BK16" s="351"/>
      <c r="BL16" s="351"/>
      <c r="BM16" s="351"/>
      <c r="BN16" s="351"/>
      <c r="BO16" s="351"/>
      <c r="BP16" s="351"/>
      <c r="BQ16" s="351"/>
      <c r="BR16" s="351"/>
      <c r="BS16" s="351"/>
      <c r="BT16" s="351"/>
      <c r="BU16" s="351"/>
      <c r="BV16" s="351"/>
    </row>
    <row r="17" spans="1:74" ht="11.1" customHeight="1" x14ac:dyDescent="0.2">
      <c r="A17" s="140" t="s">
        <v>943</v>
      </c>
      <c r="B17" s="39" t="s">
        <v>1147</v>
      </c>
      <c r="C17" s="238">
        <v>2357.6485555999998</v>
      </c>
      <c r="D17" s="238">
        <v>2357.3632222000001</v>
      </c>
      <c r="E17" s="238">
        <v>2358.6732222000001</v>
      </c>
      <c r="F17" s="238">
        <v>2359.065963</v>
      </c>
      <c r="G17" s="238">
        <v>2365.4510740999999</v>
      </c>
      <c r="H17" s="238">
        <v>2375.315963</v>
      </c>
      <c r="I17" s="238">
        <v>2400.529963</v>
      </c>
      <c r="J17" s="238">
        <v>2408.4524074000001</v>
      </c>
      <c r="K17" s="238">
        <v>2410.9526295999999</v>
      </c>
      <c r="L17" s="238">
        <v>2392.3704815000001</v>
      </c>
      <c r="M17" s="238">
        <v>2395.7713703999998</v>
      </c>
      <c r="N17" s="238">
        <v>2405.4951480999998</v>
      </c>
      <c r="O17" s="238">
        <v>2436.2324815000002</v>
      </c>
      <c r="P17" s="238">
        <v>2447.5840370000001</v>
      </c>
      <c r="Q17" s="238">
        <v>2454.2404815</v>
      </c>
      <c r="R17" s="238">
        <v>2448.4342593000001</v>
      </c>
      <c r="S17" s="238">
        <v>2451.5261480999998</v>
      </c>
      <c r="T17" s="238">
        <v>2455.7485925999999</v>
      </c>
      <c r="U17" s="238">
        <v>2454.8731481</v>
      </c>
      <c r="V17" s="238">
        <v>2466.028037</v>
      </c>
      <c r="W17" s="238">
        <v>2482.9848148000001</v>
      </c>
      <c r="X17" s="238">
        <v>2521.0857037000001</v>
      </c>
      <c r="Y17" s="238">
        <v>2538.1395926</v>
      </c>
      <c r="Z17" s="238">
        <v>2549.4887036999999</v>
      </c>
      <c r="AA17" s="238">
        <v>2548.2462221999999</v>
      </c>
      <c r="AB17" s="238">
        <v>2553.3508889</v>
      </c>
      <c r="AC17" s="238">
        <v>2557.9158889</v>
      </c>
      <c r="AD17" s="238">
        <v>2568.0917407000002</v>
      </c>
      <c r="AE17" s="238">
        <v>2566.9645184999999</v>
      </c>
      <c r="AF17" s="238">
        <v>2560.6847407</v>
      </c>
      <c r="AG17" s="238">
        <v>2534.6587777999998</v>
      </c>
      <c r="AH17" s="238">
        <v>2529.0191110999999</v>
      </c>
      <c r="AI17" s="238">
        <v>2529.1721111000002</v>
      </c>
      <c r="AJ17" s="238">
        <v>2543.7614815000002</v>
      </c>
      <c r="AK17" s="238">
        <v>2549.0170370000001</v>
      </c>
      <c r="AL17" s="238">
        <v>2553.5824815000001</v>
      </c>
      <c r="AM17" s="238">
        <v>2562.5549999999998</v>
      </c>
      <c r="AN17" s="238">
        <v>2561.9173332999999</v>
      </c>
      <c r="AO17" s="238">
        <v>2556.7666666999999</v>
      </c>
      <c r="AP17" s="238">
        <v>2536.0292221999998</v>
      </c>
      <c r="AQ17" s="238">
        <v>2530.1578889000002</v>
      </c>
      <c r="AR17" s="238">
        <v>2528.0788889</v>
      </c>
      <c r="AS17" s="238">
        <v>2532.4569630000001</v>
      </c>
      <c r="AT17" s="238">
        <v>2535.9640740999998</v>
      </c>
      <c r="AU17" s="238">
        <v>2541.2649630000001</v>
      </c>
      <c r="AV17" s="238">
        <v>2563.2003703999999</v>
      </c>
      <c r="AW17" s="238">
        <v>2560.9582593</v>
      </c>
      <c r="AX17" s="238">
        <v>2549.3793704</v>
      </c>
      <c r="AY17" s="238">
        <v>2590.8198518999998</v>
      </c>
      <c r="AZ17" s="238">
        <v>2513.8002962999999</v>
      </c>
      <c r="BA17" s="238">
        <v>2380.6768519000002</v>
      </c>
      <c r="BB17" s="238">
        <v>2191.4495185000001</v>
      </c>
      <c r="BC17" s="238">
        <v>1946.1182963000001</v>
      </c>
      <c r="BD17" s="238">
        <v>1644.6831852</v>
      </c>
      <c r="BE17" s="238">
        <v>2145.3439629999998</v>
      </c>
      <c r="BF17" s="238">
        <v>2217.8554073999999</v>
      </c>
      <c r="BG17" s="238">
        <v>2268.4956296</v>
      </c>
      <c r="BH17" s="238">
        <v>2265.7708518999998</v>
      </c>
      <c r="BI17" s="329">
        <v>2296.2890000000002</v>
      </c>
      <c r="BJ17" s="329">
        <v>2328.556</v>
      </c>
      <c r="BK17" s="329">
        <v>2377.4789999999998</v>
      </c>
      <c r="BL17" s="329">
        <v>2402.0650000000001</v>
      </c>
      <c r="BM17" s="329">
        <v>2417.2190000000001</v>
      </c>
      <c r="BN17" s="329">
        <v>2403.2950000000001</v>
      </c>
      <c r="BO17" s="329">
        <v>2414.3220000000001</v>
      </c>
      <c r="BP17" s="329">
        <v>2430.6529999999998</v>
      </c>
      <c r="BQ17" s="329">
        <v>2458.6680000000001</v>
      </c>
      <c r="BR17" s="329">
        <v>2480.8240000000001</v>
      </c>
      <c r="BS17" s="329">
        <v>2503.4989999999998</v>
      </c>
      <c r="BT17" s="329">
        <v>2527.7139999999999</v>
      </c>
      <c r="BU17" s="329">
        <v>2550.665</v>
      </c>
      <c r="BV17" s="329">
        <v>2573.37</v>
      </c>
    </row>
    <row r="18" spans="1:74" ht="11.1" customHeight="1" x14ac:dyDescent="0.2">
      <c r="A18" s="140"/>
      <c r="B18" s="141" t="s">
        <v>945</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351"/>
      <c r="BJ18" s="351"/>
      <c r="BK18" s="351"/>
      <c r="BL18" s="351"/>
      <c r="BM18" s="351"/>
      <c r="BN18" s="351"/>
      <c r="BO18" s="351"/>
      <c r="BP18" s="351"/>
      <c r="BQ18" s="351"/>
      <c r="BR18" s="351"/>
      <c r="BS18" s="351"/>
      <c r="BT18" s="351"/>
      <c r="BU18" s="351"/>
      <c r="BV18" s="351"/>
    </row>
    <row r="19" spans="1:74" ht="11.1" customHeight="1" x14ac:dyDescent="0.2">
      <c r="A19" s="606" t="s">
        <v>944</v>
      </c>
      <c r="B19" s="39" t="s">
        <v>1147</v>
      </c>
      <c r="C19" s="238">
        <v>3115.8179258999999</v>
      </c>
      <c r="D19" s="238">
        <v>3114.8598148000001</v>
      </c>
      <c r="E19" s="238">
        <v>3113.9952592999998</v>
      </c>
      <c r="F19" s="238">
        <v>3107.1919630000002</v>
      </c>
      <c r="G19" s="238">
        <v>3111.0387406999998</v>
      </c>
      <c r="H19" s="238">
        <v>3119.5032962999999</v>
      </c>
      <c r="I19" s="238">
        <v>3136.7934814999999</v>
      </c>
      <c r="J19" s="238">
        <v>3151.3377037</v>
      </c>
      <c r="K19" s="238">
        <v>3167.3438148</v>
      </c>
      <c r="L19" s="238">
        <v>3189.4701851999998</v>
      </c>
      <c r="M19" s="238">
        <v>3204.9062963000001</v>
      </c>
      <c r="N19" s="238">
        <v>3218.3105184999999</v>
      </c>
      <c r="O19" s="238">
        <v>3227.7975185</v>
      </c>
      <c r="P19" s="238">
        <v>3238.5519629999999</v>
      </c>
      <c r="Q19" s="238">
        <v>3248.6885185000001</v>
      </c>
      <c r="R19" s="238">
        <v>3259.5251110999998</v>
      </c>
      <c r="S19" s="238">
        <v>3267.4374444</v>
      </c>
      <c r="T19" s="238">
        <v>3273.7434444</v>
      </c>
      <c r="U19" s="238">
        <v>3263.2488889000001</v>
      </c>
      <c r="V19" s="238">
        <v>3277.7378889000001</v>
      </c>
      <c r="W19" s="238">
        <v>3302.0162221999999</v>
      </c>
      <c r="X19" s="238">
        <v>3363.8452222000001</v>
      </c>
      <c r="Y19" s="238">
        <v>3386.8812222000001</v>
      </c>
      <c r="Z19" s="238">
        <v>3398.8855555999999</v>
      </c>
      <c r="AA19" s="238">
        <v>3385.6890370000001</v>
      </c>
      <c r="AB19" s="238">
        <v>3386.2569259000002</v>
      </c>
      <c r="AC19" s="238">
        <v>3386.4200369999999</v>
      </c>
      <c r="AD19" s="238">
        <v>3375.7702221999998</v>
      </c>
      <c r="AE19" s="238">
        <v>3382.9298889000002</v>
      </c>
      <c r="AF19" s="238">
        <v>3397.4908888999998</v>
      </c>
      <c r="AG19" s="238">
        <v>3433.9332221999998</v>
      </c>
      <c r="AH19" s="238">
        <v>3452.4368889000002</v>
      </c>
      <c r="AI19" s="238">
        <v>3467.4818888999998</v>
      </c>
      <c r="AJ19" s="238">
        <v>3482.3107407000002</v>
      </c>
      <c r="AK19" s="238">
        <v>3488.0065184999999</v>
      </c>
      <c r="AL19" s="238">
        <v>3487.8117407</v>
      </c>
      <c r="AM19" s="238">
        <v>3468.9361852000002</v>
      </c>
      <c r="AN19" s="238">
        <v>3466.5529630000001</v>
      </c>
      <c r="AO19" s="238">
        <v>3467.8718518999999</v>
      </c>
      <c r="AP19" s="238">
        <v>3479.4772963</v>
      </c>
      <c r="AQ19" s="238">
        <v>3483.2620741000001</v>
      </c>
      <c r="AR19" s="238">
        <v>3485.8106296000001</v>
      </c>
      <c r="AS19" s="238">
        <v>3496.0512592999999</v>
      </c>
      <c r="AT19" s="238">
        <v>3489.4311481</v>
      </c>
      <c r="AU19" s="238">
        <v>3474.8785926</v>
      </c>
      <c r="AV19" s="238">
        <v>3452.0047036999999</v>
      </c>
      <c r="AW19" s="238">
        <v>3421.8789259</v>
      </c>
      <c r="AX19" s="238">
        <v>3384.1123704000001</v>
      </c>
      <c r="AY19" s="238">
        <v>3394.3574815000002</v>
      </c>
      <c r="AZ19" s="238">
        <v>3299.570037</v>
      </c>
      <c r="BA19" s="238">
        <v>3155.4024814999998</v>
      </c>
      <c r="BB19" s="238">
        <v>2961.8548148</v>
      </c>
      <c r="BC19" s="238">
        <v>2718.9270369999999</v>
      </c>
      <c r="BD19" s="238">
        <v>2426.6191481000001</v>
      </c>
      <c r="BE19" s="238">
        <v>3073.7862593</v>
      </c>
      <c r="BF19" s="238">
        <v>3188.8434815000001</v>
      </c>
      <c r="BG19" s="238">
        <v>3261.5392593000001</v>
      </c>
      <c r="BH19" s="238">
        <v>3241.9958148000001</v>
      </c>
      <c r="BI19" s="329">
        <v>3267.377</v>
      </c>
      <c r="BJ19" s="329">
        <v>3287.8049999999998</v>
      </c>
      <c r="BK19" s="329">
        <v>3297.3710000000001</v>
      </c>
      <c r="BL19" s="329">
        <v>3312.3249999999998</v>
      </c>
      <c r="BM19" s="329">
        <v>3326.7579999999998</v>
      </c>
      <c r="BN19" s="329">
        <v>3340.2759999999998</v>
      </c>
      <c r="BO19" s="329">
        <v>3353.962</v>
      </c>
      <c r="BP19" s="329">
        <v>3367.422</v>
      </c>
      <c r="BQ19" s="329">
        <v>3379.172</v>
      </c>
      <c r="BR19" s="329">
        <v>3393.2930000000001</v>
      </c>
      <c r="BS19" s="329">
        <v>3408.299</v>
      </c>
      <c r="BT19" s="329">
        <v>3431.7440000000001</v>
      </c>
      <c r="BU19" s="329">
        <v>3442.86</v>
      </c>
      <c r="BV19" s="329">
        <v>3449.1970000000001</v>
      </c>
    </row>
    <row r="20" spans="1:74" ht="11.1" customHeight="1" x14ac:dyDescent="0.2">
      <c r="A20" s="140"/>
      <c r="B20" s="36" t="s">
        <v>571</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239"/>
      <c r="BC20" s="239"/>
      <c r="BD20" s="239"/>
      <c r="BE20" s="239"/>
      <c r="BF20" s="239"/>
      <c r="BG20" s="239"/>
      <c r="BH20" s="239"/>
      <c r="BI20" s="349"/>
      <c r="BJ20" s="349"/>
      <c r="BK20" s="349"/>
      <c r="BL20" s="349"/>
      <c r="BM20" s="349"/>
      <c r="BN20" s="349"/>
      <c r="BO20" s="349"/>
      <c r="BP20" s="349"/>
      <c r="BQ20" s="349"/>
      <c r="BR20" s="349"/>
      <c r="BS20" s="349"/>
      <c r="BT20" s="349"/>
      <c r="BU20" s="349"/>
      <c r="BV20" s="349"/>
    </row>
    <row r="21" spans="1:74" ht="11.1" customHeight="1" x14ac:dyDescent="0.2">
      <c r="A21" s="140" t="s">
        <v>572</v>
      </c>
      <c r="B21" s="39" t="s">
        <v>1147</v>
      </c>
      <c r="C21" s="238">
        <v>13580.2</v>
      </c>
      <c r="D21" s="238">
        <v>13595.7</v>
      </c>
      <c r="E21" s="238">
        <v>13606.6</v>
      </c>
      <c r="F21" s="238">
        <v>13587.4</v>
      </c>
      <c r="G21" s="238">
        <v>13581</v>
      </c>
      <c r="H21" s="238">
        <v>13587.3</v>
      </c>
      <c r="I21" s="238">
        <v>13630</v>
      </c>
      <c r="J21" s="238">
        <v>13639.6</v>
      </c>
      <c r="K21" s="238">
        <v>13679.8</v>
      </c>
      <c r="L21" s="238">
        <v>13708.5</v>
      </c>
      <c r="M21" s="238">
        <v>13736.1</v>
      </c>
      <c r="N21" s="238">
        <v>13759.9</v>
      </c>
      <c r="O21" s="238">
        <v>13824.9</v>
      </c>
      <c r="P21" s="238">
        <v>13875.1</v>
      </c>
      <c r="Q21" s="238">
        <v>13942.1</v>
      </c>
      <c r="R21" s="238">
        <v>13967</v>
      </c>
      <c r="S21" s="238">
        <v>14059.6</v>
      </c>
      <c r="T21" s="238">
        <v>14063.7</v>
      </c>
      <c r="U21" s="238">
        <v>14103.1</v>
      </c>
      <c r="V21" s="238">
        <v>14122.8</v>
      </c>
      <c r="W21" s="238">
        <v>14150.3</v>
      </c>
      <c r="X21" s="238">
        <v>14187.8</v>
      </c>
      <c r="Y21" s="238">
        <v>14202.8</v>
      </c>
      <c r="Z21" s="238">
        <v>14227</v>
      </c>
      <c r="AA21" s="238">
        <v>14342.7</v>
      </c>
      <c r="AB21" s="238">
        <v>14379.4</v>
      </c>
      <c r="AC21" s="238">
        <v>14437.8</v>
      </c>
      <c r="AD21" s="238">
        <v>14471.5</v>
      </c>
      <c r="AE21" s="238">
        <v>14512.2</v>
      </c>
      <c r="AF21" s="238">
        <v>14557.1</v>
      </c>
      <c r="AG21" s="238">
        <v>14609.9</v>
      </c>
      <c r="AH21" s="238">
        <v>14649.7</v>
      </c>
      <c r="AI21" s="238">
        <v>14638.2</v>
      </c>
      <c r="AJ21" s="238">
        <v>14670.6</v>
      </c>
      <c r="AK21" s="238">
        <v>14688.9</v>
      </c>
      <c r="AL21" s="238">
        <v>14837.3</v>
      </c>
      <c r="AM21" s="238">
        <v>14840.9</v>
      </c>
      <c r="AN21" s="238">
        <v>14864.1</v>
      </c>
      <c r="AO21" s="238">
        <v>14855.7</v>
      </c>
      <c r="AP21" s="238">
        <v>14817.2</v>
      </c>
      <c r="AQ21" s="238">
        <v>14809.6</v>
      </c>
      <c r="AR21" s="238">
        <v>14826.8</v>
      </c>
      <c r="AS21" s="238">
        <v>14840.3</v>
      </c>
      <c r="AT21" s="238">
        <v>14912.4</v>
      </c>
      <c r="AU21" s="238">
        <v>14933.6</v>
      </c>
      <c r="AV21" s="238">
        <v>14936.2</v>
      </c>
      <c r="AW21" s="238">
        <v>14997.2</v>
      </c>
      <c r="AX21" s="238">
        <v>14960.2</v>
      </c>
      <c r="AY21" s="238">
        <v>15070.2</v>
      </c>
      <c r="AZ21" s="238">
        <v>15162.6</v>
      </c>
      <c r="BA21" s="238">
        <v>14949.3</v>
      </c>
      <c r="BB21" s="238">
        <v>17259.400000000001</v>
      </c>
      <c r="BC21" s="238">
        <v>16397.900000000001</v>
      </c>
      <c r="BD21" s="238">
        <v>16070.5</v>
      </c>
      <c r="BE21" s="238">
        <v>16064.7</v>
      </c>
      <c r="BF21" s="238">
        <v>15502.6</v>
      </c>
      <c r="BG21" s="238">
        <v>15694.439074</v>
      </c>
      <c r="BH21" s="238">
        <v>16513.270555999999</v>
      </c>
      <c r="BI21" s="329">
        <v>16523.25</v>
      </c>
      <c r="BJ21" s="329">
        <v>16291.09</v>
      </c>
      <c r="BK21" s="329">
        <v>15276.9</v>
      </c>
      <c r="BL21" s="329">
        <v>14965.4</v>
      </c>
      <c r="BM21" s="329">
        <v>14816.68</v>
      </c>
      <c r="BN21" s="329">
        <v>15044.35</v>
      </c>
      <c r="BO21" s="329">
        <v>15061.01</v>
      </c>
      <c r="BP21" s="329">
        <v>15080.28</v>
      </c>
      <c r="BQ21" s="329">
        <v>15107.25</v>
      </c>
      <c r="BR21" s="329">
        <v>15127.86</v>
      </c>
      <c r="BS21" s="329">
        <v>15147.23</v>
      </c>
      <c r="BT21" s="329">
        <v>15151.36</v>
      </c>
      <c r="BU21" s="329">
        <v>15178.74</v>
      </c>
      <c r="BV21" s="329">
        <v>15215.38</v>
      </c>
    </row>
    <row r="22" spans="1:74" ht="11.1" customHeight="1" x14ac:dyDescent="0.2">
      <c r="A22" s="140"/>
      <c r="B22" s="139" t="s">
        <v>592</v>
      </c>
      <c r="C22" s="218"/>
      <c r="D22" s="218"/>
      <c r="E22" s="218"/>
      <c r="F22" s="218"/>
      <c r="G22" s="218"/>
      <c r="H22" s="218"/>
      <c r="I22" s="218"/>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218"/>
      <c r="BD22" s="218"/>
      <c r="BE22" s="218"/>
      <c r="BF22" s="218"/>
      <c r="BG22" s="218"/>
      <c r="BH22" s="218"/>
      <c r="BI22" s="328"/>
      <c r="BJ22" s="328"/>
      <c r="BK22" s="328"/>
      <c r="BL22" s="328"/>
      <c r="BM22" s="328"/>
      <c r="BN22" s="328"/>
      <c r="BO22" s="328"/>
      <c r="BP22" s="328"/>
      <c r="BQ22" s="328"/>
      <c r="BR22" s="328"/>
      <c r="BS22" s="328"/>
      <c r="BT22" s="328"/>
      <c r="BU22" s="328"/>
      <c r="BV22" s="328"/>
    </row>
    <row r="23" spans="1:74" ht="11.1" customHeight="1" x14ac:dyDescent="0.2">
      <c r="A23" s="140" t="s">
        <v>593</v>
      </c>
      <c r="B23" s="208" t="s">
        <v>471</v>
      </c>
      <c r="C23" s="256">
        <v>143.16999999999999</v>
      </c>
      <c r="D23" s="256">
        <v>143.43299999999999</v>
      </c>
      <c r="E23" s="256">
        <v>143.66200000000001</v>
      </c>
      <c r="F23" s="256">
        <v>143.84899999999999</v>
      </c>
      <c r="G23" s="256">
        <v>143.89099999999999</v>
      </c>
      <c r="H23" s="256">
        <v>144.15799999999999</v>
      </c>
      <c r="I23" s="256">
        <v>144.512</v>
      </c>
      <c r="J23" s="256">
        <v>144.64699999999999</v>
      </c>
      <c r="K23" s="256">
        <v>144.916</v>
      </c>
      <c r="L23" s="256">
        <v>145.06100000000001</v>
      </c>
      <c r="M23" s="256">
        <v>145.21199999999999</v>
      </c>
      <c r="N23" s="256">
        <v>145.44200000000001</v>
      </c>
      <c r="O23" s="256">
        <v>145.62700000000001</v>
      </c>
      <c r="P23" s="256">
        <v>145.815</v>
      </c>
      <c r="Q23" s="256">
        <v>145.94399999999999</v>
      </c>
      <c r="R23" s="256">
        <v>146.14099999999999</v>
      </c>
      <c r="S23" s="256">
        <v>146.29599999999999</v>
      </c>
      <c r="T23" s="256">
        <v>146.512</v>
      </c>
      <c r="U23" s="256">
        <v>146.727</v>
      </c>
      <c r="V23" s="256">
        <v>146.911</v>
      </c>
      <c r="W23" s="256">
        <v>146.929</v>
      </c>
      <c r="X23" s="256">
        <v>147.196</v>
      </c>
      <c r="Y23" s="256">
        <v>147.42099999999999</v>
      </c>
      <c r="Z23" s="256">
        <v>147.55099999999999</v>
      </c>
      <c r="AA23" s="256">
        <v>147.672</v>
      </c>
      <c r="AB23" s="256">
        <v>148.078</v>
      </c>
      <c r="AC23" s="256">
        <v>148.25399999999999</v>
      </c>
      <c r="AD23" s="256">
        <v>148.39099999999999</v>
      </c>
      <c r="AE23" s="256">
        <v>148.66900000000001</v>
      </c>
      <c r="AF23" s="256">
        <v>148.88800000000001</v>
      </c>
      <c r="AG23" s="256">
        <v>149.024</v>
      </c>
      <c r="AH23" s="256">
        <v>149.268</v>
      </c>
      <c r="AI23" s="256">
        <v>149.34800000000001</v>
      </c>
      <c r="AJ23" s="256">
        <v>149.54900000000001</v>
      </c>
      <c r="AK23" s="256">
        <v>149.68299999999999</v>
      </c>
      <c r="AL23" s="256">
        <v>149.86500000000001</v>
      </c>
      <c r="AM23" s="256">
        <v>150.13399999999999</v>
      </c>
      <c r="AN23" s="256">
        <v>150.13499999999999</v>
      </c>
      <c r="AO23" s="256">
        <v>150.28200000000001</v>
      </c>
      <c r="AP23" s="256">
        <v>150.49199999999999</v>
      </c>
      <c r="AQ23" s="256">
        <v>150.577</v>
      </c>
      <c r="AR23" s="256">
        <v>150.75899999999999</v>
      </c>
      <c r="AS23" s="256">
        <v>150.953</v>
      </c>
      <c r="AT23" s="256">
        <v>151.16</v>
      </c>
      <c r="AU23" s="256">
        <v>151.36799999999999</v>
      </c>
      <c r="AV23" s="256">
        <v>151.553</v>
      </c>
      <c r="AW23" s="256">
        <v>151.81399999999999</v>
      </c>
      <c r="AX23" s="256">
        <v>151.99799999999999</v>
      </c>
      <c r="AY23" s="256">
        <v>152.21199999999999</v>
      </c>
      <c r="AZ23" s="256">
        <v>152.46299999999999</v>
      </c>
      <c r="BA23" s="256">
        <v>151.09</v>
      </c>
      <c r="BB23" s="256">
        <v>130.303</v>
      </c>
      <c r="BC23" s="256">
        <v>133.02799999999999</v>
      </c>
      <c r="BD23" s="256">
        <v>137.809</v>
      </c>
      <c r="BE23" s="256">
        <v>139.57</v>
      </c>
      <c r="BF23" s="256">
        <v>141.059</v>
      </c>
      <c r="BG23" s="256">
        <v>141.72</v>
      </c>
      <c r="BH23" s="256">
        <v>143.15895556000001</v>
      </c>
      <c r="BI23" s="342">
        <v>144.10669999999999</v>
      </c>
      <c r="BJ23" s="342">
        <v>144.9102</v>
      </c>
      <c r="BK23" s="342">
        <v>145.52029999999999</v>
      </c>
      <c r="BL23" s="342">
        <v>146.07249999999999</v>
      </c>
      <c r="BM23" s="342">
        <v>146.51730000000001</v>
      </c>
      <c r="BN23" s="342">
        <v>146.74350000000001</v>
      </c>
      <c r="BO23" s="342">
        <v>147.0574</v>
      </c>
      <c r="BP23" s="342">
        <v>147.3476</v>
      </c>
      <c r="BQ23" s="342">
        <v>147.57679999999999</v>
      </c>
      <c r="BR23" s="342">
        <v>147.84739999999999</v>
      </c>
      <c r="BS23" s="342">
        <v>148.12219999999999</v>
      </c>
      <c r="BT23" s="342">
        <v>148.3519</v>
      </c>
      <c r="BU23" s="342">
        <v>148.6722</v>
      </c>
      <c r="BV23" s="342">
        <v>149.03360000000001</v>
      </c>
    </row>
    <row r="24" spans="1:74" s="143" customFormat="1" ht="11.1" customHeight="1" x14ac:dyDescent="0.2">
      <c r="A24" s="140"/>
      <c r="B24" s="139" t="s">
        <v>833</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256"/>
      <c r="BD24" s="256"/>
      <c r="BE24" s="256"/>
      <c r="BF24" s="256"/>
      <c r="BG24" s="256"/>
      <c r="BH24" s="256"/>
      <c r="BI24" s="342"/>
      <c r="BJ24" s="342"/>
      <c r="BK24" s="342"/>
      <c r="BL24" s="342"/>
      <c r="BM24" s="342"/>
      <c r="BN24" s="342"/>
      <c r="BO24" s="342"/>
      <c r="BP24" s="342"/>
      <c r="BQ24" s="342"/>
      <c r="BR24" s="342"/>
      <c r="BS24" s="342"/>
      <c r="BT24" s="342"/>
      <c r="BU24" s="342"/>
      <c r="BV24" s="342"/>
    </row>
    <row r="25" spans="1:74" s="143" customFormat="1" ht="11.1" customHeight="1" x14ac:dyDescent="0.2">
      <c r="A25" s="140" t="s">
        <v>835</v>
      </c>
      <c r="B25" s="208" t="s">
        <v>834</v>
      </c>
      <c r="C25" s="256">
        <v>4.9000000000000004</v>
      </c>
      <c r="D25" s="256">
        <v>4.9000000000000004</v>
      </c>
      <c r="E25" s="256">
        <v>5</v>
      </c>
      <c r="F25" s="256">
        <v>5</v>
      </c>
      <c r="G25" s="256">
        <v>4.8</v>
      </c>
      <c r="H25" s="256">
        <v>4.9000000000000004</v>
      </c>
      <c r="I25" s="256">
        <v>4.8</v>
      </c>
      <c r="J25" s="256">
        <v>4.9000000000000004</v>
      </c>
      <c r="K25" s="256">
        <v>5</v>
      </c>
      <c r="L25" s="256">
        <v>4.9000000000000004</v>
      </c>
      <c r="M25" s="256">
        <v>4.7</v>
      </c>
      <c r="N25" s="256">
        <v>4.7</v>
      </c>
      <c r="O25" s="256">
        <v>4.7</v>
      </c>
      <c r="P25" s="256">
        <v>4.5999999999999996</v>
      </c>
      <c r="Q25" s="256">
        <v>4.4000000000000004</v>
      </c>
      <c r="R25" s="256">
        <v>4.4000000000000004</v>
      </c>
      <c r="S25" s="256">
        <v>4.4000000000000004</v>
      </c>
      <c r="T25" s="256">
        <v>4.3</v>
      </c>
      <c r="U25" s="256">
        <v>4.3</v>
      </c>
      <c r="V25" s="256">
        <v>4.4000000000000004</v>
      </c>
      <c r="W25" s="256">
        <v>4.2</v>
      </c>
      <c r="X25" s="256">
        <v>4.0999999999999996</v>
      </c>
      <c r="Y25" s="256">
        <v>4.2</v>
      </c>
      <c r="Z25" s="256">
        <v>4.0999999999999996</v>
      </c>
      <c r="AA25" s="256">
        <v>4.0999999999999996</v>
      </c>
      <c r="AB25" s="256">
        <v>4.0999999999999996</v>
      </c>
      <c r="AC25" s="256">
        <v>4</v>
      </c>
      <c r="AD25" s="256">
        <v>4</v>
      </c>
      <c r="AE25" s="256">
        <v>3.8</v>
      </c>
      <c r="AF25" s="256">
        <v>4</v>
      </c>
      <c r="AG25" s="256">
        <v>3.8</v>
      </c>
      <c r="AH25" s="256">
        <v>3.8</v>
      </c>
      <c r="AI25" s="256">
        <v>3.7</v>
      </c>
      <c r="AJ25" s="256">
        <v>3.8</v>
      </c>
      <c r="AK25" s="256">
        <v>3.7</v>
      </c>
      <c r="AL25" s="256">
        <v>3.9</v>
      </c>
      <c r="AM25" s="256">
        <v>4</v>
      </c>
      <c r="AN25" s="256">
        <v>3.8</v>
      </c>
      <c r="AO25" s="256">
        <v>3.8</v>
      </c>
      <c r="AP25" s="256">
        <v>3.6</v>
      </c>
      <c r="AQ25" s="256">
        <v>3.6</v>
      </c>
      <c r="AR25" s="256">
        <v>3.7</v>
      </c>
      <c r="AS25" s="256">
        <v>3.7</v>
      </c>
      <c r="AT25" s="256">
        <v>3.7</v>
      </c>
      <c r="AU25" s="256">
        <v>3.5</v>
      </c>
      <c r="AV25" s="256">
        <v>3.6</v>
      </c>
      <c r="AW25" s="256">
        <v>3.5</v>
      </c>
      <c r="AX25" s="256">
        <v>3.5</v>
      </c>
      <c r="AY25" s="256">
        <v>3.6</v>
      </c>
      <c r="AZ25" s="256">
        <v>3.5</v>
      </c>
      <c r="BA25" s="256">
        <v>4.4000000000000004</v>
      </c>
      <c r="BB25" s="256">
        <v>14.7</v>
      </c>
      <c r="BC25" s="256">
        <v>13.3</v>
      </c>
      <c r="BD25" s="256">
        <v>11.1</v>
      </c>
      <c r="BE25" s="256">
        <v>10.199999999999999</v>
      </c>
      <c r="BF25" s="256">
        <v>8.4</v>
      </c>
      <c r="BG25" s="256">
        <v>7.9</v>
      </c>
      <c r="BH25" s="256">
        <v>7.6608777777999997</v>
      </c>
      <c r="BI25" s="342">
        <v>7.2485439999999999</v>
      </c>
      <c r="BJ25" s="342">
        <v>6.9405479999999997</v>
      </c>
      <c r="BK25" s="342">
        <v>6.809361</v>
      </c>
      <c r="BL25" s="342">
        <v>6.6556829999999998</v>
      </c>
      <c r="BM25" s="342">
        <v>6.5519869999999996</v>
      </c>
      <c r="BN25" s="342">
        <v>6.5766840000000002</v>
      </c>
      <c r="BO25" s="342">
        <v>6.5141429999999998</v>
      </c>
      <c r="BP25" s="342">
        <v>6.4427770000000004</v>
      </c>
      <c r="BQ25" s="342">
        <v>6.3596360000000001</v>
      </c>
      <c r="BR25" s="342">
        <v>6.2728279999999996</v>
      </c>
      <c r="BS25" s="342">
        <v>6.179405</v>
      </c>
      <c r="BT25" s="342">
        <v>6.103631</v>
      </c>
      <c r="BU25" s="342">
        <v>5.9787790000000003</v>
      </c>
      <c r="BV25" s="342">
        <v>5.8291149999999998</v>
      </c>
    </row>
    <row r="26" spans="1:74" ht="11.1" customHeight="1" x14ac:dyDescent="0.2">
      <c r="A26" s="140"/>
      <c r="B26" s="139" t="s">
        <v>836</v>
      </c>
      <c r="C26" s="241"/>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1"/>
      <c r="AW26" s="241"/>
      <c r="AX26" s="241"/>
      <c r="AY26" s="241"/>
      <c r="AZ26" s="241"/>
      <c r="BA26" s="241"/>
      <c r="BB26" s="241"/>
      <c r="BC26" s="241"/>
      <c r="BD26" s="241"/>
      <c r="BE26" s="241"/>
      <c r="BF26" s="241"/>
      <c r="BG26" s="241"/>
      <c r="BH26" s="241"/>
      <c r="BI26" s="352"/>
      <c r="BJ26" s="352"/>
      <c r="BK26" s="352"/>
      <c r="BL26" s="352"/>
      <c r="BM26" s="352"/>
      <c r="BN26" s="352"/>
      <c r="BO26" s="352"/>
      <c r="BP26" s="352"/>
      <c r="BQ26" s="352"/>
      <c r="BR26" s="352"/>
      <c r="BS26" s="352"/>
      <c r="BT26" s="352"/>
      <c r="BU26" s="352"/>
      <c r="BV26" s="352"/>
    </row>
    <row r="27" spans="1:74" ht="11.1" customHeight="1" x14ac:dyDescent="0.2">
      <c r="A27" s="140" t="s">
        <v>837</v>
      </c>
      <c r="B27" s="208" t="s">
        <v>838</v>
      </c>
      <c r="C27" s="479">
        <v>1.103</v>
      </c>
      <c r="D27" s="479">
        <v>1.2030000000000001</v>
      </c>
      <c r="E27" s="479">
        <v>1.1140000000000001</v>
      </c>
      <c r="F27" s="479">
        <v>1.1579999999999999</v>
      </c>
      <c r="G27" s="479">
        <v>1.131</v>
      </c>
      <c r="H27" s="479">
        <v>1.2</v>
      </c>
      <c r="I27" s="479">
        <v>1.2450000000000001</v>
      </c>
      <c r="J27" s="479">
        <v>1.155</v>
      </c>
      <c r="K27" s="479">
        <v>1.0720000000000001</v>
      </c>
      <c r="L27" s="479">
        <v>1.321</v>
      </c>
      <c r="M27" s="479">
        <v>1.1499999999999999</v>
      </c>
      <c r="N27" s="479">
        <v>1.2669999999999999</v>
      </c>
      <c r="O27" s="479">
        <v>1.206</v>
      </c>
      <c r="P27" s="479">
        <v>1.282</v>
      </c>
      <c r="Q27" s="479">
        <v>1.1859999999999999</v>
      </c>
      <c r="R27" s="479">
        <v>1.1499999999999999</v>
      </c>
      <c r="S27" s="479">
        <v>1.123</v>
      </c>
      <c r="T27" s="479">
        <v>1.2430000000000001</v>
      </c>
      <c r="U27" s="479">
        <v>1.2070000000000001</v>
      </c>
      <c r="V27" s="479">
        <v>1.163</v>
      </c>
      <c r="W27" s="479">
        <v>1.1739999999999999</v>
      </c>
      <c r="X27" s="479">
        <v>1.256</v>
      </c>
      <c r="Y27" s="479">
        <v>1.3</v>
      </c>
      <c r="Z27" s="479">
        <v>1.1990000000000001</v>
      </c>
      <c r="AA27" s="479">
        <v>1.3140000000000001</v>
      </c>
      <c r="AB27" s="479">
        <v>1.288</v>
      </c>
      <c r="AC27" s="479">
        <v>1.335</v>
      </c>
      <c r="AD27" s="479">
        <v>1.2689999999999999</v>
      </c>
      <c r="AE27" s="479">
        <v>1.3340000000000001</v>
      </c>
      <c r="AF27" s="479">
        <v>1.19</v>
      </c>
      <c r="AG27" s="479">
        <v>1.1950000000000001</v>
      </c>
      <c r="AH27" s="479">
        <v>1.28</v>
      </c>
      <c r="AI27" s="479">
        <v>1.246</v>
      </c>
      <c r="AJ27" s="479">
        <v>1.2070000000000001</v>
      </c>
      <c r="AK27" s="479">
        <v>1.204</v>
      </c>
      <c r="AL27" s="479">
        <v>1.117</v>
      </c>
      <c r="AM27" s="479">
        <v>1.272</v>
      </c>
      <c r="AN27" s="479">
        <v>1.137</v>
      </c>
      <c r="AO27" s="479">
        <v>1.2030000000000001</v>
      </c>
      <c r="AP27" s="479">
        <v>1.2669999999999999</v>
      </c>
      <c r="AQ27" s="479">
        <v>1.268</v>
      </c>
      <c r="AR27" s="479">
        <v>1.2350000000000001</v>
      </c>
      <c r="AS27" s="479">
        <v>1.212</v>
      </c>
      <c r="AT27" s="479">
        <v>1.377</v>
      </c>
      <c r="AU27" s="479">
        <v>1.274</v>
      </c>
      <c r="AV27" s="479">
        <v>1.34</v>
      </c>
      <c r="AW27" s="479">
        <v>1.371</v>
      </c>
      <c r="AX27" s="479">
        <v>1.587</v>
      </c>
      <c r="AY27" s="479">
        <v>1.617</v>
      </c>
      <c r="AZ27" s="479">
        <v>1.5669999999999999</v>
      </c>
      <c r="BA27" s="479">
        <v>1.2689999999999999</v>
      </c>
      <c r="BB27" s="479">
        <v>0.93400000000000005</v>
      </c>
      <c r="BC27" s="479">
        <v>1.038</v>
      </c>
      <c r="BD27" s="479">
        <v>1.2649999999999999</v>
      </c>
      <c r="BE27" s="479">
        <v>1.492</v>
      </c>
      <c r="BF27" s="479">
        <v>1.4159999999999999</v>
      </c>
      <c r="BG27" s="479">
        <v>1.4988125185000001</v>
      </c>
      <c r="BH27" s="479">
        <v>1.4226574074</v>
      </c>
      <c r="BI27" s="480">
        <v>1.407546</v>
      </c>
      <c r="BJ27" s="480">
        <v>1.39211</v>
      </c>
      <c r="BK27" s="480">
        <v>1.3722289999999999</v>
      </c>
      <c r="BL27" s="480">
        <v>1.359235</v>
      </c>
      <c r="BM27" s="480">
        <v>1.3490070000000001</v>
      </c>
      <c r="BN27" s="480">
        <v>1.3442799999999999</v>
      </c>
      <c r="BO27" s="480">
        <v>1.3375319999999999</v>
      </c>
      <c r="BP27" s="480">
        <v>1.3314980000000001</v>
      </c>
      <c r="BQ27" s="480">
        <v>1.325002</v>
      </c>
      <c r="BR27" s="480">
        <v>1.3212790000000001</v>
      </c>
      <c r="BS27" s="480">
        <v>1.319153</v>
      </c>
      <c r="BT27" s="480">
        <v>1.3205720000000001</v>
      </c>
      <c r="BU27" s="480">
        <v>1.3201780000000001</v>
      </c>
      <c r="BV27" s="480">
        <v>1.3199190000000001</v>
      </c>
    </row>
    <row r="28" spans="1:74" s="143" customFormat="1" ht="11.1" customHeight="1" x14ac:dyDescent="0.2">
      <c r="A28" s="142"/>
      <c r="B28" s="208"/>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c r="AF28" s="256"/>
      <c r="AG28" s="256"/>
      <c r="AH28" s="256"/>
      <c r="AI28" s="256"/>
      <c r="AJ28" s="256"/>
      <c r="AK28" s="256"/>
      <c r="AL28" s="256"/>
      <c r="AM28" s="256"/>
      <c r="AN28" s="256"/>
      <c r="AO28" s="256"/>
      <c r="AP28" s="256"/>
      <c r="AQ28" s="256"/>
      <c r="AR28" s="256"/>
      <c r="AS28" s="256"/>
      <c r="AT28" s="256"/>
      <c r="AU28" s="256"/>
      <c r="AV28" s="256"/>
      <c r="AW28" s="256"/>
      <c r="AX28" s="256"/>
      <c r="AY28" s="256"/>
      <c r="AZ28" s="256"/>
      <c r="BA28" s="256"/>
      <c r="BB28" s="256"/>
      <c r="BC28" s="256"/>
      <c r="BD28" s="256"/>
      <c r="BE28" s="256"/>
      <c r="BF28" s="256"/>
      <c r="BG28" s="256"/>
      <c r="BH28" s="256"/>
      <c r="BI28" s="342"/>
      <c r="BJ28" s="342"/>
      <c r="BK28" s="342"/>
      <c r="BL28" s="342"/>
      <c r="BM28" s="342"/>
      <c r="BN28" s="342"/>
      <c r="BO28" s="342"/>
      <c r="BP28" s="342"/>
      <c r="BQ28" s="342"/>
      <c r="BR28" s="342"/>
      <c r="BS28" s="342"/>
      <c r="BT28" s="342"/>
      <c r="BU28" s="342"/>
      <c r="BV28" s="342"/>
    </row>
    <row r="29" spans="1:74" ht="11.1" customHeight="1" x14ac:dyDescent="0.2">
      <c r="A29" s="134"/>
      <c r="B29" s="320" t="s">
        <v>1021</v>
      </c>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219"/>
      <c r="BF29" s="219"/>
      <c r="BG29" s="219"/>
      <c r="BH29" s="219"/>
      <c r="BI29" s="330"/>
      <c r="BJ29" s="330"/>
      <c r="BK29" s="330"/>
      <c r="BL29" s="330"/>
      <c r="BM29" s="330"/>
      <c r="BN29" s="330"/>
      <c r="BO29" s="330"/>
      <c r="BP29" s="330"/>
      <c r="BQ29" s="330"/>
      <c r="BR29" s="330"/>
      <c r="BS29" s="330"/>
      <c r="BT29" s="330"/>
      <c r="BU29" s="330"/>
      <c r="BV29" s="330"/>
    </row>
    <row r="30" spans="1:74" ht="11.1" customHeight="1" x14ac:dyDescent="0.2">
      <c r="A30" s="606" t="s">
        <v>595</v>
      </c>
      <c r="B30" s="607" t="s">
        <v>594</v>
      </c>
      <c r="C30" s="256">
        <v>102.9525</v>
      </c>
      <c r="D30" s="256">
        <v>102.2225</v>
      </c>
      <c r="E30" s="256">
        <v>101.41549999999999</v>
      </c>
      <c r="F30" s="256">
        <v>101.5167</v>
      </c>
      <c r="G30" s="256">
        <v>101.4298</v>
      </c>
      <c r="H30" s="256">
        <v>101.8747</v>
      </c>
      <c r="I30" s="256">
        <v>102.13249999999999</v>
      </c>
      <c r="J30" s="256">
        <v>102.0407</v>
      </c>
      <c r="K30" s="256">
        <v>102.04770000000001</v>
      </c>
      <c r="L30" s="256">
        <v>102.24850000000001</v>
      </c>
      <c r="M30" s="256">
        <v>102.05070000000001</v>
      </c>
      <c r="N30" s="256">
        <v>102.9281</v>
      </c>
      <c r="O30" s="256">
        <v>103.03660000000001</v>
      </c>
      <c r="P30" s="256">
        <v>102.64790000000001</v>
      </c>
      <c r="Q30" s="256">
        <v>103.343</v>
      </c>
      <c r="R30" s="256">
        <v>104.27209999999999</v>
      </c>
      <c r="S30" s="256">
        <v>104.41289999999999</v>
      </c>
      <c r="T30" s="256">
        <v>104.5849</v>
      </c>
      <c r="U30" s="256">
        <v>104.5427</v>
      </c>
      <c r="V30" s="256">
        <v>104.0475</v>
      </c>
      <c r="W30" s="256">
        <v>104.0502</v>
      </c>
      <c r="X30" s="256">
        <v>105.62869999999999</v>
      </c>
      <c r="Y30" s="256">
        <v>106.193</v>
      </c>
      <c r="Z30" s="256">
        <v>106.536</v>
      </c>
      <c r="AA30" s="256">
        <v>106.2655</v>
      </c>
      <c r="AB30" s="256">
        <v>106.64190000000001</v>
      </c>
      <c r="AC30" s="256">
        <v>107.25190000000001</v>
      </c>
      <c r="AD30" s="256">
        <v>108.2223</v>
      </c>
      <c r="AE30" s="256">
        <v>107.3639</v>
      </c>
      <c r="AF30" s="256">
        <v>108.1707</v>
      </c>
      <c r="AG30" s="256">
        <v>108.652</v>
      </c>
      <c r="AH30" s="256">
        <v>109.52460000000001</v>
      </c>
      <c r="AI30" s="256">
        <v>109.67489999999999</v>
      </c>
      <c r="AJ30" s="256">
        <v>109.9165</v>
      </c>
      <c r="AK30" s="256">
        <v>110.5067</v>
      </c>
      <c r="AL30" s="256">
        <v>110.55159999999999</v>
      </c>
      <c r="AM30" s="256">
        <v>110.1185</v>
      </c>
      <c r="AN30" s="256">
        <v>109.56310000000001</v>
      </c>
      <c r="AO30" s="256">
        <v>109.6811</v>
      </c>
      <c r="AP30" s="256">
        <v>108.9888</v>
      </c>
      <c r="AQ30" s="256">
        <v>109.2264</v>
      </c>
      <c r="AR30" s="256">
        <v>109.2774</v>
      </c>
      <c r="AS30" s="256">
        <v>109.0852</v>
      </c>
      <c r="AT30" s="256">
        <v>109.85429999999999</v>
      </c>
      <c r="AU30" s="256">
        <v>109.4725</v>
      </c>
      <c r="AV30" s="256">
        <v>109.027</v>
      </c>
      <c r="AW30" s="256">
        <v>110.03879999999999</v>
      </c>
      <c r="AX30" s="256">
        <v>109.6527</v>
      </c>
      <c r="AY30" s="256">
        <v>109.1845</v>
      </c>
      <c r="AZ30" s="256">
        <v>109.2966</v>
      </c>
      <c r="BA30" s="256">
        <v>104.52209999999999</v>
      </c>
      <c r="BB30" s="256">
        <v>91.265799999999999</v>
      </c>
      <c r="BC30" s="256">
        <v>91.932699999999997</v>
      </c>
      <c r="BD30" s="256">
        <v>97.607100000000003</v>
      </c>
      <c r="BE30" s="256">
        <v>101.69889999999999</v>
      </c>
      <c r="BF30" s="256">
        <v>102.15089999999999</v>
      </c>
      <c r="BG30" s="256">
        <v>101.5055</v>
      </c>
      <c r="BH30" s="256">
        <v>102.05286296</v>
      </c>
      <c r="BI30" s="342">
        <v>102.30549999999999</v>
      </c>
      <c r="BJ30" s="342">
        <v>102.62949999999999</v>
      </c>
      <c r="BK30" s="342">
        <v>103.20189999999999</v>
      </c>
      <c r="BL30" s="342">
        <v>103.5355</v>
      </c>
      <c r="BM30" s="342">
        <v>103.80759999999999</v>
      </c>
      <c r="BN30" s="342">
        <v>103.9512</v>
      </c>
      <c r="BO30" s="342">
        <v>104.1502</v>
      </c>
      <c r="BP30" s="342">
        <v>104.3378</v>
      </c>
      <c r="BQ30" s="342">
        <v>104.4513</v>
      </c>
      <c r="BR30" s="342">
        <v>104.663</v>
      </c>
      <c r="BS30" s="342">
        <v>104.9101</v>
      </c>
      <c r="BT30" s="342">
        <v>105.14019999999999</v>
      </c>
      <c r="BU30" s="342">
        <v>105.49769999999999</v>
      </c>
      <c r="BV30" s="342">
        <v>105.9302</v>
      </c>
    </row>
    <row r="31" spans="1:74" ht="11.1" customHeight="1" x14ac:dyDescent="0.2">
      <c r="A31" s="321" t="s">
        <v>573</v>
      </c>
      <c r="B31" s="41" t="s">
        <v>929</v>
      </c>
      <c r="C31" s="256">
        <v>101.706</v>
      </c>
      <c r="D31" s="256">
        <v>101.11060000000001</v>
      </c>
      <c r="E31" s="256">
        <v>100.95950000000001</v>
      </c>
      <c r="F31" s="256">
        <v>100.5583</v>
      </c>
      <c r="G31" s="256">
        <v>100.5821</v>
      </c>
      <c r="H31" s="256">
        <v>100.8661</v>
      </c>
      <c r="I31" s="256">
        <v>101.1049</v>
      </c>
      <c r="J31" s="256">
        <v>100.73390000000001</v>
      </c>
      <c r="K31" s="256">
        <v>101.12690000000001</v>
      </c>
      <c r="L31" s="256">
        <v>101.43470000000001</v>
      </c>
      <c r="M31" s="256">
        <v>101.51779999999999</v>
      </c>
      <c r="N31" s="256">
        <v>101.88079999999999</v>
      </c>
      <c r="O31" s="256">
        <v>102.4892</v>
      </c>
      <c r="P31" s="256">
        <v>102.4152</v>
      </c>
      <c r="Q31" s="256">
        <v>102.1635</v>
      </c>
      <c r="R31" s="256">
        <v>103.3416</v>
      </c>
      <c r="S31" s="256">
        <v>103.1555</v>
      </c>
      <c r="T31" s="256">
        <v>103.27930000000001</v>
      </c>
      <c r="U31" s="256">
        <v>103.1101</v>
      </c>
      <c r="V31" s="256">
        <v>102.8276</v>
      </c>
      <c r="W31" s="256">
        <v>102.7012</v>
      </c>
      <c r="X31" s="256">
        <v>104.09310000000001</v>
      </c>
      <c r="Y31" s="256">
        <v>104.4259</v>
      </c>
      <c r="Z31" s="256">
        <v>104.4342</v>
      </c>
      <c r="AA31" s="256">
        <v>104.0461</v>
      </c>
      <c r="AB31" s="256">
        <v>105.16670000000001</v>
      </c>
      <c r="AC31" s="256">
        <v>105.22620000000001</v>
      </c>
      <c r="AD31" s="256">
        <v>105.7471</v>
      </c>
      <c r="AE31" s="256">
        <v>104.965</v>
      </c>
      <c r="AF31" s="256">
        <v>105.79130000000001</v>
      </c>
      <c r="AG31" s="256">
        <v>106.24120000000001</v>
      </c>
      <c r="AH31" s="256">
        <v>106.7033</v>
      </c>
      <c r="AI31" s="256">
        <v>106.71</v>
      </c>
      <c r="AJ31" s="256">
        <v>106.6054</v>
      </c>
      <c r="AK31" s="256">
        <v>106.81010000000001</v>
      </c>
      <c r="AL31" s="256">
        <v>107.49630000000001</v>
      </c>
      <c r="AM31" s="256">
        <v>106.879</v>
      </c>
      <c r="AN31" s="256">
        <v>106.32040000000001</v>
      </c>
      <c r="AO31" s="256">
        <v>106.3014</v>
      </c>
      <c r="AP31" s="256">
        <v>105.3737</v>
      </c>
      <c r="AQ31" s="256">
        <v>105.5026</v>
      </c>
      <c r="AR31" s="256">
        <v>106.0976</v>
      </c>
      <c r="AS31" s="256">
        <v>105.6872</v>
      </c>
      <c r="AT31" s="256">
        <v>106.35039999999999</v>
      </c>
      <c r="AU31" s="256">
        <v>105.65560000000001</v>
      </c>
      <c r="AV31" s="256">
        <v>105.059</v>
      </c>
      <c r="AW31" s="256">
        <v>106.1088</v>
      </c>
      <c r="AX31" s="256">
        <v>106.35939999999999</v>
      </c>
      <c r="AY31" s="256">
        <v>106.17529999999999</v>
      </c>
      <c r="AZ31" s="256">
        <v>106.1033</v>
      </c>
      <c r="BA31" s="256">
        <v>100.8026</v>
      </c>
      <c r="BB31" s="256">
        <v>84.849400000000003</v>
      </c>
      <c r="BC31" s="256">
        <v>87.910399999999996</v>
      </c>
      <c r="BD31" s="256">
        <v>94.751300000000001</v>
      </c>
      <c r="BE31" s="256">
        <v>98.820599999999999</v>
      </c>
      <c r="BF31" s="256">
        <v>99.936499999999995</v>
      </c>
      <c r="BG31" s="256">
        <v>99.649600000000007</v>
      </c>
      <c r="BH31" s="256">
        <v>100.21069704</v>
      </c>
      <c r="BI31" s="342">
        <v>100.55370000000001</v>
      </c>
      <c r="BJ31" s="342">
        <v>100.8801</v>
      </c>
      <c r="BK31" s="342">
        <v>101.2924</v>
      </c>
      <c r="BL31" s="342">
        <v>101.5082</v>
      </c>
      <c r="BM31" s="342">
        <v>101.63030000000001</v>
      </c>
      <c r="BN31" s="342">
        <v>101.5294</v>
      </c>
      <c r="BO31" s="342">
        <v>101.56100000000001</v>
      </c>
      <c r="BP31" s="342">
        <v>101.5959</v>
      </c>
      <c r="BQ31" s="342">
        <v>101.5635</v>
      </c>
      <c r="BR31" s="342">
        <v>101.65779999999999</v>
      </c>
      <c r="BS31" s="342">
        <v>101.8081</v>
      </c>
      <c r="BT31" s="342">
        <v>101.9781</v>
      </c>
      <c r="BU31" s="342">
        <v>102.268</v>
      </c>
      <c r="BV31" s="342">
        <v>102.6412</v>
      </c>
    </row>
    <row r="32" spans="1:74" ht="11.1" customHeight="1" x14ac:dyDescent="0.2">
      <c r="A32" s="608" t="s">
        <v>914</v>
      </c>
      <c r="B32" s="609" t="s">
        <v>930</v>
      </c>
      <c r="C32" s="256">
        <v>106.47069999999999</v>
      </c>
      <c r="D32" s="256">
        <v>105.6724</v>
      </c>
      <c r="E32" s="256">
        <v>106.09820000000001</v>
      </c>
      <c r="F32" s="256">
        <v>105.497</v>
      </c>
      <c r="G32" s="256">
        <v>106.5814</v>
      </c>
      <c r="H32" s="256">
        <v>107.3146</v>
      </c>
      <c r="I32" s="256">
        <v>106.8462</v>
      </c>
      <c r="J32" s="256">
        <v>106.7675</v>
      </c>
      <c r="K32" s="256">
        <v>106.9282</v>
      </c>
      <c r="L32" s="256">
        <v>106.8729</v>
      </c>
      <c r="M32" s="256">
        <v>106.7595</v>
      </c>
      <c r="N32" s="256">
        <v>107.40049999999999</v>
      </c>
      <c r="O32" s="256">
        <v>108.8837</v>
      </c>
      <c r="P32" s="256">
        <v>109.727</v>
      </c>
      <c r="Q32" s="256">
        <v>108.86750000000001</v>
      </c>
      <c r="R32" s="256">
        <v>110.19929999999999</v>
      </c>
      <c r="S32" s="256">
        <v>110.0459</v>
      </c>
      <c r="T32" s="256">
        <v>110.3601</v>
      </c>
      <c r="U32" s="256">
        <v>110.9692</v>
      </c>
      <c r="V32" s="256">
        <v>111.68980000000001</v>
      </c>
      <c r="W32" s="256">
        <v>112.3128</v>
      </c>
      <c r="X32" s="256">
        <v>112.0453</v>
      </c>
      <c r="Y32" s="256">
        <v>112.0046</v>
      </c>
      <c r="Z32" s="256">
        <v>112.8344</v>
      </c>
      <c r="AA32" s="256">
        <v>112.163</v>
      </c>
      <c r="AB32" s="256">
        <v>114.6503</v>
      </c>
      <c r="AC32" s="256">
        <v>113.1915</v>
      </c>
      <c r="AD32" s="256">
        <v>114.4568</v>
      </c>
      <c r="AE32" s="256">
        <v>114.28019999999999</v>
      </c>
      <c r="AF32" s="256">
        <v>114.2701</v>
      </c>
      <c r="AG32" s="256">
        <v>115.66849999999999</v>
      </c>
      <c r="AH32" s="256">
        <v>114.6728</v>
      </c>
      <c r="AI32" s="256">
        <v>114.2295</v>
      </c>
      <c r="AJ32" s="256">
        <v>113.43049999999999</v>
      </c>
      <c r="AK32" s="256">
        <v>112.8746</v>
      </c>
      <c r="AL32" s="256">
        <v>113.2689</v>
      </c>
      <c r="AM32" s="256">
        <v>114.6324</v>
      </c>
      <c r="AN32" s="256">
        <v>115.2551</v>
      </c>
      <c r="AO32" s="256">
        <v>115.5181</v>
      </c>
      <c r="AP32" s="256">
        <v>115.2064</v>
      </c>
      <c r="AQ32" s="256">
        <v>114.2901</v>
      </c>
      <c r="AR32" s="256">
        <v>116.4723</v>
      </c>
      <c r="AS32" s="256">
        <v>115.1041</v>
      </c>
      <c r="AT32" s="256">
        <v>114.3921</v>
      </c>
      <c r="AU32" s="256">
        <v>114.38849999999999</v>
      </c>
      <c r="AV32" s="256">
        <v>115.7004</v>
      </c>
      <c r="AW32" s="256">
        <v>115.61</v>
      </c>
      <c r="AX32" s="256">
        <v>117.0655</v>
      </c>
      <c r="AY32" s="256">
        <v>116.7255</v>
      </c>
      <c r="AZ32" s="256">
        <v>116.9832</v>
      </c>
      <c r="BA32" s="256">
        <v>115.9132</v>
      </c>
      <c r="BB32" s="256">
        <v>104.6677</v>
      </c>
      <c r="BC32" s="256">
        <v>106.9021</v>
      </c>
      <c r="BD32" s="256">
        <v>112.3814</v>
      </c>
      <c r="BE32" s="256">
        <v>112.458</v>
      </c>
      <c r="BF32" s="256">
        <v>113.73099999999999</v>
      </c>
      <c r="BG32" s="256">
        <v>113.4044</v>
      </c>
      <c r="BH32" s="256">
        <v>115.03342963</v>
      </c>
      <c r="BI32" s="342">
        <v>115.8235</v>
      </c>
      <c r="BJ32" s="342">
        <v>116.53700000000001</v>
      </c>
      <c r="BK32" s="342">
        <v>117.12479999999999</v>
      </c>
      <c r="BL32" s="342">
        <v>117.72190000000001</v>
      </c>
      <c r="BM32" s="342">
        <v>118.2791</v>
      </c>
      <c r="BN32" s="342">
        <v>118.8004</v>
      </c>
      <c r="BO32" s="342">
        <v>119.2752</v>
      </c>
      <c r="BP32" s="342">
        <v>119.70740000000001</v>
      </c>
      <c r="BQ32" s="342">
        <v>120.1189</v>
      </c>
      <c r="BR32" s="342">
        <v>120.4492</v>
      </c>
      <c r="BS32" s="342">
        <v>120.7204</v>
      </c>
      <c r="BT32" s="342">
        <v>120.8652</v>
      </c>
      <c r="BU32" s="342">
        <v>121.0686</v>
      </c>
      <c r="BV32" s="342">
        <v>121.2633</v>
      </c>
    </row>
    <row r="33" spans="1:74" ht="11.1" customHeight="1" x14ac:dyDescent="0.2">
      <c r="A33" s="608" t="s">
        <v>915</v>
      </c>
      <c r="B33" s="609" t="s">
        <v>931</v>
      </c>
      <c r="C33" s="256">
        <v>97.833500000000001</v>
      </c>
      <c r="D33" s="256">
        <v>97.679100000000005</v>
      </c>
      <c r="E33" s="256">
        <v>97.133499999999998</v>
      </c>
      <c r="F33" s="256">
        <v>96.494</v>
      </c>
      <c r="G33" s="256">
        <v>97.584999999999994</v>
      </c>
      <c r="H33" s="256">
        <v>97.753200000000007</v>
      </c>
      <c r="I33" s="256">
        <v>97.357500000000002</v>
      </c>
      <c r="J33" s="256">
        <v>96.911500000000004</v>
      </c>
      <c r="K33" s="256">
        <v>97.882999999999996</v>
      </c>
      <c r="L33" s="256">
        <v>98.473200000000006</v>
      </c>
      <c r="M33" s="256">
        <v>99.215100000000007</v>
      </c>
      <c r="N33" s="256">
        <v>97.916399999999996</v>
      </c>
      <c r="O33" s="256">
        <v>97.806600000000003</v>
      </c>
      <c r="P33" s="256">
        <v>99.083299999999994</v>
      </c>
      <c r="Q33" s="256">
        <v>97.078900000000004</v>
      </c>
      <c r="R33" s="256">
        <v>98.152199999999993</v>
      </c>
      <c r="S33" s="256">
        <v>96.476799999999997</v>
      </c>
      <c r="T33" s="256">
        <v>96.921199999999999</v>
      </c>
      <c r="U33" s="256">
        <v>95.666399999999996</v>
      </c>
      <c r="V33" s="256">
        <v>97.986599999999996</v>
      </c>
      <c r="W33" s="256">
        <v>96.364000000000004</v>
      </c>
      <c r="X33" s="256">
        <v>95.190799999999996</v>
      </c>
      <c r="Y33" s="256">
        <v>95.799300000000002</v>
      </c>
      <c r="Z33" s="256">
        <v>97.0137</v>
      </c>
      <c r="AA33" s="256">
        <v>96.750600000000006</v>
      </c>
      <c r="AB33" s="256">
        <v>95.224100000000007</v>
      </c>
      <c r="AC33" s="256">
        <v>95.896699999999996</v>
      </c>
      <c r="AD33" s="256">
        <v>96.648200000000003</v>
      </c>
      <c r="AE33" s="256">
        <v>95.9131</v>
      </c>
      <c r="AF33" s="256">
        <v>95.191900000000004</v>
      </c>
      <c r="AG33" s="256">
        <v>96.561999999999998</v>
      </c>
      <c r="AH33" s="256">
        <v>95.775999999999996</v>
      </c>
      <c r="AI33" s="256">
        <v>95.707300000000004</v>
      </c>
      <c r="AJ33" s="256">
        <v>95.992800000000003</v>
      </c>
      <c r="AK33" s="256">
        <v>95.789299999999997</v>
      </c>
      <c r="AL33" s="256">
        <v>96.325000000000003</v>
      </c>
      <c r="AM33" s="256">
        <v>96.131699999999995</v>
      </c>
      <c r="AN33" s="256">
        <v>94.203299999999999</v>
      </c>
      <c r="AO33" s="256">
        <v>92.211500000000001</v>
      </c>
      <c r="AP33" s="256">
        <v>93.019300000000001</v>
      </c>
      <c r="AQ33" s="256">
        <v>92.031099999999995</v>
      </c>
      <c r="AR33" s="256">
        <v>90.480099999999993</v>
      </c>
      <c r="AS33" s="256">
        <v>91.608500000000006</v>
      </c>
      <c r="AT33" s="256">
        <v>93.1691</v>
      </c>
      <c r="AU33" s="256">
        <v>93.031599999999997</v>
      </c>
      <c r="AV33" s="256">
        <v>93.649600000000007</v>
      </c>
      <c r="AW33" s="256">
        <v>92.969399999999993</v>
      </c>
      <c r="AX33" s="256">
        <v>94.037000000000006</v>
      </c>
      <c r="AY33" s="256">
        <v>95.732100000000003</v>
      </c>
      <c r="AZ33" s="256">
        <v>94.212400000000002</v>
      </c>
      <c r="BA33" s="256">
        <v>94.099299999999999</v>
      </c>
      <c r="BB33" s="256">
        <v>90.732100000000003</v>
      </c>
      <c r="BC33" s="256">
        <v>85.528099999999995</v>
      </c>
      <c r="BD33" s="256">
        <v>85.387900000000002</v>
      </c>
      <c r="BE33" s="256">
        <v>85.822500000000005</v>
      </c>
      <c r="BF33" s="256">
        <v>89.334900000000005</v>
      </c>
      <c r="BG33" s="256">
        <v>88.939499999999995</v>
      </c>
      <c r="BH33" s="256">
        <v>88.108528888999999</v>
      </c>
      <c r="BI33" s="342">
        <v>88.168419999999998</v>
      </c>
      <c r="BJ33" s="342">
        <v>88.241370000000003</v>
      </c>
      <c r="BK33" s="342">
        <v>88.32705</v>
      </c>
      <c r="BL33" s="342">
        <v>88.426370000000006</v>
      </c>
      <c r="BM33" s="342">
        <v>88.539000000000001</v>
      </c>
      <c r="BN33" s="342">
        <v>88.675229999999999</v>
      </c>
      <c r="BO33" s="342">
        <v>88.806759999999997</v>
      </c>
      <c r="BP33" s="342">
        <v>88.943879999999993</v>
      </c>
      <c r="BQ33" s="342">
        <v>89.092150000000004</v>
      </c>
      <c r="BR33" s="342">
        <v>89.236289999999997</v>
      </c>
      <c r="BS33" s="342">
        <v>89.381839999999997</v>
      </c>
      <c r="BT33" s="342">
        <v>89.524450000000002</v>
      </c>
      <c r="BU33" s="342">
        <v>89.676119999999997</v>
      </c>
      <c r="BV33" s="342">
        <v>89.832470000000001</v>
      </c>
    </row>
    <row r="34" spans="1:74" ht="11.1" customHeight="1" x14ac:dyDescent="0.2">
      <c r="A34" s="608" t="s">
        <v>916</v>
      </c>
      <c r="B34" s="609" t="s">
        <v>932</v>
      </c>
      <c r="C34" s="256">
        <v>101.0521</v>
      </c>
      <c r="D34" s="256">
        <v>103.5406</v>
      </c>
      <c r="E34" s="256">
        <v>104.9417</v>
      </c>
      <c r="F34" s="256">
        <v>103.2092</v>
      </c>
      <c r="G34" s="256">
        <v>103.22929999999999</v>
      </c>
      <c r="H34" s="256">
        <v>104.8466</v>
      </c>
      <c r="I34" s="256">
        <v>105.46420000000001</v>
      </c>
      <c r="J34" s="256">
        <v>105.4194</v>
      </c>
      <c r="K34" s="256">
        <v>106.03660000000001</v>
      </c>
      <c r="L34" s="256">
        <v>104.98560000000001</v>
      </c>
      <c r="M34" s="256">
        <v>105.6285</v>
      </c>
      <c r="N34" s="256">
        <v>104.78919999999999</v>
      </c>
      <c r="O34" s="256">
        <v>105.8647</v>
      </c>
      <c r="P34" s="256">
        <v>105.4635</v>
      </c>
      <c r="Q34" s="256">
        <v>106.0368</v>
      </c>
      <c r="R34" s="256">
        <v>108.50109999999999</v>
      </c>
      <c r="S34" s="256">
        <v>109.4516</v>
      </c>
      <c r="T34" s="256">
        <v>109.4208</v>
      </c>
      <c r="U34" s="256">
        <v>107.14749999999999</v>
      </c>
      <c r="V34" s="256">
        <v>106.43089999999999</v>
      </c>
      <c r="W34" s="256">
        <v>102.8052</v>
      </c>
      <c r="X34" s="256">
        <v>107.9393</v>
      </c>
      <c r="Y34" s="256">
        <v>107.6507</v>
      </c>
      <c r="Z34" s="256">
        <v>108.17610000000001</v>
      </c>
      <c r="AA34" s="256">
        <v>107.2363</v>
      </c>
      <c r="AB34" s="256">
        <v>106.252</v>
      </c>
      <c r="AC34" s="256">
        <v>106.5622</v>
      </c>
      <c r="AD34" s="256">
        <v>106.52630000000001</v>
      </c>
      <c r="AE34" s="256">
        <v>106.7556</v>
      </c>
      <c r="AF34" s="256">
        <v>107.1983</v>
      </c>
      <c r="AG34" s="256">
        <v>107.0641</v>
      </c>
      <c r="AH34" s="256">
        <v>107.88760000000001</v>
      </c>
      <c r="AI34" s="256">
        <v>107.5078</v>
      </c>
      <c r="AJ34" s="256">
        <v>106.94970000000001</v>
      </c>
      <c r="AK34" s="256">
        <v>105.9093</v>
      </c>
      <c r="AL34" s="256">
        <v>107.1302</v>
      </c>
      <c r="AM34" s="256">
        <v>109.1386</v>
      </c>
      <c r="AN34" s="256">
        <v>104.35509999999999</v>
      </c>
      <c r="AO34" s="256">
        <v>105.3154</v>
      </c>
      <c r="AP34" s="256">
        <v>104.2242</v>
      </c>
      <c r="AQ34" s="256">
        <v>104.9248</v>
      </c>
      <c r="AR34" s="256">
        <v>105.4777</v>
      </c>
      <c r="AS34" s="256">
        <v>106.6683</v>
      </c>
      <c r="AT34" s="256">
        <v>107.2914</v>
      </c>
      <c r="AU34" s="256">
        <v>106.11960000000001</v>
      </c>
      <c r="AV34" s="256">
        <v>104.7955</v>
      </c>
      <c r="AW34" s="256">
        <v>104.26009999999999</v>
      </c>
      <c r="AX34" s="256">
        <v>105.71810000000001</v>
      </c>
      <c r="AY34" s="256">
        <v>108.616</v>
      </c>
      <c r="AZ34" s="256">
        <v>106.669</v>
      </c>
      <c r="BA34" s="256">
        <v>99.654499999999999</v>
      </c>
      <c r="BB34" s="256">
        <v>81.1053</v>
      </c>
      <c r="BC34" s="256">
        <v>81.634900000000002</v>
      </c>
      <c r="BD34" s="256">
        <v>84.766000000000005</v>
      </c>
      <c r="BE34" s="256">
        <v>89.4923</v>
      </c>
      <c r="BF34" s="256">
        <v>91.383499999999998</v>
      </c>
      <c r="BG34" s="256">
        <v>88.212900000000005</v>
      </c>
      <c r="BH34" s="256">
        <v>91.099354074000004</v>
      </c>
      <c r="BI34" s="342">
        <v>91.718159999999997</v>
      </c>
      <c r="BJ34" s="342">
        <v>92.287300000000002</v>
      </c>
      <c r="BK34" s="342">
        <v>92.772469999999998</v>
      </c>
      <c r="BL34" s="342">
        <v>93.268039999999999</v>
      </c>
      <c r="BM34" s="342">
        <v>93.739710000000002</v>
      </c>
      <c r="BN34" s="342">
        <v>94.208740000000006</v>
      </c>
      <c r="BO34" s="342">
        <v>94.616609999999994</v>
      </c>
      <c r="BP34" s="342">
        <v>94.9846</v>
      </c>
      <c r="BQ34" s="342">
        <v>95.281000000000006</v>
      </c>
      <c r="BR34" s="342">
        <v>95.593019999999996</v>
      </c>
      <c r="BS34" s="342">
        <v>95.888949999999994</v>
      </c>
      <c r="BT34" s="342">
        <v>96.176479999999998</v>
      </c>
      <c r="BU34" s="342">
        <v>96.434449999999998</v>
      </c>
      <c r="BV34" s="342">
        <v>96.670559999999995</v>
      </c>
    </row>
    <row r="35" spans="1:74" ht="11.1" customHeight="1" x14ac:dyDescent="0.2">
      <c r="A35" s="608" t="s">
        <v>917</v>
      </c>
      <c r="B35" s="609" t="s">
        <v>933</v>
      </c>
      <c r="C35" s="256">
        <v>96.016400000000004</v>
      </c>
      <c r="D35" s="256">
        <v>94.982299999999995</v>
      </c>
      <c r="E35" s="256">
        <v>95.883300000000006</v>
      </c>
      <c r="F35" s="256">
        <v>95.027199999999993</v>
      </c>
      <c r="G35" s="256">
        <v>94.894499999999994</v>
      </c>
      <c r="H35" s="256">
        <v>93.830299999999994</v>
      </c>
      <c r="I35" s="256">
        <v>93.580600000000004</v>
      </c>
      <c r="J35" s="256">
        <v>93.442099999999996</v>
      </c>
      <c r="K35" s="256">
        <v>94.266300000000001</v>
      </c>
      <c r="L35" s="256">
        <v>94.346699999999998</v>
      </c>
      <c r="M35" s="256">
        <v>94.836200000000005</v>
      </c>
      <c r="N35" s="256">
        <v>95.4255</v>
      </c>
      <c r="O35" s="256">
        <v>95.234399999999994</v>
      </c>
      <c r="P35" s="256">
        <v>94.359300000000005</v>
      </c>
      <c r="Q35" s="256">
        <v>95.170299999999997</v>
      </c>
      <c r="R35" s="256">
        <v>95.873999999999995</v>
      </c>
      <c r="S35" s="256">
        <v>96.961799999999997</v>
      </c>
      <c r="T35" s="256">
        <v>97.426000000000002</v>
      </c>
      <c r="U35" s="256">
        <v>98.163200000000003</v>
      </c>
      <c r="V35" s="256">
        <v>95.593500000000006</v>
      </c>
      <c r="W35" s="256">
        <v>93.387900000000002</v>
      </c>
      <c r="X35" s="256">
        <v>98.616</v>
      </c>
      <c r="Y35" s="256">
        <v>99.141499999999994</v>
      </c>
      <c r="Z35" s="256">
        <v>99.058199999999999</v>
      </c>
      <c r="AA35" s="256">
        <v>97.766300000000001</v>
      </c>
      <c r="AB35" s="256">
        <v>98.409499999999994</v>
      </c>
      <c r="AC35" s="256">
        <v>99.010099999999994</v>
      </c>
      <c r="AD35" s="256">
        <v>99.775400000000005</v>
      </c>
      <c r="AE35" s="256">
        <v>100.2773</v>
      </c>
      <c r="AF35" s="256">
        <v>100.6931</v>
      </c>
      <c r="AG35" s="256">
        <v>101.4915</v>
      </c>
      <c r="AH35" s="256">
        <v>101.4871</v>
      </c>
      <c r="AI35" s="256">
        <v>100.84439999999999</v>
      </c>
      <c r="AJ35" s="256">
        <v>101.2015</v>
      </c>
      <c r="AK35" s="256">
        <v>102.1735</v>
      </c>
      <c r="AL35" s="256">
        <v>102.12090000000001</v>
      </c>
      <c r="AM35" s="256">
        <v>101.3659</v>
      </c>
      <c r="AN35" s="256">
        <v>101.5478</v>
      </c>
      <c r="AO35" s="256">
        <v>101.3061</v>
      </c>
      <c r="AP35" s="256">
        <v>100.422</v>
      </c>
      <c r="AQ35" s="256">
        <v>99.812799999999996</v>
      </c>
      <c r="AR35" s="256">
        <v>99.460700000000003</v>
      </c>
      <c r="AS35" s="256">
        <v>99.864800000000002</v>
      </c>
      <c r="AT35" s="256">
        <v>101.2848</v>
      </c>
      <c r="AU35" s="256">
        <v>100.6537</v>
      </c>
      <c r="AV35" s="256">
        <v>100.5669</v>
      </c>
      <c r="AW35" s="256">
        <v>100.2666</v>
      </c>
      <c r="AX35" s="256">
        <v>100.0057</v>
      </c>
      <c r="AY35" s="256">
        <v>100.16849999999999</v>
      </c>
      <c r="AZ35" s="256">
        <v>99.469200000000001</v>
      </c>
      <c r="BA35" s="256">
        <v>99.793400000000005</v>
      </c>
      <c r="BB35" s="256">
        <v>93.725899999999996</v>
      </c>
      <c r="BC35" s="256">
        <v>93.668899999999994</v>
      </c>
      <c r="BD35" s="256">
        <v>94.572999999999993</v>
      </c>
      <c r="BE35" s="256">
        <v>96.083500000000001</v>
      </c>
      <c r="BF35" s="256">
        <v>97.020399999999995</v>
      </c>
      <c r="BG35" s="256">
        <v>97.6601</v>
      </c>
      <c r="BH35" s="256">
        <v>97.918137778000002</v>
      </c>
      <c r="BI35" s="342">
        <v>98.447829999999996</v>
      </c>
      <c r="BJ35" s="342">
        <v>98.996309999999994</v>
      </c>
      <c r="BK35" s="342">
        <v>99.493840000000006</v>
      </c>
      <c r="BL35" s="342">
        <v>100.1322</v>
      </c>
      <c r="BM35" s="342">
        <v>100.8415</v>
      </c>
      <c r="BN35" s="342">
        <v>101.7724</v>
      </c>
      <c r="BO35" s="342">
        <v>102.5111</v>
      </c>
      <c r="BP35" s="342">
        <v>103.208</v>
      </c>
      <c r="BQ35" s="342">
        <v>103.8433</v>
      </c>
      <c r="BR35" s="342">
        <v>104.4717</v>
      </c>
      <c r="BS35" s="342">
        <v>105.07340000000001</v>
      </c>
      <c r="BT35" s="342">
        <v>105.6388</v>
      </c>
      <c r="BU35" s="342">
        <v>106.194</v>
      </c>
      <c r="BV35" s="342">
        <v>106.7295</v>
      </c>
    </row>
    <row r="36" spans="1:74" ht="11.1" customHeight="1" x14ac:dyDescent="0.2">
      <c r="A36" s="608" t="s">
        <v>918</v>
      </c>
      <c r="B36" s="609" t="s">
        <v>934</v>
      </c>
      <c r="C36" s="256">
        <v>112.40470000000001</v>
      </c>
      <c r="D36" s="256">
        <v>112.0886</v>
      </c>
      <c r="E36" s="256">
        <v>111.6585</v>
      </c>
      <c r="F36" s="256">
        <v>111.3613</v>
      </c>
      <c r="G36" s="256">
        <v>110.8058</v>
      </c>
      <c r="H36" s="256">
        <v>110.95399999999999</v>
      </c>
      <c r="I36" s="256">
        <v>110.8163</v>
      </c>
      <c r="J36" s="256">
        <v>109.9542</v>
      </c>
      <c r="K36" s="256">
        <v>110.72709999999999</v>
      </c>
      <c r="L36" s="256">
        <v>111.20440000000001</v>
      </c>
      <c r="M36" s="256">
        <v>111.7761</v>
      </c>
      <c r="N36" s="256">
        <v>112.12050000000001</v>
      </c>
      <c r="O36" s="256">
        <v>113.27679999999999</v>
      </c>
      <c r="P36" s="256">
        <v>115.36320000000001</v>
      </c>
      <c r="Q36" s="256">
        <v>115.6533</v>
      </c>
      <c r="R36" s="256">
        <v>114.4383</v>
      </c>
      <c r="S36" s="256">
        <v>113.62220000000001</v>
      </c>
      <c r="T36" s="256">
        <v>114.3557</v>
      </c>
      <c r="U36" s="256">
        <v>114.6716</v>
      </c>
      <c r="V36" s="256">
        <v>113.03100000000001</v>
      </c>
      <c r="W36" s="256">
        <v>116.76260000000001</v>
      </c>
      <c r="X36" s="256">
        <v>116.6551</v>
      </c>
      <c r="Y36" s="256">
        <v>117.73090000000001</v>
      </c>
      <c r="Z36" s="256">
        <v>118.62909999999999</v>
      </c>
      <c r="AA36" s="256">
        <v>116.08459999999999</v>
      </c>
      <c r="AB36" s="256">
        <v>121.3304</v>
      </c>
      <c r="AC36" s="256">
        <v>119.95059999999999</v>
      </c>
      <c r="AD36" s="256">
        <v>120.7516</v>
      </c>
      <c r="AE36" s="256">
        <v>120.6904</v>
      </c>
      <c r="AF36" s="256">
        <v>119.6343</v>
      </c>
      <c r="AG36" s="256">
        <v>119.90130000000001</v>
      </c>
      <c r="AH36" s="256">
        <v>119.59010000000001</v>
      </c>
      <c r="AI36" s="256">
        <v>117.62869999999999</v>
      </c>
      <c r="AJ36" s="256">
        <v>119.6138</v>
      </c>
      <c r="AK36" s="256">
        <v>118.158</v>
      </c>
      <c r="AL36" s="256">
        <v>121.8296</v>
      </c>
      <c r="AM36" s="256">
        <v>122.6846</v>
      </c>
      <c r="AN36" s="256">
        <v>117.96550000000001</v>
      </c>
      <c r="AO36" s="256">
        <v>118.4584</v>
      </c>
      <c r="AP36" s="256">
        <v>118.95740000000001</v>
      </c>
      <c r="AQ36" s="256">
        <v>118.75369999999999</v>
      </c>
      <c r="AR36" s="256">
        <v>119.3668</v>
      </c>
      <c r="AS36" s="256">
        <v>118.5479</v>
      </c>
      <c r="AT36" s="256">
        <v>119.9081</v>
      </c>
      <c r="AU36" s="256">
        <v>120.7037</v>
      </c>
      <c r="AV36" s="256">
        <v>119.5205</v>
      </c>
      <c r="AW36" s="256">
        <v>118.0175</v>
      </c>
      <c r="AX36" s="256">
        <v>120.4097</v>
      </c>
      <c r="AY36" s="256">
        <v>124.881</v>
      </c>
      <c r="AZ36" s="256">
        <v>124.02630000000001</v>
      </c>
      <c r="BA36" s="256">
        <v>117.5428</v>
      </c>
      <c r="BB36" s="256">
        <v>99.581900000000005</v>
      </c>
      <c r="BC36" s="256">
        <v>107.0398</v>
      </c>
      <c r="BD36" s="256">
        <v>111.8135</v>
      </c>
      <c r="BE36" s="256">
        <v>114.11499999999999</v>
      </c>
      <c r="BF36" s="256">
        <v>113.6461</v>
      </c>
      <c r="BG36" s="256">
        <v>112.2671</v>
      </c>
      <c r="BH36" s="256">
        <v>114.56404444</v>
      </c>
      <c r="BI36" s="342">
        <v>114.877</v>
      </c>
      <c r="BJ36" s="342">
        <v>115.01130000000001</v>
      </c>
      <c r="BK36" s="342">
        <v>114.7225</v>
      </c>
      <c r="BL36" s="342">
        <v>114.6829</v>
      </c>
      <c r="BM36" s="342">
        <v>114.648</v>
      </c>
      <c r="BN36" s="342">
        <v>114.6087</v>
      </c>
      <c r="BO36" s="342">
        <v>114.59010000000001</v>
      </c>
      <c r="BP36" s="342">
        <v>114.583</v>
      </c>
      <c r="BQ36" s="342">
        <v>114.55710000000001</v>
      </c>
      <c r="BR36" s="342">
        <v>114.596</v>
      </c>
      <c r="BS36" s="342">
        <v>114.6692</v>
      </c>
      <c r="BT36" s="342">
        <v>114.7542</v>
      </c>
      <c r="BU36" s="342">
        <v>114.913</v>
      </c>
      <c r="BV36" s="342">
        <v>115.12309999999999</v>
      </c>
    </row>
    <row r="37" spans="1:74" ht="11.1" customHeight="1" x14ac:dyDescent="0.2">
      <c r="A37" s="608" t="s">
        <v>919</v>
      </c>
      <c r="B37" s="609" t="s">
        <v>935</v>
      </c>
      <c r="C37" s="256">
        <v>94.5535</v>
      </c>
      <c r="D37" s="256">
        <v>94.371600000000001</v>
      </c>
      <c r="E37" s="256">
        <v>94.250299999999996</v>
      </c>
      <c r="F37" s="256">
        <v>93.536299999999997</v>
      </c>
      <c r="G37" s="256">
        <v>94.4422</v>
      </c>
      <c r="H37" s="256">
        <v>93.487399999999994</v>
      </c>
      <c r="I37" s="256">
        <v>91.832999999999998</v>
      </c>
      <c r="J37" s="256">
        <v>91.265000000000001</v>
      </c>
      <c r="K37" s="256">
        <v>90.244100000000003</v>
      </c>
      <c r="L37" s="256">
        <v>89.244</v>
      </c>
      <c r="M37" s="256">
        <v>90.837699999999998</v>
      </c>
      <c r="N37" s="256">
        <v>92.515900000000002</v>
      </c>
      <c r="O37" s="256">
        <v>93.852900000000005</v>
      </c>
      <c r="P37" s="256">
        <v>93.9803</v>
      </c>
      <c r="Q37" s="256">
        <v>93.083699999999993</v>
      </c>
      <c r="R37" s="256">
        <v>93.464500000000001</v>
      </c>
      <c r="S37" s="256">
        <v>91.506600000000006</v>
      </c>
      <c r="T37" s="256">
        <v>92.799499999999995</v>
      </c>
      <c r="U37" s="256">
        <v>92.783500000000004</v>
      </c>
      <c r="V37" s="256">
        <v>93.820999999999998</v>
      </c>
      <c r="W37" s="256">
        <v>95.151399999999995</v>
      </c>
      <c r="X37" s="256">
        <v>94.802199999999999</v>
      </c>
      <c r="Y37" s="256">
        <v>95.456000000000003</v>
      </c>
      <c r="Z37" s="256">
        <v>94.293599999999998</v>
      </c>
      <c r="AA37" s="256">
        <v>94.992900000000006</v>
      </c>
      <c r="AB37" s="256">
        <v>95.691299999999998</v>
      </c>
      <c r="AC37" s="256">
        <v>96.596299999999999</v>
      </c>
      <c r="AD37" s="256">
        <v>96.482399999999998</v>
      </c>
      <c r="AE37" s="256">
        <v>96.194900000000004</v>
      </c>
      <c r="AF37" s="256">
        <v>96.067099999999996</v>
      </c>
      <c r="AG37" s="256">
        <v>96.099699999999999</v>
      </c>
      <c r="AH37" s="256">
        <v>97.666399999999996</v>
      </c>
      <c r="AI37" s="256">
        <v>98.802199999999999</v>
      </c>
      <c r="AJ37" s="256">
        <v>99.479399999999998</v>
      </c>
      <c r="AK37" s="256">
        <v>101.4905</v>
      </c>
      <c r="AL37" s="256">
        <v>101.1238</v>
      </c>
      <c r="AM37" s="256">
        <v>98.5334</v>
      </c>
      <c r="AN37" s="256">
        <v>97.478300000000004</v>
      </c>
      <c r="AO37" s="256">
        <v>97.837199999999996</v>
      </c>
      <c r="AP37" s="256">
        <v>98.887100000000004</v>
      </c>
      <c r="AQ37" s="256">
        <v>96.564599999999999</v>
      </c>
      <c r="AR37" s="256">
        <v>94.543400000000005</v>
      </c>
      <c r="AS37" s="256">
        <v>95.432000000000002</v>
      </c>
      <c r="AT37" s="256">
        <v>97.059100000000001</v>
      </c>
      <c r="AU37" s="256">
        <v>96.799800000000005</v>
      </c>
      <c r="AV37" s="256">
        <v>94.945099999999996</v>
      </c>
      <c r="AW37" s="256">
        <v>96.372500000000002</v>
      </c>
      <c r="AX37" s="256">
        <v>98.406000000000006</v>
      </c>
      <c r="AY37" s="256">
        <v>97.984499999999997</v>
      </c>
      <c r="AZ37" s="256">
        <v>94.491600000000005</v>
      </c>
      <c r="BA37" s="256">
        <v>90.650700000000001</v>
      </c>
      <c r="BB37" s="256">
        <v>70.433800000000005</v>
      </c>
      <c r="BC37" s="256">
        <v>66.851799999999997</v>
      </c>
      <c r="BD37" s="256">
        <v>71.329700000000003</v>
      </c>
      <c r="BE37" s="256">
        <v>74.557699999999997</v>
      </c>
      <c r="BF37" s="256">
        <v>78.2423</v>
      </c>
      <c r="BG37" s="256">
        <v>79.605800000000002</v>
      </c>
      <c r="BH37" s="256">
        <v>77.634506666999997</v>
      </c>
      <c r="BI37" s="342">
        <v>77.631510000000006</v>
      </c>
      <c r="BJ37" s="342">
        <v>77.576939999999993</v>
      </c>
      <c r="BK37" s="342">
        <v>77.367009999999993</v>
      </c>
      <c r="BL37" s="342">
        <v>77.287149999999997</v>
      </c>
      <c r="BM37" s="342">
        <v>77.23357</v>
      </c>
      <c r="BN37" s="342">
        <v>77.14658</v>
      </c>
      <c r="BO37" s="342">
        <v>77.190299999999993</v>
      </c>
      <c r="BP37" s="342">
        <v>77.305059999999997</v>
      </c>
      <c r="BQ37" s="342">
        <v>77.522599999999997</v>
      </c>
      <c r="BR37" s="342">
        <v>77.755629999999996</v>
      </c>
      <c r="BS37" s="342">
        <v>78.035880000000006</v>
      </c>
      <c r="BT37" s="342">
        <v>78.399439999999998</v>
      </c>
      <c r="BU37" s="342">
        <v>78.747100000000003</v>
      </c>
      <c r="BV37" s="342">
        <v>79.114949999999993</v>
      </c>
    </row>
    <row r="38" spans="1:74" ht="11.1" customHeight="1" x14ac:dyDescent="0.2">
      <c r="A38" s="321" t="s">
        <v>909</v>
      </c>
      <c r="B38" s="41" t="s">
        <v>936</v>
      </c>
      <c r="C38" s="256">
        <v>102.34790789</v>
      </c>
      <c r="D38" s="256">
        <v>101.90984225</v>
      </c>
      <c r="E38" s="256">
        <v>101.96894403</v>
      </c>
      <c r="F38" s="256">
        <v>101.35066899</v>
      </c>
      <c r="G38" s="256">
        <v>101.40262942</v>
      </c>
      <c r="H38" s="256">
        <v>101.15999886</v>
      </c>
      <c r="I38" s="256">
        <v>101.21287119</v>
      </c>
      <c r="J38" s="256">
        <v>100.9108347</v>
      </c>
      <c r="K38" s="256">
        <v>101.5675961</v>
      </c>
      <c r="L38" s="256">
        <v>101.85298432</v>
      </c>
      <c r="M38" s="256">
        <v>102.53241195</v>
      </c>
      <c r="N38" s="256">
        <v>102.44566875</v>
      </c>
      <c r="O38" s="256">
        <v>103.30301483</v>
      </c>
      <c r="P38" s="256">
        <v>103.4920087</v>
      </c>
      <c r="Q38" s="256">
        <v>103.46935926</v>
      </c>
      <c r="R38" s="256">
        <v>104.31581137000001</v>
      </c>
      <c r="S38" s="256">
        <v>103.9189846</v>
      </c>
      <c r="T38" s="256">
        <v>104.32274073000001</v>
      </c>
      <c r="U38" s="256">
        <v>104.23714087</v>
      </c>
      <c r="V38" s="256">
        <v>102.81218588999999</v>
      </c>
      <c r="W38" s="256">
        <v>101.41355507</v>
      </c>
      <c r="X38" s="256">
        <v>104.45114355</v>
      </c>
      <c r="Y38" s="256">
        <v>105.31672113</v>
      </c>
      <c r="Z38" s="256">
        <v>105.50311892000001</v>
      </c>
      <c r="AA38" s="256">
        <v>104.02604435000001</v>
      </c>
      <c r="AB38" s="256">
        <v>105.59302067</v>
      </c>
      <c r="AC38" s="256">
        <v>105.88669965</v>
      </c>
      <c r="AD38" s="256">
        <v>106.39725602</v>
      </c>
      <c r="AE38" s="256">
        <v>106.54658194</v>
      </c>
      <c r="AF38" s="256">
        <v>106.77775372000001</v>
      </c>
      <c r="AG38" s="256">
        <v>107.26611337</v>
      </c>
      <c r="AH38" s="256">
        <v>107.54641753</v>
      </c>
      <c r="AI38" s="256">
        <v>106.89606727</v>
      </c>
      <c r="AJ38" s="256">
        <v>107.06993249999999</v>
      </c>
      <c r="AK38" s="256">
        <v>107.00066448</v>
      </c>
      <c r="AL38" s="256">
        <v>108.39224401</v>
      </c>
      <c r="AM38" s="256">
        <v>108.15700909</v>
      </c>
      <c r="AN38" s="256">
        <v>106.52210847000001</v>
      </c>
      <c r="AO38" s="256">
        <v>105.94376508000001</v>
      </c>
      <c r="AP38" s="256">
        <v>105.77284286</v>
      </c>
      <c r="AQ38" s="256">
        <v>105.39710336</v>
      </c>
      <c r="AR38" s="256">
        <v>105.51948987</v>
      </c>
      <c r="AS38" s="256">
        <v>105.30992763</v>
      </c>
      <c r="AT38" s="256">
        <v>106.47188628000001</v>
      </c>
      <c r="AU38" s="256">
        <v>106.3417252</v>
      </c>
      <c r="AV38" s="256">
        <v>106.08771950000001</v>
      </c>
      <c r="AW38" s="256">
        <v>106.02929699000001</v>
      </c>
      <c r="AX38" s="256">
        <v>107.02503672</v>
      </c>
      <c r="AY38" s="256">
        <v>108.09702998</v>
      </c>
      <c r="AZ38" s="256">
        <v>107.35045761000001</v>
      </c>
      <c r="BA38" s="256">
        <v>103.98564952</v>
      </c>
      <c r="BB38" s="256">
        <v>91.11148154</v>
      </c>
      <c r="BC38" s="256">
        <v>93.604735500000004</v>
      </c>
      <c r="BD38" s="256">
        <v>98.140342959999998</v>
      </c>
      <c r="BE38" s="256">
        <v>100.41819748</v>
      </c>
      <c r="BF38" s="256">
        <v>101.37800555</v>
      </c>
      <c r="BG38" s="256">
        <v>101.34814600999999</v>
      </c>
      <c r="BH38" s="256">
        <v>101.92318675999999</v>
      </c>
      <c r="BI38" s="342">
        <v>102.2594</v>
      </c>
      <c r="BJ38" s="342">
        <v>102.53489999999999</v>
      </c>
      <c r="BK38" s="342">
        <v>102.6764</v>
      </c>
      <c r="BL38" s="342">
        <v>102.8852</v>
      </c>
      <c r="BM38" s="342">
        <v>103.0881</v>
      </c>
      <c r="BN38" s="342">
        <v>103.2807</v>
      </c>
      <c r="BO38" s="342">
        <v>103.4751</v>
      </c>
      <c r="BP38" s="342">
        <v>103.6671</v>
      </c>
      <c r="BQ38" s="342">
        <v>103.8409</v>
      </c>
      <c r="BR38" s="342">
        <v>104.0394</v>
      </c>
      <c r="BS38" s="342">
        <v>104.247</v>
      </c>
      <c r="BT38" s="342">
        <v>104.4136</v>
      </c>
      <c r="BU38" s="342">
        <v>104.6769</v>
      </c>
      <c r="BV38" s="342">
        <v>104.98690000000001</v>
      </c>
    </row>
    <row r="39" spans="1:74" ht="11.1" customHeight="1" x14ac:dyDescent="0.2">
      <c r="A39" s="321" t="s">
        <v>910</v>
      </c>
      <c r="B39" s="41" t="s">
        <v>937</v>
      </c>
      <c r="C39" s="256">
        <v>92.881750030000006</v>
      </c>
      <c r="D39" s="256">
        <v>92.665999119999995</v>
      </c>
      <c r="E39" s="256">
        <v>92.790511839999994</v>
      </c>
      <c r="F39" s="256">
        <v>92.321165250000007</v>
      </c>
      <c r="G39" s="256">
        <v>92.455349319999996</v>
      </c>
      <c r="H39" s="256">
        <v>92.995076040000001</v>
      </c>
      <c r="I39" s="256">
        <v>92.886174060000002</v>
      </c>
      <c r="J39" s="256">
        <v>92.571325329999993</v>
      </c>
      <c r="K39" s="256">
        <v>92.848050619999995</v>
      </c>
      <c r="L39" s="256">
        <v>93.064246870000005</v>
      </c>
      <c r="M39" s="256">
        <v>93.708017470000001</v>
      </c>
      <c r="N39" s="256">
        <v>93.907785000000004</v>
      </c>
      <c r="O39" s="256">
        <v>94.830123799999996</v>
      </c>
      <c r="P39" s="256">
        <v>95.412916769999995</v>
      </c>
      <c r="Q39" s="256">
        <v>95.253197920000005</v>
      </c>
      <c r="R39" s="256">
        <v>95.898874739999997</v>
      </c>
      <c r="S39" s="256">
        <v>95.628938829999996</v>
      </c>
      <c r="T39" s="256">
        <v>95.849592830000006</v>
      </c>
      <c r="U39" s="256">
        <v>95.779299129999998</v>
      </c>
      <c r="V39" s="256">
        <v>95.694452749999996</v>
      </c>
      <c r="W39" s="256">
        <v>96.303750679999993</v>
      </c>
      <c r="X39" s="256">
        <v>96.987460690000006</v>
      </c>
      <c r="Y39" s="256">
        <v>97.47645962</v>
      </c>
      <c r="Z39" s="256">
        <v>97.807909760000001</v>
      </c>
      <c r="AA39" s="256">
        <v>97.023332260000004</v>
      </c>
      <c r="AB39" s="256">
        <v>98.60000015</v>
      </c>
      <c r="AC39" s="256">
        <v>98.238367760000003</v>
      </c>
      <c r="AD39" s="256">
        <v>98.695314530000005</v>
      </c>
      <c r="AE39" s="256">
        <v>98.373837559999998</v>
      </c>
      <c r="AF39" s="256">
        <v>98.394144929999996</v>
      </c>
      <c r="AG39" s="256">
        <v>98.790244779999995</v>
      </c>
      <c r="AH39" s="256">
        <v>99.057579930000003</v>
      </c>
      <c r="AI39" s="256">
        <v>98.693372019999998</v>
      </c>
      <c r="AJ39" s="256">
        <v>98.703658559999994</v>
      </c>
      <c r="AK39" s="256">
        <v>98.334755369999996</v>
      </c>
      <c r="AL39" s="256">
        <v>99.144292390000004</v>
      </c>
      <c r="AM39" s="256">
        <v>99.667436339999995</v>
      </c>
      <c r="AN39" s="256">
        <v>97.907488580000006</v>
      </c>
      <c r="AO39" s="256">
        <v>97.918789669999995</v>
      </c>
      <c r="AP39" s="256">
        <v>97.726358629999993</v>
      </c>
      <c r="AQ39" s="256">
        <v>97.709901590000001</v>
      </c>
      <c r="AR39" s="256">
        <v>98.164663910000002</v>
      </c>
      <c r="AS39" s="256">
        <v>97.97219948</v>
      </c>
      <c r="AT39" s="256">
        <v>98.552562829999999</v>
      </c>
      <c r="AU39" s="256">
        <v>98.395979769999997</v>
      </c>
      <c r="AV39" s="256">
        <v>98.332712069999999</v>
      </c>
      <c r="AW39" s="256">
        <v>98.131589099999999</v>
      </c>
      <c r="AX39" s="256">
        <v>99.287087810000003</v>
      </c>
      <c r="AY39" s="256">
        <v>100.57168527</v>
      </c>
      <c r="AZ39" s="256">
        <v>99.858501050000001</v>
      </c>
      <c r="BA39" s="256">
        <v>95.961862100000005</v>
      </c>
      <c r="BB39" s="256">
        <v>82.466915650000004</v>
      </c>
      <c r="BC39" s="256">
        <v>84.914282990000004</v>
      </c>
      <c r="BD39" s="256">
        <v>89.092330649999994</v>
      </c>
      <c r="BE39" s="256">
        <v>91.702775770000002</v>
      </c>
      <c r="BF39" s="256">
        <v>92.771307849999999</v>
      </c>
      <c r="BG39" s="256">
        <v>92.037285120000007</v>
      </c>
      <c r="BH39" s="256">
        <v>93.349715873999997</v>
      </c>
      <c r="BI39" s="342">
        <v>93.79974</v>
      </c>
      <c r="BJ39" s="342">
        <v>94.165989999999994</v>
      </c>
      <c r="BK39" s="342">
        <v>94.377189999999999</v>
      </c>
      <c r="BL39" s="342">
        <v>94.629379999999998</v>
      </c>
      <c r="BM39" s="342">
        <v>94.85127</v>
      </c>
      <c r="BN39" s="342">
        <v>95.012739999999994</v>
      </c>
      <c r="BO39" s="342">
        <v>95.196619999999996</v>
      </c>
      <c r="BP39" s="342">
        <v>95.372799999999998</v>
      </c>
      <c r="BQ39" s="342">
        <v>95.529579999999996</v>
      </c>
      <c r="BR39" s="342">
        <v>95.699100000000001</v>
      </c>
      <c r="BS39" s="342">
        <v>95.869669999999999</v>
      </c>
      <c r="BT39" s="342">
        <v>96.018510000000006</v>
      </c>
      <c r="BU39" s="342">
        <v>96.208269999999999</v>
      </c>
      <c r="BV39" s="342">
        <v>96.416160000000005</v>
      </c>
    </row>
    <row r="40" spans="1:74" ht="11.1" customHeight="1" x14ac:dyDescent="0.2">
      <c r="A40" s="321" t="s">
        <v>911</v>
      </c>
      <c r="B40" s="41" t="s">
        <v>938</v>
      </c>
      <c r="C40" s="256">
        <v>101.217191</v>
      </c>
      <c r="D40" s="256">
        <v>100.92430376</v>
      </c>
      <c r="E40" s="256">
        <v>101.03533437</v>
      </c>
      <c r="F40" s="256">
        <v>100.44082181</v>
      </c>
      <c r="G40" s="256">
        <v>100.68341278</v>
      </c>
      <c r="H40" s="256">
        <v>100.57039613000001</v>
      </c>
      <c r="I40" s="256">
        <v>100.63356331999999</v>
      </c>
      <c r="J40" s="256">
        <v>100.3681421</v>
      </c>
      <c r="K40" s="256">
        <v>100.72070431</v>
      </c>
      <c r="L40" s="256">
        <v>100.80634379</v>
      </c>
      <c r="M40" s="256">
        <v>101.49790175</v>
      </c>
      <c r="N40" s="256">
        <v>101.62413567</v>
      </c>
      <c r="O40" s="256">
        <v>102.57713274</v>
      </c>
      <c r="P40" s="256">
        <v>102.64610885</v>
      </c>
      <c r="Q40" s="256">
        <v>102.37541555999999</v>
      </c>
      <c r="R40" s="256">
        <v>103.53313609</v>
      </c>
      <c r="S40" s="256">
        <v>103.08332255000001</v>
      </c>
      <c r="T40" s="256">
        <v>103.53504972</v>
      </c>
      <c r="U40" s="256">
        <v>103.30907802</v>
      </c>
      <c r="V40" s="256">
        <v>102.532993</v>
      </c>
      <c r="W40" s="256">
        <v>101.42536717999999</v>
      </c>
      <c r="X40" s="256">
        <v>103.97295493999999</v>
      </c>
      <c r="Y40" s="256">
        <v>104.8278358</v>
      </c>
      <c r="Z40" s="256">
        <v>104.63706379</v>
      </c>
      <c r="AA40" s="256">
        <v>103.74666958</v>
      </c>
      <c r="AB40" s="256">
        <v>104.77053244</v>
      </c>
      <c r="AC40" s="256">
        <v>105.32141333</v>
      </c>
      <c r="AD40" s="256">
        <v>105.63061456</v>
      </c>
      <c r="AE40" s="256">
        <v>105.32646108</v>
      </c>
      <c r="AF40" s="256">
        <v>105.86129355999999</v>
      </c>
      <c r="AG40" s="256">
        <v>106.27377504</v>
      </c>
      <c r="AH40" s="256">
        <v>106.92153075</v>
      </c>
      <c r="AI40" s="256">
        <v>106.85858758000001</v>
      </c>
      <c r="AJ40" s="256">
        <v>106.79962517</v>
      </c>
      <c r="AK40" s="256">
        <v>107.15242932</v>
      </c>
      <c r="AL40" s="256">
        <v>107.9970943</v>
      </c>
      <c r="AM40" s="256">
        <v>107.40025976</v>
      </c>
      <c r="AN40" s="256">
        <v>106.1985918</v>
      </c>
      <c r="AO40" s="256">
        <v>105.76951662</v>
      </c>
      <c r="AP40" s="256">
        <v>105.52143021000001</v>
      </c>
      <c r="AQ40" s="256">
        <v>105.14444745</v>
      </c>
      <c r="AR40" s="256">
        <v>105.21567045</v>
      </c>
      <c r="AS40" s="256">
        <v>105.04292655</v>
      </c>
      <c r="AT40" s="256">
        <v>106.11659714</v>
      </c>
      <c r="AU40" s="256">
        <v>105.73745468</v>
      </c>
      <c r="AV40" s="256">
        <v>105.21294001</v>
      </c>
      <c r="AW40" s="256">
        <v>105.82106400000001</v>
      </c>
      <c r="AX40" s="256">
        <v>106.63443965</v>
      </c>
      <c r="AY40" s="256">
        <v>107.10163753</v>
      </c>
      <c r="AZ40" s="256">
        <v>106.20287596999999</v>
      </c>
      <c r="BA40" s="256">
        <v>101.85589739</v>
      </c>
      <c r="BB40" s="256">
        <v>86.372505459999999</v>
      </c>
      <c r="BC40" s="256">
        <v>88.087422230000001</v>
      </c>
      <c r="BD40" s="256">
        <v>93.976921450000006</v>
      </c>
      <c r="BE40" s="256">
        <v>97.199125339999995</v>
      </c>
      <c r="BF40" s="256">
        <v>98.765941900000001</v>
      </c>
      <c r="BG40" s="256">
        <v>98.814814850000005</v>
      </c>
      <c r="BH40" s="256">
        <v>98.879198039000002</v>
      </c>
      <c r="BI40" s="342">
        <v>99.161630000000002</v>
      </c>
      <c r="BJ40" s="342">
        <v>99.427750000000003</v>
      </c>
      <c r="BK40" s="342">
        <v>99.639709999999994</v>
      </c>
      <c r="BL40" s="342">
        <v>99.901589999999999</v>
      </c>
      <c r="BM40" s="342">
        <v>100.1755</v>
      </c>
      <c r="BN40" s="342">
        <v>100.4765</v>
      </c>
      <c r="BO40" s="342">
        <v>100.7634</v>
      </c>
      <c r="BP40" s="342">
        <v>101.05110000000001</v>
      </c>
      <c r="BQ40" s="342">
        <v>101.32729999999999</v>
      </c>
      <c r="BR40" s="342">
        <v>101.6259</v>
      </c>
      <c r="BS40" s="342">
        <v>101.9344</v>
      </c>
      <c r="BT40" s="342">
        <v>102.2445</v>
      </c>
      <c r="BU40" s="342">
        <v>102.5795</v>
      </c>
      <c r="BV40" s="342">
        <v>102.93089999999999</v>
      </c>
    </row>
    <row r="41" spans="1:74" ht="11.1" customHeight="1" x14ac:dyDescent="0.2">
      <c r="A41" s="321" t="s">
        <v>912</v>
      </c>
      <c r="B41" s="41" t="s">
        <v>939</v>
      </c>
      <c r="C41" s="256">
        <v>102.23332327999999</v>
      </c>
      <c r="D41" s="256">
        <v>102.20323974999999</v>
      </c>
      <c r="E41" s="256">
        <v>102.91813739</v>
      </c>
      <c r="F41" s="256">
        <v>101.83669519</v>
      </c>
      <c r="G41" s="256">
        <v>102.12953408</v>
      </c>
      <c r="H41" s="256">
        <v>101.94788232000001</v>
      </c>
      <c r="I41" s="256">
        <v>102.23077019</v>
      </c>
      <c r="J41" s="256">
        <v>102.11970728</v>
      </c>
      <c r="K41" s="256">
        <v>102.92891722</v>
      </c>
      <c r="L41" s="256">
        <v>102.54011985</v>
      </c>
      <c r="M41" s="256">
        <v>103.66926243</v>
      </c>
      <c r="N41" s="256">
        <v>103.72043239</v>
      </c>
      <c r="O41" s="256">
        <v>104.88045901</v>
      </c>
      <c r="P41" s="256">
        <v>104.50736218</v>
      </c>
      <c r="Q41" s="256">
        <v>104.79997494</v>
      </c>
      <c r="R41" s="256">
        <v>106.37305338</v>
      </c>
      <c r="S41" s="256">
        <v>106.42637155</v>
      </c>
      <c r="T41" s="256">
        <v>106.89023635</v>
      </c>
      <c r="U41" s="256">
        <v>106.58903890000001</v>
      </c>
      <c r="V41" s="256">
        <v>104.78635213</v>
      </c>
      <c r="W41" s="256">
        <v>101.80484715</v>
      </c>
      <c r="X41" s="256">
        <v>106.84023261</v>
      </c>
      <c r="Y41" s="256">
        <v>107.89327566</v>
      </c>
      <c r="Z41" s="256">
        <v>107.66934148</v>
      </c>
      <c r="AA41" s="256">
        <v>105.7277177</v>
      </c>
      <c r="AB41" s="256">
        <v>106.81990777999999</v>
      </c>
      <c r="AC41" s="256">
        <v>107.60982829</v>
      </c>
      <c r="AD41" s="256">
        <v>108.13380447999999</v>
      </c>
      <c r="AE41" s="256">
        <v>108.3397085</v>
      </c>
      <c r="AF41" s="256">
        <v>108.7120974</v>
      </c>
      <c r="AG41" s="256">
        <v>109.18908621</v>
      </c>
      <c r="AH41" s="256">
        <v>109.75352423</v>
      </c>
      <c r="AI41" s="256">
        <v>109.51415836</v>
      </c>
      <c r="AJ41" s="256">
        <v>109.35347306</v>
      </c>
      <c r="AK41" s="256">
        <v>109.41119436</v>
      </c>
      <c r="AL41" s="256">
        <v>110.30078494</v>
      </c>
      <c r="AM41" s="256">
        <v>110.01766026</v>
      </c>
      <c r="AN41" s="256">
        <v>108.29525821999999</v>
      </c>
      <c r="AO41" s="256">
        <v>107.75323189</v>
      </c>
      <c r="AP41" s="256">
        <v>107.79385129000001</v>
      </c>
      <c r="AQ41" s="256">
        <v>107.64546129999999</v>
      </c>
      <c r="AR41" s="256">
        <v>107.60421649</v>
      </c>
      <c r="AS41" s="256">
        <v>107.24628631</v>
      </c>
      <c r="AT41" s="256">
        <v>108.50090133</v>
      </c>
      <c r="AU41" s="256">
        <v>108.32451817</v>
      </c>
      <c r="AV41" s="256">
        <v>107.80528907999999</v>
      </c>
      <c r="AW41" s="256">
        <v>107.90765816</v>
      </c>
      <c r="AX41" s="256">
        <v>108.87883234</v>
      </c>
      <c r="AY41" s="256">
        <v>109.77032228</v>
      </c>
      <c r="AZ41" s="256">
        <v>108.67383001</v>
      </c>
      <c r="BA41" s="256">
        <v>104.93014645</v>
      </c>
      <c r="BB41" s="256">
        <v>91.941008249999996</v>
      </c>
      <c r="BC41" s="256">
        <v>93.417602470000006</v>
      </c>
      <c r="BD41" s="256">
        <v>97.523666539999994</v>
      </c>
      <c r="BE41" s="256">
        <v>100.1011173</v>
      </c>
      <c r="BF41" s="256">
        <v>101.39569997</v>
      </c>
      <c r="BG41" s="256">
        <v>101.113714</v>
      </c>
      <c r="BH41" s="256">
        <v>101.64852454</v>
      </c>
      <c r="BI41" s="342">
        <v>101.9837</v>
      </c>
      <c r="BJ41" s="342">
        <v>102.28660000000001</v>
      </c>
      <c r="BK41" s="342">
        <v>102.46259999999999</v>
      </c>
      <c r="BL41" s="342">
        <v>102.7715</v>
      </c>
      <c r="BM41" s="342">
        <v>103.119</v>
      </c>
      <c r="BN41" s="342">
        <v>103.5677</v>
      </c>
      <c r="BO41" s="342">
        <v>103.9451</v>
      </c>
      <c r="BP41" s="342">
        <v>104.3138</v>
      </c>
      <c r="BQ41" s="342">
        <v>104.6771</v>
      </c>
      <c r="BR41" s="342">
        <v>105.0264</v>
      </c>
      <c r="BS41" s="342">
        <v>105.3647</v>
      </c>
      <c r="BT41" s="342">
        <v>105.66</v>
      </c>
      <c r="BU41" s="342">
        <v>106.0005</v>
      </c>
      <c r="BV41" s="342">
        <v>106.354</v>
      </c>
    </row>
    <row r="42" spans="1:74" ht="11.1" customHeight="1" x14ac:dyDescent="0.2">
      <c r="A42" s="37"/>
      <c r="B42" s="41"/>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256"/>
      <c r="BI42" s="342"/>
      <c r="BJ42" s="342"/>
      <c r="BK42" s="342"/>
      <c r="BL42" s="342"/>
      <c r="BM42" s="342"/>
      <c r="BN42" s="342"/>
      <c r="BO42" s="342"/>
      <c r="BP42" s="342"/>
      <c r="BQ42" s="342"/>
      <c r="BR42" s="342"/>
      <c r="BS42" s="342"/>
      <c r="BT42" s="342"/>
      <c r="BU42" s="342"/>
      <c r="BV42" s="342"/>
    </row>
    <row r="43" spans="1:74" ht="11.1" customHeight="1" x14ac:dyDescent="0.2">
      <c r="A43" s="140"/>
      <c r="B43" s="144" t="s">
        <v>19</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325"/>
      <c r="BJ43" s="325"/>
      <c r="BK43" s="325"/>
      <c r="BL43" s="325"/>
      <c r="BM43" s="325"/>
      <c r="BN43" s="325"/>
      <c r="BO43" s="325"/>
      <c r="BP43" s="325"/>
      <c r="BQ43" s="325"/>
      <c r="BR43" s="325"/>
      <c r="BS43" s="325"/>
      <c r="BT43" s="325"/>
      <c r="BU43" s="325"/>
      <c r="BV43" s="325"/>
    </row>
    <row r="44" spans="1:74" ht="11.1" customHeight="1" x14ac:dyDescent="0.2">
      <c r="A44" s="134"/>
      <c r="B44" s="139" t="s">
        <v>907</v>
      </c>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2"/>
      <c r="AI44" s="242"/>
      <c r="AJ44" s="242"/>
      <c r="AK44" s="242"/>
      <c r="AL44" s="242"/>
      <c r="AM44" s="242"/>
      <c r="AN44" s="242"/>
      <c r="AO44" s="242"/>
      <c r="AP44" s="242"/>
      <c r="AQ44" s="242"/>
      <c r="AR44" s="242"/>
      <c r="AS44" s="242"/>
      <c r="AT44" s="242"/>
      <c r="AU44" s="242"/>
      <c r="AV44" s="242"/>
      <c r="AW44" s="242"/>
      <c r="AX44" s="242"/>
      <c r="AY44" s="242"/>
      <c r="AZ44" s="242"/>
      <c r="BA44" s="242"/>
      <c r="BB44" s="242"/>
      <c r="BC44" s="242"/>
      <c r="BD44" s="242"/>
      <c r="BE44" s="242"/>
      <c r="BF44" s="242"/>
      <c r="BG44" s="242"/>
      <c r="BH44" s="242"/>
      <c r="BI44" s="353"/>
      <c r="BJ44" s="353"/>
      <c r="BK44" s="353"/>
      <c r="BL44" s="353"/>
      <c r="BM44" s="353"/>
      <c r="BN44" s="353"/>
      <c r="BO44" s="353"/>
      <c r="BP44" s="353"/>
      <c r="BQ44" s="353"/>
      <c r="BR44" s="353"/>
      <c r="BS44" s="353"/>
      <c r="BT44" s="353"/>
      <c r="BU44" s="353"/>
      <c r="BV44" s="353"/>
    </row>
    <row r="45" spans="1:74" ht="11.1" customHeight="1" x14ac:dyDescent="0.2">
      <c r="A45" s="140" t="s">
        <v>590</v>
      </c>
      <c r="B45" s="208" t="s">
        <v>472</v>
      </c>
      <c r="C45" s="213">
        <v>2.3782700000000001</v>
      </c>
      <c r="D45" s="213">
        <v>2.37514</v>
      </c>
      <c r="E45" s="213">
        <v>2.3799000000000001</v>
      </c>
      <c r="F45" s="213">
        <v>2.38835</v>
      </c>
      <c r="G45" s="213">
        <v>2.3944000000000001</v>
      </c>
      <c r="H45" s="213">
        <v>2.40144</v>
      </c>
      <c r="I45" s="213">
        <v>2.4011100000000001</v>
      </c>
      <c r="J45" s="213">
        <v>2.4059499999999998</v>
      </c>
      <c r="K45" s="213">
        <v>2.4106800000000002</v>
      </c>
      <c r="L45" s="213">
        <v>2.4164099999999999</v>
      </c>
      <c r="M45" s="213">
        <v>2.4199299999999999</v>
      </c>
      <c r="N45" s="213">
        <v>2.4271199999999999</v>
      </c>
      <c r="O45" s="213">
        <v>2.4371700000000001</v>
      </c>
      <c r="P45" s="213">
        <v>2.44028</v>
      </c>
      <c r="Q45" s="213">
        <v>2.4372099999999999</v>
      </c>
      <c r="R45" s="213">
        <v>2.4405800000000002</v>
      </c>
      <c r="S45" s="213">
        <v>2.43926</v>
      </c>
      <c r="T45" s="213">
        <v>2.4417900000000001</v>
      </c>
      <c r="U45" s="213">
        <v>2.4432800000000001</v>
      </c>
      <c r="V45" s="213">
        <v>2.4530400000000001</v>
      </c>
      <c r="W45" s="213">
        <v>2.4644499999999998</v>
      </c>
      <c r="X45" s="213">
        <v>2.4657</v>
      </c>
      <c r="Y45" s="213">
        <v>2.4733299999999998</v>
      </c>
      <c r="Z45" s="213">
        <v>2.4784700000000002</v>
      </c>
      <c r="AA45" s="213">
        <v>2.4881600000000001</v>
      </c>
      <c r="AB45" s="213">
        <v>2.4947499999999998</v>
      </c>
      <c r="AC45" s="213">
        <v>2.4941300000000002</v>
      </c>
      <c r="AD45" s="213">
        <v>2.4995699999999998</v>
      </c>
      <c r="AE45" s="213">
        <v>2.5064000000000002</v>
      </c>
      <c r="AF45" s="213">
        <v>2.5117600000000002</v>
      </c>
      <c r="AG45" s="213">
        <v>2.5148199999999998</v>
      </c>
      <c r="AH45" s="213">
        <v>2.51905</v>
      </c>
      <c r="AI45" s="213">
        <v>2.5226099999999998</v>
      </c>
      <c r="AJ45" s="213">
        <v>2.5277699999999999</v>
      </c>
      <c r="AK45" s="213">
        <v>2.5266199999999999</v>
      </c>
      <c r="AL45" s="213">
        <v>2.5265300000000002</v>
      </c>
      <c r="AM45" s="213">
        <v>2.5255000000000001</v>
      </c>
      <c r="AN45" s="213">
        <v>2.5318100000000001</v>
      </c>
      <c r="AO45" s="213">
        <v>2.54095</v>
      </c>
      <c r="AP45" s="213">
        <v>2.5494300000000001</v>
      </c>
      <c r="AQ45" s="213">
        <v>2.5516700000000001</v>
      </c>
      <c r="AR45" s="213">
        <v>2.55402</v>
      </c>
      <c r="AS45" s="213">
        <v>2.56087</v>
      </c>
      <c r="AT45" s="213">
        <v>2.5629400000000002</v>
      </c>
      <c r="AU45" s="213">
        <v>2.5659299999999998</v>
      </c>
      <c r="AV45" s="213">
        <v>2.5722900000000002</v>
      </c>
      <c r="AW45" s="213">
        <v>2.5782400000000001</v>
      </c>
      <c r="AX45" s="213">
        <v>2.5844399999999998</v>
      </c>
      <c r="AY45" s="213">
        <v>2.5882000000000001</v>
      </c>
      <c r="AZ45" s="213">
        <v>2.5905</v>
      </c>
      <c r="BA45" s="213">
        <v>2.5795300000000001</v>
      </c>
      <c r="BB45" s="213">
        <v>2.5590199999999999</v>
      </c>
      <c r="BC45" s="213">
        <v>2.55768</v>
      </c>
      <c r="BD45" s="213">
        <v>2.5721400000000001</v>
      </c>
      <c r="BE45" s="213">
        <v>2.5872299999999999</v>
      </c>
      <c r="BF45" s="213">
        <v>2.5968100000000001</v>
      </c>
      <c r="BG45" s="213">
        <v>2.60209</v>
      </c>
      <c r="BH45" s="213">
        <v>2.6022542222</v>
      </c>
      <c r="BI45" s="351">
        <v>2.606884</v>
      </c>
      <c r="BJ45" s="351">
        <v>2.6122269999999999</v>
      </c>
      <c r="BK45" s="351">
        <v>2.6187969999999998</v>
      </c>
      <c r="BL45" s="351">
        <v>2.6251859999999998</v>
      </c>
      <c r="BM45" s="351">
        <v>2.631904</v>
      </c>
      <c r="BN45" s="351">
        <v>2.6403180000000002</v>
      </c>
      <c r="BO45" s="351">
        <v>2.6466750000000001</v>
      </c>
      <c r="BP45" s="351">
        <v>2.6523379999999999</v>
      </c>
      <c r="BQ45" s="351">
        <v>2.65652</v>
      </c>
      <c r="BR45" s="351">
        <v>2.6613889999999998</v>
      </c>
      <c r="BS45" s="351">
        <v>2.6661579999999998</v>
      </c>
      <c r="BT45" s="351">
        <v>2.6708949999999998</v>
      </c>
      <c r="BU45" s="351">
        <v>2.6754099999999998</v>
      </c>
      <c r="BV45" s="351">
        <v>2.6797719999999998</v>
      </c>
    </row>
    <row r="46" spans="1:74" ht="11.1" customHeight="1" x14ac:dyDescent="0.2">
      <c r="A46" s="145"/>
      <c r="B46" s="139" t="s">
        <v>20</v>
      </c>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218"/>
      <c r="BD46" s="218"/>
      <c r="BE46" s="218"/>
      <c r="BF46" s="218"/>
      <c r="BG46" s="218"/>
      <c r="BH46" s="218"/>
      <c r="BI46" s="328"/>
      <c r="BJ46" s="328"/>
      <c r="BK46" s="328"/>
      <c r="BL46" s="328"/>
      <c r="BM46" s="328"/>
      <c r="BN46" s="328"/>
      <c r="BO46" s="328"/>
      <c r="BP46" s="328"/>
      <c r="BQ46" s="328"/>
      <c r="BR46" s="328"/>
      <c r="BS46" s="328"/>
      <c r="BT46" s="328"/>
      <c r="BU46" s="328"/>
      <c r="BV46" s="328"/>
    </row>
    <row r="47" spans="1:74" ht="11.1" customHeight="1" x14ac:dyDescent="0.2">
      <c r="A47" s="140" t="s">
        <v>589</v>
      </c>
      <c r="B47" s="208" t="s">
        <v>473</v>
      </c>
      <c r="C47" s="213">
        <v>1.8360816511</v>
      </c>
      <c r="D47" s="213">
        <v>1.8299208896000001</v>
      </c>
      <c r="E47" s="213">
        <v>1.8288524196</v>
      </c>
      <c r="F47" s="213">
        <v>1.8390037426000001</v>
      </c>
      <c r="G47" s="213">
        <v>1.8435242297000001</v>
      </c>
      <c r="H47" s="213">
        <v>1.8485413824000001</v>
      </c>
      <c r="I47" s="213">
        <v>1.8543308004000001</v>
      </c>
      <c r="J47" s="213">
        <v>1.8601345841000001</v>
      </c>
      <c r="K47" s="213">
        <v>1.8662283334000001</v>
      </c>
      <c r="L47" s="213">
        <v>1.8691849681999999</v>
      </c>
      <c r="M47" s="213">
        <v>1.8784289586</v>
      </c>
      <c r="N47" s="213">
        <v>1.8905332246</v>
      </c>
      <c r="O47" s="213">
        <v>1.9164604029000001</v>
      </c>
      <c r="P47" s="213">
        <v>1.9260632424999999</v>
      </c>
      <c r="Q47" s="213">
        <v>1.9303043803</v>
      </c>
      <c r="R47" s="213">
        <v>1.9199623183000001</v>
      </c>
      <c r="S47" s="213">
        <v>1.9203961754000001</v>
      </c>
      <c r="T47" s="213">
        <v>1.9223844538999999</v>
      </c>
      <c r="U47" s="213">
        <v>1.9246036820000001</v>
      </c>
      <c r="V47" s="213">
        <v>1.9306934070999999</v>
      </c>
      <c r="W47" s="213">
        <v>1.9393301573999999</v>
      </c>
      <c r="X47" s="213">
        <v>1.9538153421</v>
      </c>
      <c r="Y47" s="213">
        <v>1.9650700858000001</v>
      </c>
      <c r="Z47" s="213">
        <v>1.9763957977</v>
      </c>
      <c r="AA47" s="213">
        <v>1.9906598994</v>
      </c>
      <c r="AB47" s="213">
        <v>1.9999769815999999</v>
      </c>
      <c r="AC47" s="213">
        <v>2.0072144657000002</v>
      </c>
      <c r="AD47" s="213">
        <v>2.0095983140999998</v>
      </c>
      <c r="AE47" s="213">
        <v>2.0147571306000001</v>
      </c>
      <c r="AF47" s="213">
        <v>2.0199168775</v>
      </c>
      <c r="AG47" s="213">
        <v>2.0268215063000001</v>
      </c>
      <c r="AH47" s="213">
        <v>2.0306751505</v>
      </c>
      <c r="AI47" s="213">
        <v>2.0332217614000001</v>
      </c>
      <c r="AJ47" s="213">
        <v>2.0372710383000001</v>
      </c>
      <c r="AK47" s="213">
        <v>2.0350963086</v>
      </c>
      <c r="AL47" s="213">
        <v>2.0295072714</v>
      </c>
      <c r="AM47" s="213">
        <v>2.0125090710000002</v>
      </c>
      <c r="AN47" s="213">
        <v>2.0060875607000002</v>
      </c>
      <c r="AO47" s="213">
        <v>2.0022478846</v>
      </c>
      <c r="AP47" s="213">
        <v>2.0061329453000001</v>
      </c>
      <c r="AQ47" s="213">
        <v>2.0035997611999998</v>
      </c>
      <c r="AR47" s="213">
        <v>1.9997912346</v>
      </c>
      <c r="AS47" s="213">
        <v>1.989611161</v>
      </c>
      <c r="AT47" s="213">
        <v>1.9870741030000001</v>
      </c>
      <c r="AU47" s="213">
        <v>1.9870838560999999</v>
      </c>
      <c r="AV47" s="213">
        <v>1.997524096</v>
      </c>
      <c r="AW47" s="213">
        <v>1.9967147144999999</v>
      </c>
      <c r="AX47" s="213">
        <v>1.9925393871999999</v>
      </c>
      <c r="AY47" s="213">
        <v>1.9913954002000001</v>
      </c>
      <c r="AZ47" s="213">
        <v>1.9756902169999999</v>
      </c>
      <c r="BA47" s="213">
        <v>1.9518211236</v>
      </c>
      <c r="BB47" s="213">
        <v>1.8860388904000001</v>
      </c>
      <c r="BC47" s="213">
        <v>1.8711538989000001</v>
      </c>
      <c r="BD47" s="213">
        <v>1.8734169193000001</v>
      </c>
      <c r="BE47" s="213">
        <v>1.9192340561000001</v>
      </c>
      <c r="BF47" s="213">
        <v>1.9359885220999999</v>
      </c>
      <c r="BG47" s="213">
        <v>1.9500864218</v>
      </c>
      <c r="BH47" s="213">
        <v>1.9582010741</v>
      </c>
      <c r="BI47" s="351">
        <v>1.969481</v>
      </c>
      <c r="BJ47" s="351">
        <v>1.980599</v>
      </c>
      <c r="BK47" s="351">
        <v>1.992793</v>
      </c>
      <c r="BL47" s="351">
        <v>2.0026600000000001</v>
      </c>
      <c r="BM47" s="351">
        <v>2.0114380000000001</v>
      </c>
      <c r="BN47" s="351">
        <v>2.0199069999999999</v>
      </c>
      <c r="BO47" s="351">
        <v>2.025919</v>
      </c>
      <c r="BP47" s="351">
        <v>2.0302570000000002</v>
      </c>
      <c r="BQ47" s="351">
        <v>2.031215</v>
      </c>
      <c r="BR47" s="351">
        <v>2.03348</v>
      </c>
      <c r="BS47" s="351">
        <v>2.0353460000000001</v>
      </c>
      <c r="BT47" s="351">
        <v>2.0335350000000001</v>
      </c>
      <c r="BU47" s="351">
        <v>2.0370659999999998</v>
      </c>
      <c r="BV47" s="351">
        <v>2.0426579999999999</v>
      </c>
    </row>
    <row r="48" spans="1:74" ht="11.1" customHeight="1" x14ac:dyDescent="0.2">
      <c r="A48" s="134"/>
      <c r="B48" s="139" t="s">
        <v>695</v>
      </c>
      <c r="C48" s="242"/>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c r="AE48" s="242"/>
      <c r="AF48" s="242"/>
      <c r="AG48" s="242"/>
      <c r="AH48" s="242"/>
      <c r="AI48" s="242"/>
      <c r="AJ48" s="242"/>
      <c r="AK48" s="242"/>
      <c r="AL48" s="242"/>
      <c r="AM48" s="242"/>
      <c r="AN48" s="242"/>
      <c r="AO48" s="242"/>
      <c r="AP48" s="242"/>
      <c r="AQ48" s="242"/>
      <c r="AR48" s="242"/>
      <c r="AS48" s="242"/>
      <c r="AT48" s="242"/>
      <c r="AU48" s="242"/>
      <c r="AV48" s="242"/>
      <c r="AW48" s="242"/>
      <c r="AX48" s="242"/>
      <c r="AY48" s="242"/>
      <c r="AZ48" s="242"/>
      <c r="BA48" s="242"/>
      <c r="BB48" s="242"/>
      <c r="BC48" s="242"/>
      <c r="BD48" s="242"/>
      <c r="BE48" s="242"/>
      <c r="BF48" s="242"/>
      <c r="BG48" s="242"/>
      <c r="BH48" s="242"/>
      <c r="BI48" s="353"/>
      <c r="BJ48" s="353"/>
      <c r="BK48" s="353"/>
      <c r="BL48" s="353"/>
      <c r="BM48" s="353"/>
      <c r="BN48" s="353"/>
      <c r="BO48" s="353"/>
      <c r="BP48" s="353"/>
      <c r="BQ48" s="353"/>
      <c r="BR48" s="353"/>
      <c r="BS48" s="353"/>
      <c r="BT48" s="353"/>
      <c r="BU48" s="353"/>
      <c r="BV48" s="353"/>
    </row>
    <row r="49" spans="1:74" ht="11.1" customHeight="1" x14ac:dyDescent="0.2">
      <c r="A49" s="140" t="s">
        <v>591</v>
      </c>
      <c r="B49" s="208" t="s">
        <v>473</v>
      </c>
      <c r="C49" s="213">
        <v>1.254</v>
      </c>
      <c r="D49" s="213">
        <v>1.1459999999999999</v>
      </c>
      <c r="E49" s="213">
        <v>1.222</v>
      </c>
      <c r="F49" s="213">
        <v>1.3240000000000001</v>
      </c>
      <c r="G49" s="213">
        <v>1.4630000000000001</v>
      </c>
      <c r="H49" s="213">
        <v>1.5840000000000001</v>
      </c>
      <c r="I49" s="213">
        <v>1.5620000000000001</v>
      </c>
      <c r="J49" s="213">
        <v>1.4830000000000001</v>
      </c>
      <c r="K49" s="213">
        <v>1.542</v>
      </c>
      <c r="L49" s="213">
        <v>1.59</v>
      </c>
      <c r="M49" s="213">
        <v>1.5209999999999999</v>
      </c>
      <c r="N49" s="213">
        <v>1.5629999999999999</v>
      </c>
      <c r="O49" s="213">
        <v>1.653</v>
      </c>
      <c r="P49" s="213">
        <v>1.665</v>
      </c>
      <c r="Q49" s="213">
        <v>1.65</v>
      </c>
      <c r="R49" s="213">
        <v>1.706</v>
      </c>
      <c r="S49" s="213">
        <v>1.6559999999999999</v>
      </c>
      <c r="T49" s="213">
        <v>1.6379999999999999</v>
      </c>
      <c r="U49" s="213">
        <v>1.645</v>
      </c>
      <c r="V49" s="213">
        <v>1.7290000000000001</v>
      </c>
      <c r="W49" s="213">
        <v>1.883</v>
      </c>
      <c r="X49" s="213">
        <v>1.857</v>
      </c>
      <c r="Y49" s="213">
        <v>1.927</v>
      </c>
      <c r="Z49" s="213">
        <v>1.919</v>
      </c>
      <c r="AA49" s="213">
        <v>1.97</v>
      </c>
      <c r="AB49" s="213">
        <v>1.9970000000000001</v>
      </c>
      <c r="AC49" s="213">
        <v>1.9770000000000001</v>
      </c>
      <c r="AD49" s="213">
        <v>2.077</v>
      </c>
      <c r="AE49" s="213">
        <v>2.2829999999999999</v>
      </c>
      <c r="AF49" s="213">
        <v>2.294</v>
      </c>
      <c r="AG49" s="213">
        <v>2.282</v>
      </c>
      <c r="AH49" s="213">
        <v>2.2389999999999999</v>
      </c>
      <c r="AI49" s="213">
        <v>2.266</v>
      </c>
      <c r="AJ49" s="213">
        <v>2.331</v>
      </c>
      <c r="AK49" s="213">
        <v>2.1429999999999998</v>
      </c>
      <c r="AL49" s="213">
        <v>1.8380000000000001</v>
      </c>
      <c r="AM49" s="213">
        <v>1.6759999999999999</v>
      </c>
      <c r="AN49" s="213">
        <v>1.776</v>
      </c>
      <c r="AO49" s="213">
        <v>1.9710000000000001</v>
      </c>
      <c r="AP49" s="213">
        <v>2.117</v>
      </c>
      <c r="AQ49" s="213">
        <v>2.1509999999999998</v>
      </c>
      <c r="AR49" s="213">
        <v>1.972</v>
      </c>
      <c r="AS49" s="213">
        <v>2.0190000000000001</v>
      </c>
      <c r="AT49" s="213">
        <v>1.9419999999999999</v>
      </c>
      <c r="AU49" s="213">
        <v>1.903</v>
      </c>
      <c r="AV49" s="213">
        <v>1.956</v>
      </c>
      <c r="AW49" s="213">
        <v>1.921</v>
      </c>
      <c r="AX49" s="213">
        <v>1.913</v>
      </c>
      <c r="AY49" s="213">
        <v>1.911</v>
      </c>
      <c r="AZ49" s="213">
        <v>1.764</v>
      </c>
      <c r="BA49" s="213">
        <v>1.5549999999999999</v>
      </c>
      <c r="BB49" s="213">
        <v>0.94399999999999995</v>
      </c>
      <c r="BC49" s="213">
        <v>1.0549999999999999</v>
      </c>
      <c r="BD49" s="213">
        <v>1.272</v>
      </c>
      <c r="BE49" s="213">
        <v>1.420452</v>
      </c>
      <c r="BF49" s="213">
        <v>1.48569</v>
      </c>
      <c r="BG49" s="213">
        <v>1.4545410000000001</v>
      </c>
      <c r="BH49" s="213">
        <v>1.446671</v>
      </c>
      <c r="BI49" s="351">
        <v>1.426064</v>
      </c>
      <c r="BJ49" s="351">
        <v>1.4092530000000001</v>
      </c>
      <c r="BK49" s="351">
        <v>1.3422289999999999</v>
      </c>
      <c r="BL49" s="351">
        <v>1.376179</v>
      </c>
      <c r="BM49" s="351">
        <v>1.446097</v>
      </c>
      <c r="BN49" s="351">
        <v>1.5357670000000001</v>
      </c>
      <c r="BO49" s="351">
        <v>1.5824959999999999</v>
      </c>
      <c r="BP49" s="351">
        <v>1.607062</v>
      </c>
      <c r="BQ49" s="351">
        <v>1.5966130000000001</v>
      </c>
      <c r="BR49" s="351">
        <v>1.6206959999999999</v>
      </c>
      <c r="BS49" s="351">
        <v>1.592454</v>
      </c>
      <c r="BT49" s="351">
        <v>1.5824769999999999</v>
      </c>
      <c r="BU49" s="351">
        <v>1.5676349999999999</v>
      </c>
      <c r="BV49" s="351">
        <v>1.542089</v>
      </c>
    </row>
    <row r="50" spans="1:74" ht="11.1" customHeight="1" x14ac:dyDescent="0.2">
      <c r="A50" s="140"/>
      <c r="B50" s="139" t="s">
        <v>569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325"/>
      <c r="BJ50" s="325"/>
      <c r="BK50" s="325"/>
      <c r="BL50" s="325"/>
      <c r="BM50" s="325"/>
      <c r="BN50" s="325"/>
      <c r="BO50" s="325"/>
      <c r="BP50" s="325"/>
      <c r="BQ50" s="325"/>
      <c r="BR50" s="325"/>
      <c r="BS50" s="325"/>
      <c r="BT50" s="325"/>
      <c r="BU50" s="325"/>
      <c r="BV50" s="325"/>
    </row>
    <row r="51" spans="1:74" ht="11.1" customHeight="1" x14ac:dyDescent="0.2">
      <c r="A51" s="37" t="s">
        <v>570</v>
      </c>
      <c r="B51" s="607" t="s">
        <v>1148</v>
      </c>
      <c r="C51" s="256">
        <v>104.80544444</v>
      </c>
      <c r="D51" s="256">
        <v>104.87511111000001</v>
      </c>
      <c r="E51" s="256">
        <v>105.02544444</v>
      </c>
      <c r="F51" s="256">
        <v>105.41540741</v>
      </c>
      <c r="G51" s="256">
        <v>105.60785185</v>
      </c>
      <c r="H51" s="256">
        <v>105.76174073999999</v>
      </c>
      <c r="I51" s="256">
        <v>105.79322222</v>
      </c>
      <c r="J51" s="256">
        <v>105.93288889</v>
      </c>
      <c r="K51" s="256">
        <v>106.09688889</v>
      </c>
      <c r="L51" s="256">
        <v>106.32359259</v>
      </c>
      <c r="M51" s="256">
        <v>106.50748148</v>
      </c>
      <c r="N51" s="256">
        <v>106.68692593</v>
      </c>
      <c r="O51" s="256">
        <v>106.88385185</v>
      </c>
      <c r="P51" s="256">
        <v>107.03796296</v>
      </c>
      <c r="Q51" s="256">
        <v>107.17118519</v>
      </c>
      <c r="R51" s="256">
        <v>107.2167037</v>
      </c>
      <c r="S51" s="256">
        <v>107.35825926</v>
      </c>
      <c r="T51" s="256">
        <v>107.52903704000001</v>
      </c>
      <c r="U51" s="256">
        <v>107.75777778</v>
      </c>
      <c r="V51" s="256">
        <v>107.96544444</v>
      </c>
      <c r="W51" s="256">
        <v>108.18077778</v>
      </c>
      <c r="X51" s="256">
        <v>108.41607406999999</v>
      </c>
      <c r="Y51" s="256">
        <v>108.63751852</v>
      </c>
      <c r="Z51" s="256">
        <v>108.85740740999999</v>
      </c>
      <c r="AA51" s="256">
        <v>109.04137037</v>
      </c>
      <c r="AB51" s="256">
        <v>109.28392593</v>
      </c>
      <c r="AC51" s="256">
        <v>109.5507037</v>
      </c>
      <c r="AD51" s="256">
        <v>109.92837037</v>
      </c>
      <c r="AE51" s="256">
        <v>110.17859258999999</v>
      </c>
      <c r="AF51" s="256">
        <v>110.38803704</v>
      </c>
      <c r="AG51" s="256">
        <v>110.505</v>
      </c>
      <c r="AH51" s="256">
        <v>110.67166666999999</v>
      </c>
      <c r="AI51" s="256">
        <v>110.83633333</v>
      </c>
      <c r="AJ51" s="256">
        <v>111.01855556</v>
      </c>
      <c r="AK51" s="256">
        <v>111.16455556</v>
      </c>
      <c r="AL51" s="256">
        <v>111.29388889000001</v>
      </c>
      <c r="AM51" s="256">
        <v>111.33307407</v>
      </c>
      <c r="AN51" s="256">
        <v>111.48418519000001</v>
      </c>
      <c r="AO51" s="256">
        <v>111.67374074</v>
      </c>
      <c r="AP51" s="256">
        <v>111.99196296</v>
      </c>
      <c r="AQ51" s="256">
        <v>112.19074074</v>
      </c>
      <c r="AR51" s="256">
        <v>112.3602963</v>
      </c>
      <c r="AS51" s="256">
        <v>112.4667037</v>
      </c>
      <c r="AT51" s="256">
        <v>112.60325926</v>
      </c>
      <c r="AU51" s="256">
        <v>112.73603704</v>
      </c>
      <c r="AV51" s="256">
        <v>112.85940741</v>
      </c>
      <c r="AW51" s="256">
        <v>112.98885185</v>
      </c>
      <c r="AX51" s="256">
        <v>113.11874074000001</v>
      </c>
      <c r="AY51" s="256">
        <v>113.38462963000001</v>
      </c>
      <c r="AZ51" s="256">
        <v>113.41374073999999</v>
      </c>
      <c r="BA51" s="256">
        <v>113.34162963</v>
      </c>
      <c r="BB51" s="256">
        <v>113.16829629999999</v>
      </c>
      <c r="BC51" s="256">
        <v>112.89374074</v>
      </c>
      <c r="BD51" s="256">
        <v>112.51796296000001</v>
      </c>
      <c r="BE51" s="256">
        <v>113.5859037</v>
      </c>
      <c r="BF51" s="256">
        <v>113.83639259</v>
      </c>
      <c r="BG51" s="256">
        <v>114.0194037</v>
      </c>
      <c r="BH51" s="256">
        <v>114.04496666999999</v>
      </c>
      <c r="BI51" s="342">
        <v>114.1605</v>
      </c>
      <c r="BJ51" s="342">
        <v>114.276</v>
      </c>
      <c r="BK51" s="342">
        <v>114.38800000000001</v>
      </c>
      <c r="BL51" s="342">
        <v>114.50620000000001</v>
      </c>
      <c r="BM51" s="342">
        <v>114.6271</v>
      </c>
      <c r="BN51" s="342">
        <v>114.7484</v>
      </c>
      <c r="BO51" s="342">
        <v>114.8764</v>
      </c>
      <c r="BP51" s="342">
        <v>115.00879999999999</v>
      </c>
      <c r="BQ51" s="342">
        <v>115.1469</v>
      </c>
      <c r="BR51" s="342">
        <v>115.2872</v>
      </c>
      <c r="BS51" s="342">
        <v>115.4308</v>
      </c>
      <c r="BT51" s="342">
        <v>115.58540000000001</v>
      </c>
      <c r="BU51" s="342">
        <v>115.7304</v>
      </c>
      <c r="BV51" s="342">
        <v>115.8732</v>
      </c>
    </row>
    <row r="52" spans="1:74" ht="11.1" customHeight="1" x14ac:dyDescent="0.2">
      <c r="A52" s="134"/>
      <c r="B52" s="139" t="s">
        <v>515</v>
      </c>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218"/>
      <c r="BD52" s="218"/>
      <c r="BE52" s="218"/>
      <c r="BF52" s="218"/>
      <c r="BG52" s="218"/>
      <c r="BH52" s="218"/>
      <c r="BI52" s="328"/>
      <c r="BJ52" s="328"/>
      <c r="BK52" s="328"/>
      <c r="BL52" s="328"/>
      <c r="BM52" s="328"/>
      <c r="BN52" s="328"/>
      <c r="BO52" s="328"/>
      <c r="BP52" s="328"/>
      <c r="BQ52" s="328"/>
      <c r="BR52" s="328"/>
      <c r="BS52" s="328"/>
      <c r="BT52" s="328"/>
      <c r="BU52" s="328"/>
      <c r="BV52" s="328"/>
    </row>
    <row r="53" spans="1:74" ht="11.1" customHeight="1" x14ac:dyDescent="0.2">
      <c r="A53" s="134"/>
      <c r="B53" s="144" t="s">
        <v>596</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218"/>
      <c r="BG53" s="218"/>
      <c r="BH53" s="218"/>
      <c r="BI53" s="328"/>
      <c r="BJ53" s="328"/>
      <c r="BK53" s="328"/>
      <c r="BL53" s="328"/>
      <c r="BM53" s="328"/>
      <c r="BN53" s="328"/>
      <c r="BO53" s="328"/>
      <c r="BP53" s="328"/>
      <c r="BQ53" s="328"/>
      <c r="BR53" s="328"/>
      <c r="BS53" s="328"/>
      <c r="BT53" s="328"/>
      <c r="BU53" s="328"/>
      <c r="BV53" s="328"/>
    </row>
    <row r="54" spans="1:74" ht="11.1" customHeight="1" x14ac:dyDescent="0.2">
      <c r="A54" s="134"/>
      <c r="B54" s="139" t="s">
        <v>53</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8"/>
      <c r="AL54" s="218"/>
      <c r="AM54" s="218"/>
      <c r="AN54" s="218"/>
      <c r="AO54" s="218"/>
      <c r="AP54" s="218"/>
      <c r="AQ54" s="218"/>
      <c r="AR54" s="218"/>
      <c r="AS54" s="218"/>
      <c r="AT54" s="218"/>
      <c r="AU54" s="218"/>
      <c r="AV54" s="218"/>
      <c r="AW54" s="218"/>
      <c r="AX54" s="218"/>
      <c r="AY54" s="218"/>
      <c r="AZ54" s="218"/>
      <c r="BA54" s="218"/>
      <c r="BB54" s="218"/>
      <c r="BC54" s="218"/>
      <c r="BD54" s="218"/>
      <c r="BE54" s="218"/>
      <c r="BF54" s="218"/>
      <c r="BG54" s="218"/>
      <c r="BH54" s="218"/>
      <c r="BI54" s="328"/>
      <c r="BJ54" s="328"/>
      <c r="BK54" s="328"/>
      <c r="BL54" s="328"/>
      <c r="BM54" s="328"/>
      <c r="BN54" s="328"/>
      <c r="BO54" s="328"/>
      <c r="BP54" s="328"/>
      <c r="BQ54" s="328"/>
      <c r="BR54" s="328"/>
      <c r="BS54" s="328"/>
      <c r="BT54" s="328"/>
      <c r="BU54" s="328"/>
      <c r="BV54" s="328"/>
    </row>
    <row r="55" spans="1:74" ht="11.1" customHeight="1" x14ac:dyDescent="0.2">
      <c r="A55" s="146" t="s">
        <v>597</v>
      </c>
      <c r="B55" s="208" t="s">
        <v>474</v>
      </c>
      <c r="C55" s="238">
        <v>7731.5806451999997</v>
      </c>
      <c r="D55" s="238">
        <v>7690.0344827999998</v>
      </c>
      <c r="E55" s="238">
        <v>8553.1290322999994</v>
      </c>
      <c r="F55" s="238">
        <v>8988.4333332999995</v>
      </c>
      <c r="G55" s="238">
        <v>8966.8387096999995</v>
      </c>
      <c r="H55" s="238">
        <v>9233.0333332999999</v>
      </c>
      <c r="I55" s="238">
        <v>9198.7096774000001</v>
      </c>
      <c r="J55" s="238">
        <v>9006.8709677000006</v>
      </c>
      <c r="K55" s="238">
        <v>8734.6333333000002</v>
      </c>
      <c r="L55" s="238">
        <v>8890.6451613000008</v>
      </c>
      <c r="M55" s="238">
        <v>8505.1333333000002</v>
      </c>
      <c r="N55" s="238">
        <v>8541.2258065000005</v>
      </c>
      <c r="O55" s="238">
        <v>7825.8064516000004</v>
      </c>
      <c r="P55" s="238">
        <v>8058.7142856999999</v>
      </c>
      <c r="Q55" s="238">
        <v>8656.2258065000005</v>
      </c>
      <c r="R55" s="238">
        <v>9095.4666667000001</v>
      </c>
      <c r="S55" s="238">
        <v>9073.0322581</v>
      </c>
      <c r="T55" s="238">
        <v>9343</v>
      </c>
      <c r="U55" s="238">
        <v>9308.5806451999997</v>
      </c>
      <c r="V55" s="238">
        <v>9114.7741934999995</v>
      </c>
      <c r="W55" s="238">
        <v>8840.4</v>
      </c>
      <c r="X55" s="238">
        <v>8996.3870967999992</v>
      </c>
      <c r="Y55" s="238">
        <v>8605.2999999999993</v>
      </c>
      <c r="Z55" s="238">
        <v>8643.8064515999995</v>
      </c>
      <c r="AA55" s="238">
        <v>7894.7096774000001</v>
      </c>
      <c r="AB55" s="238">
        <v>8134.25</v>
      </c>
      <c r="AC55" s="238">
        <v>8732.4193548000003</v>
      </c>
      <c r="AD55" s="238">
        <v>9170.9</v>
      </c>
      <c r="AE55" s="238">
        <v>9152.0322581</v>
      </c>
      <c r="AF55" s="238">
        <v>9421.6</v>
      </c>
      <c r="AG55" s="238">
        <v>9386.7419355000002</v>
      </c>
      <c r="AH55" s="238">
        <v>9193.1935484000005</v>
      </c>
      <c r="AI55" s="238">
        <v>8914.4666667000001</v>
      </c>
      <c r="AJ55" s="238">
        <v>9076.8387096999995</v>
      </c>
      <c r="AK55" s="238">
        <v>8682.4333332999995</v>
      </c>
      <c r="AL55" s="238">
        <v>8721.6129032000008</v>
      </c>
      <c r="AM55" s="238">
        <v>8006.7096774000001</v>
      </c>
      <c r="AN55" s="238">
        <v>8097.6428570999997</v>
      </c>
      <c r="AO55" s="238">
        <v>8756.6451613000008</v>
      </c>
      <c r="AP55" s="238">
        <v>9380.9666667000001</v>
      </c>
      <c r="AQ55" s="238">
        <v>9226.4516129000003</v>
      </c>
      <c r="AR55" s="238">
        <v>9364.5333332999999</v>
      </c>
      <c r="AS55" s="238">
        <v>9534.9677419</v>
      </c>
      <c r="AT55" s="238">
        <v>9242.9354839000007</v>
      </c>
      <c r="AU55" s="238">
        <v>9056.3666666999998</v>
      </c>
      <c r="AV55" s="238">
        <v>9159.8387096999995</v>
      </c>
      <c r="AW55" s="238">
        <v>8681.9666667000001</v>
      </c>
      <c r="AX55" s="238">
        <v>8842.3548386999992</v>
      </c>
      <c r="AY55" s="238">
        <v>8180.6774194</v>
      </c>
      <c r="AZ55" s="238">
        <v>7999.2413792999996</v>
      </c>
      <c r="BA55" s="238">
        <v>7097.4193548000003</v>
      </c>
      <c r="BB55" s="238">
        <v>5615.4333333000004</v>
      </c>
      <c r="BC55" s="238">
        <v>6864.5806451999997</v>
      </c>
      <c r="BD55" s="238">
        <v>8129.6666667</v>
      </c>
      <c r="BE55" s="238">
        <v>8463.8709677000006</v>
      </c>
      <c r="BF55" s="238">
        <v>8105.3225806</v>
      </c>
      <c r="BG55" s="238">
        <v>8416.3130000000001</v>
      </c>
      <c r="BH55" s="238">
        <v>8374.4979999999996</v>
      </c>
      <c r="BI55" s="329">
        <v>8100.116</v>
      </c>
      <c r="BJ55" s="329">
        <v>8259.3430000000008</v>
      </c>
      <c r="BK55" s="329">
        <v>7570.3680000000004</v>
      </c>
      <c r="BL55" s="329">
        <v>7724.5360000000001</v>
      </c>
      <c r="BM55" s="329">
        <v>8388.02</v>
      </c>
      <c r="BN55" s="329">
        <v>8649.3449999999993</v>
      </c>
      <c r="BO55" s="329">
        <v>8748.8520000000008</v>
      </c>
      <c r="BP55" s="329">
        <v>8842.6380000000008</v>
      </c>
      <c r="BQ55" s="329">
        <v>8937.3580000000002</v>
      </c>
      <c r="BR55" s="329">
        <v>8900.1380000000008</v>
      </c>
      <c r="BS55" s="329">
        <v>8673.2559999999994</v>
      </c>
      <c r="BT55" s="329">
        <v>8895.8349999999991</v>
      </c>
      <c r="BU55" s="329">
        <v>8492.491</v>
      </c>
      <c r="BV55" s="329">
        <v>8662.3819999999996</v>
      </c>
    </row>
    <row r="56" spans="1:74" ht="11.1" customHeight="1" x14ac:dyDescent="0.2">
      <c r="A56" s="134"/>
      <c r="B56" s="139" t="s">
        <v>598</v>
      </c>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c r="AT56" s="218"/>
      <c r="AU56" s="218"/>
      <c r="AV56" s="218"/>
      <c r="AW56" s="218"/>
      <c r="AX56" s="218"/>
      <c r="AY56" s="218"/>
      <c r="AZ56" s="218"/>
      <c r="BA56" s="218"/>
      <c r="BB56" s="218"/>
      <c r="BC56" s="218"/>
      <c r="BD56" s="218"/>
      <c r="BE56" s="218"/>
      <c r="BF56" s="218"/>
      <c r="BG56" s="218"/>
      <c r="BH56" s="218"/>
      <c r="BI56" s="328"/>
      <c r="BJ56" s="328"/>
      <c r="BK56" s="328"/>
      <c r="BL56" s="328"/>
      <c r="BM56" s="328"/>
      <c r="BN56" s="328"/>
      <c r="BO56" s="328"/>
      <c r="BP56" s="328"/>
      <c r="BQ56" s="328"/>
      <c r="BR56" s="328"/>
      <c r="BS56" s="328"/>
      <c r="BT56" s="328"/>
      <c r="BU56" s="328"/>
      <c r="BV56" s="328"/>
    </row>
    <row r="57" spans="1:74" ht="11.1" customHeight="1" x14ac:dyDescent="0.2">
      <c r="A57" s="140" t="s">
        <v>599</v>
      </c>
      <c r="B57" s="208" t="s">
        <v>815</v>
      </c>
      <c r="C57" s="238">
        <v>530.59816903000001</v>
      </c>
      <c r="D57" s="238">
        <v>534.37558514</v>
      </c>
      <c r="E57" s="238">
        <v>585.64439700000003</v>
      </c>
      <c r="F57" s="238">
        <v>598.00254086999996</v>
      </c>
      <c r="G57" s="238">
        <v>591.56587777000004</v>
      </c>
      <c r="H57" s="238">
        <v>628.28403836999996</v>
      </c>
      <c r="I57" s="238">
        <v>629.03124400000002</v>
      </c>
      <c r="J57" s="238">
        <v>624.87888586999998</v>
      </c>
      <c r="K57" s="238">
        <v>577.22592463000001</v>
      </c>
      <c r="L57" s="238">
        <v>585.84686457999999</v>
      </c>
      <c r="M57" s="238">
        <v>580.59948967000003</v>
      </c>
      <c r="N57" s="238">
        <v>610.67033751999998</v>
      </c>
      <c r="O57" s="238">
        <v>550.05060432000005</v>
      </c>
      <c r="P57" s="238">
        <v>544.19978438999999</v>
      </c>
      <c r="Q57" s="238">
        <v>604.11275909999995</v>
      </c>
      <c r="R57" s="238">
        <v>608.65627386999995</v>
      </c>
      <c r="S57" s="238">
        <v>604.74247448000006</v>
      </c>
      <c r="T57" s="238">
        <v>644.91114357000004</v>
      </c>
      <c r="U57" s="238">
        <v>670.07142886999998</v>
      </c>
      <c r="V57" s="238">
        <v>680.66809919000002</v>
      </c>
      <c r="W57" s="238">
        <v>631.20073136999997</v>
      </c>
      <c r="X57" s="238">
        <v>612.91744529000005</v>
      </c>
      <c r="Y57" s="238">
        <v>638.94965907000005</v>
      </c>
      <c r="Z57" s="238">
        <v>641.04661668000006</v>
      </c>
      <c r="AA57" s="238">
        <v>582.11603709999997</v>
      </c>
      <c r="AB57" s="238">
        <v>602.28317554</v>
      </c>
      <c r="AC57" s="238">
        <v>623.31326096999999</v>
      </c>
      <c r="AD57" s="238">
        <v>630.81710120000002</v>
      </c>
      <c r="AE57" s="238">
        <v>666.70325661000004</v>
      </c>
      <c r="AF57" s="238">
        <v>694.44226222999998</v>
      </c>
      <c r="AG57" s="238">
        <v>692.10183689999997</v>
      </c>
      <c r="AH57" s="238">
        <v>665.63464032000002</v>
      </c>
      <c r="AI57" s="238">
        <v>640.97481983</v>
      </c>
      <c r="AJ57" s="238">
        <v>676.68536758000005</v>
      </c>
      <c r="AK57" s="238">
        <v>634.14949533000004</v>
      </c>
      <c r="AL57" s="238">
        <v>670.80145674000005</v>
      </c>
      <c r="AM57" s="238">
        <v>634.16665606000004</v>
      </c>
      <c r="AN57" s="238">
        <v>616.29988029000003</v>
      </c>
      <c r="AO57" s="238">
        <v>674.55900328999996</v>
      </c>
      <c r="AP57" s="238">
        <v>652.32828213000005</v>
      </c>
      <c r="AQ57" s="238">
        <v>692.70975019000002</v>
      </c>
      <c r="AR57" s="238">
        <v>709.35740983000005</v>
      </c>
      <c r="AS57" s="238">
        <v>725.07968452</v>
      </c>
      <c r="AT57" s="238">
        <v>732.88319767999997</v>
      </c>
      <c r="AU57" s="238">
        <v>675.58583942999996</v>
      </c>
      <c r="AV57" s="238">
        <v>690.57795581000005</v>
      </c>
      <c r="AW57" s="238">
        <v>679.16819137000005</v>
      </c>
      <c r="AX57" s="238">
        <v>693.56099210000002</v>
      </c>
      <c r="AY57" s="238">
        <v>660.53441112999997</v>
      </c>
      <c r="AZ57" s="238">
        <v>636.13994723999997</v>
      </c>
      <c r="BA57" s="238">
        <v>588.50366444999997</v>
      </c>
      <c r="BB57" s="238">
        <v>347.7514147</v>
      </c>
      <c r="BC57" s="238">
        <v>336.97016631999998</v>
      </c>
      <c r="BD57" s="238">
        <v>402.64144553</v>
      </c>
      <c r="BE57" s="238">
        <v>528.89469999999994</v>
      </c>
      <c r="BF57" s="238">
        <v>528.37419999999997</v>
      </c>
      <c r="BG57" s="238">
        <v>492.47949999999997</v>
      </c>
      <c r="BH57" s="238">
        <v>501.62459999999999</v>
      </c>
      <c r="BI57" s="329">
        <v>517.45249999999999</v>
      </c>
      <c r="BJ57" s="329">
        <v>552.51769999999999</v>
      </c>
      <c r="BK57" s="329">
        <v>553.95770000000005</v>
      </c>
      <c r="BL57" s="329">
        <v>562.36479999999995</v>
      </c>
      <c r="BM57" s="329">
        <v>571.06280000000004</v>
      </c>
      <c r="BN57" s="329">
        <v>553.3306</v>
      </c>
      <c r="BO57" s="329">
        <v>555.81100000000004</v>
      </c>
      <c r="BP57" s="329">
        <v>552.56029999999998</v>
      </c>
      <c r="BQ57" s="329">
        <v>558.29330000000004</v>
      </c>
      <c r="BR57" s="329">
        <v>584.77949999999998</v>
      </c>
      <c r="BS57" s="329">
        <v>569.03679999999997</v>
      </c>
      <c r="BT57" s="329">
        <v>626.85950000000003</v>
      </c>
      <c r="BU57" s="329">
        <v>622.69010000000003</v>
      </c>
      <c r="BV57" s="329">
        <v>673.26329999999996</v>
      </c>
    </row>
    <row r="58" spans="1:74" ht="11.1" customHeight="1" x14ac:dyDescent="0.2">
      <c r="A58" s="134"/>
      <c r="B58" s="139" t="s">
        <v>600</v>
      </c>
      <c r="C58" s="240"/>
      <c r="D58" s="240"/>
      <c r="E58" s="240"/>
      <c r="F58" s="240"/>
      <c r="G58" s="240"/>
      <c r="H58" s="240"/>
      <c r="I58" s="240"/>
      <c r="J58" s="240"/>
      <c r="K58" s="240"/>
      <c r="L58" s="240"/>
      <c r="M58" s="240"/>
      <c r="N58" s="240"/>
      <c r="O58" s="240"/>
      <c r="P58" s="240"/>
      <c r="Q58" s="240"/>
      <c r="R58" s="240"/>
      <c r="S58" s="240"/>
      <c r="T58" s="240"/>
      <c r="U58" s="240"/>
      <c r="V58" s="240"/>
      <c r="W58" s="240"/>
      <c r="X58" s="240"/>
      <c r="Y58" s="240"/>
      <c r="Z58" s="240"/>
      <c r="AA58" s="240"/>
      <c r="AB58" s="240"/>
      <c r="AC58" s="240"/>
      <c r="AD58" s="240"/>
      <c r="AE58" s="240"/>
      <c r="AF58" s="240"/>
      <c r="AG58" s="240"/>
      <c r="AH58" s="240"/>
      <c r="AI58" s="240"/>
      <c r="AJ58" s="240"/>
      <c r="AK58" s="240"/>
      <c r="AL58" s="240"/>
      <c r="AM58" s="240"/>
      <c r="AN58" s="240"/>
      <c r="AO58" s="240"/>
      <c r="AP58" s="240"/>
      <c r="AQ58" s="240"/>
      <c r="AR58" s="240"/>
      <c r="AS58" s="240"/>
      <c r="AT58" s="240"/>
      <c r="AU58" s="240"/>
      <c r="AV58" s="240"/>
      <c r="AW58" s="240"/>
      <c r="AX58" s="240"/>
      <c r="AY58" s="240"/>
      <c r="AZ58" s="240"/>
      <c r="BA58" s="240"/>
      <c r="BB58" s="240"/>
      <c r="BC58" s="240"/>
      <c r="BD58" s="240"/>
      <c r="BE58" s="240"/>
      <c r="BF58" s="240"/>
      <c r="BG58" s="240"/>
      <c r="BH58" s="240"/>
      <c r="BI58" s="350"/>
      <c r="BJ58" s="350"/>
      <c r="BK58" s="350"/>
      <c r="BL58" s="350"/>
      <c r="BM58" s="350"/>
      <c r="BN58" s="350"/>
      <c r="BO58" s="350"/>
      <c r="BP58" s="350"/>
      <c r="BQ58" s="350"/>
      <c r="BR58" s="350"/>
      <c r="BS58" s="350"/>
      <c r="BT58" s="350"/>
      <c r="BU58" s="350"/>
      <c r="BV58" s="350"/>
    </row>
    <row r="59" spans="1:74" ht="11.1" customHeight="1" x14ac:dyDescent="0.2">
      <c r="A59" s="140" t="s">
        <v>601</v>
      </c>
      <c r="B59" s="208" t="s">
        <v>816</v>
      </c>
      <c r="C59" s="238">
        <v>314.43157406</v>
      </c>
      <c r="D59" s="238">
        <v>310.64432127999999</v>
      </c>
      <c r="E59" s="238">
        <v>353.09685035000001</v>
      </c>
      <c r="F59" s="238">
        <v>351.59398802999999</v>
      </c>
      <c r="G59" s="238">
        <v>356.66105034999998</v>
      </c>
      <c r="H59" s="238">
        <v>390.56535657000001</v>
      </c>
      <c r="I59" s="238">
        <v>390.88783848000003</v>
      </c>
      <c r="J59" s="238">
        <v>377.87142815999999</v>
      </c>
      <c r="K59" s="238">
        <v>355.75970187000001</v>
      </c>
      <c r="L59" s="238">
        <v>357.64645196999999</v>
      </c>
      <c r="M59" s="238">
        <v>353.52267737</v>
      </c>
      <c r="N59" s="238">
        <v>359.64361535</v>
      </c>
      <c r="O59" s="238">
        <v>328.41003358</v>
      </c>
      <c r="P59" s="238">
        <v>327.75028386000002</v>
      </c>
      <c r="Q59" s="238">
        <v>373.13458684</v>
      </c>
      <c r="R59" s="238">
        <v>374.78471457000001</v>
      </c>
      <c r="S59" s="238">
        <v>380.31010386999998</v>
      </c>
      <c r="T59" s="238">
        <v>415.18907799999999</v>
      </c>
      <c r="U59" s="238">
        <v>416.62993968000001</v>
      </c>
      <c r="V59" s="238">
        <v>407.48685110000002</v>
      </c>
      <c r="W59" s="238">
        <v>367.4588521</v>
      </c>
      <c r="X59" s="238">
        <v>382.00988396999998</v>
      </c>
      <c r="Y59" s="238">
        <v>381.93076237000002</v>
      </c>
      <c r="Z59" s="238">
        <v>381.08100000000002</v>
      </c>
      <c r="AA59" s="238">
        <v>347.76202905999997</v>
      </c>
      <c r="AB59" s="238">
        <v>355.43747946000002</v>
      </c>
      <c r="AC59" s="238">
        <v>398.75601957999999</v>
      </c>
      <c r="AD59" s="238">
        <v>395.06800533000001</v>
      </c>
      <c r="AE59" s="238">
        <v>406.66937603000002</v>
      </c>
      <c r="AF59" s="238">
        <v>439.7450432</v>
      </c>
      <c r="AG59" s="238">
        <v>438.38909183999999</v>
      </c>
      <c r="AH59" s="238">
        <v>425.72941845000003</v>
      </c>
      <c r="AI59" s="238">
        <v>388.2077061</v>
      </c>
      <c r="AJ59" s="238">
        <v>401.11245100000002</v>
      </c>
      <c r="AK59" s="238">
        <v>389.57873262999999</v>
      </c>
      <c r="AL59" s="238">
        <v>391.86633029000001</v>
      </c>
      <c r="AM59" s="238">
        <v>362.39645903000002</v>
      </c>
      <c r="AN59" s="238">
        <v>361.71937436000002</v>
      </c>
      <c r="AO59" s="238">
        <v>413.84952364999998</v>
      </c>
      <c r="AP59" s="238">
        <v>409.53255000000001</v>
      </c>
      <c r="AQ59" s="238">
        <v>420.71072667999999</v>
      </c>
      <c r="AR59" s="238">
        <v>447.42027953000002</v>
      </c>
      <c r="AS59" s="238">
        <v>447.86679796999999</v>
      </c>
      <c r="AT59" s="238">
        <v>435.81672500000002</v>
      </c>
      <c r="AU59" s="238">
        <v>396.95625257</v>
      </c>
      <c r="AV59" s="238">
        <v>408.13371042</v>
      </c>
      <c r="AW59" s="238">
        <v>398.32528987000001</v>
      </c>
      <c r="AX59" s="238">
        <v>410.07996455</v>
      </c>
      <c r="AY59" s="238">
        <v>371.23841028999999</v>
      </c>
      <c r="AZ59" s="238">
        <v>358.45623093</v>
      </c>
      <c r="BA59" s="238">
        <v>255.58854231999999</v>
      </c>
      <c r="BB59" s="238">
        <v>126.00108349999999</v>
      </c>
      <c r="BC59" s="238">
        <v>147.78068671</v>
      </c>
      <c r="BD59" s="238">
        <v>181.02083579999999</v>
      </c>
      <c r="BE59" s="238">
        <v>222.8168</v>
      </c>
      <c r="BF59" s="238">
        <v>241.2037</v>
      </c>
      <c r="BG59" s="238">
        <v>242.65690000000001</v>
      </c>
      <c r="BH59" s="238">
        <v>264.2663</v>
      </c>
      <c r="BI59" s="329">
        <v>287.66219999999998</v>
      </c>
      <c r="BJ59" s="329">
        <v>299.68209999999999</v>
      </c>
      <c r="BK59" s="329">
        <v>316.66910000000001</v>
      </c>
      <c r="BL59" s="329">
        <v>315.11130000000003</v>
      </c>
      <c r="BM59" s="329">
        <v>303.88740000000001</v>
      </c>
      <c r="BN59" s="329">
        <v>309.97730000000001</v>
      </c>
      <c r="BO59" s="329">
        <v>306.7901</v>
      </c>
      <c r="BP59" s="329">
        <v>316.95679999999999</v>
      </c>
      <c r="BQ59" s="329">
        <v>336.59</v>
      </c>
      <c r="BR59" s="329">
        <v>359.13709999999998</v>
      </c>
      <c r="BS59" s="329">
        <v>360.85539999999997</v>
      </c>
      <c r="BT59" s="329">
        <v>378.75299999999999</v>
      </c>
      <c r="BU59" s="329">
        <v>364.00599999999997</v>
      </c>
      <c r="BV59" s="329">
        <v>388.9271</v>
      </c>
    </row>
    <row r="60" spans="1:74" ht="11.1" customHeight="1" x14ac:dyDescent="0.2">
      <c r="A60" s="134"/>
      <c r="B60" s="139" t="s">
        <v>602</v>
      </c>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218"/>
      <c r="BG60" s="218"/>
      <c r="BH60" s="218"/>
      <c r="BI60" s="328"/>
      <c r="BJ60" s="328"/>
      <c r="BK60" s="328"/>
      <c r="BL60" s="328"/>
      <c r="BM60" s="328"/>
      <c r="BN60" s="328"/>
      <c r="BO60" s="328"/>
      <c r="BP60" s="328"/>
      <c r="BQ60" s="328"/>
      <c r="BR60" s="328"/>
      <c r="BS60" s="328"/>
      <c r="BT60" s="328"/>
      <c r="BU60" s="328"/>
      <c r="BV60" s="328"/>
    </row>
    <row r="61" spans="1:74" ht="11.1" customHeight="1" x14ac:dyDescent="0.2">
      <c r="A61" s="140" t="s">
        <v>603</v>
      </c>
      <c r="B61" s="208" t="s">
        <v>475</v>
      </c>
      <c r="C61" s="256">
        <v>278.334</v>
      </c>
      <c r="D61" s="256">
        <v>283.52</v>
      </c>
      <c r="E61" s="256">
        <v>283.584</v>
      </c>
      <c r="F61" s="256">
        <v>295.90899999999999</v>
      </c>
      <c r="G61" s="256">
        <v>309.54000000000002</v>
      </c>
      <c r="H61" s="256">
        <v>309.67899999999997</v>
      </c>
      <c r="I61" s="256">
        <v>283.50099999999998</v>
      </c>
      <c r="J61" s="256">
        <v>268.04000000000002</v>
      </c>
      <c r="K61" s="256">
        <v>267.45699999999999</v>
      </c>
      <c r="L61" s="256">
        <v>270.92200000000003</v>
      </c>
      <c r="M61" s="256">
        <v>274.76100000000002</v>
      </c>
      <c r="N61" s="256">
        <v>265.43599999999998</v>
      </c>
      <c r="O61" s="256">
        <v>269.24099999999999</v>
      </c>
      <c r="P61" s="256">
        <v>280.517</v>
      </c>
      <c r="Q61" s="256">
        <v>283.58300000000003</v>
      </c>
      <c r="R61" s="256">
        <v>294.03399999999999</v>
      </c>
      <c r="S61" s="256">
        <v>300.60899999999998</v>
      </c>
      <c r="T61" s="256">
        <v>296.38400000000001</v>
      </c>
      <c r="U61" s="256">
        <v>276.30799999999999</v>
      </c>
      <c r="V61" s="256">
        <v>259.35899999999998</v>
      </c>
      <c r="W61" s="256">
        <v>259.14299999999997</v>
      </c>
      <c r="X61" s="256">
        <v>267.29700000000003</v>
      </c>
      <c r="Y61" s="256">
        <v>267.97000000000003</v>
      </c>
      <c r="Z61" s="256">
        <v>254.947</v>
      </c>
      <c r="AA61" s="256">
        <v>255.49600000000001</v>
      </c>
      <c r="AB61" s="256">
        <v>265.27199999999999</v>
      </c>
      <c r="AC61" s="256">
        <v>267.48200000000003</v>
      </c>
      <c r="AD61" s="256">
        <v>273.81700000000001</v>
      </c>
      <c r="AE61" s="256">
        <v>280.80399999999997</v>
      </c>
      <c r="AF61" s="256">
        <v>278.93700000000001</v>
      </c>
      <c r="AG61" s="256">
        <v>264.99400000000003</v>
      </c>
      <c r="AH61" s="256">
        <v>255.87700000000001</v>
      </c>
      <c r="AI61" s="256">
        <v>258.19600000000003</v>
      </c>
      <c r="AJ61" s="256">
        <v>265.93</v>
      </c>
      <c r="AK61" s="256">
        <v>263.80900000000003</v>
      </c>
      <c r="AL61" s="256">
        <v>248.29</v>
      </c>
      <c r="AM61" s="256">
        <v>248.43299999999999</v>
      </c>
      <c r="AN61" s="256">
        <v>259.04899999999998</v>
      </c>
      <c r="AO61" s="256">
        <v>259.69799999999998</v>
      </c>
      <c r="AP61" s="256">
        <v>268.767</v>
      </c>
      <c r="AQ61" s="256">
        <v>283.27499999999998</v>
      </c>
      <c r="AR61" s="256">
        <v>283.00099999999998</v>
      </c>
      <c r="AS61" s="256">
        <v>268.31400000000002</v>
      </c>
      <c r="AT61" s="256">
        <v>259.84899999999999</v>
      </c>
      <c r="AU61" s="256">
        <v>263.149</v>
      </c>
      <c r="AV61" s="256">
        <v>269.87099999999998</v>
      </c>
      <c r="AW61" s="256">
        <v>268.99400000000003</v>
      </c>
      <c r="AX61" s="256">
        <v>252.411</v>
      </c>
      <c r="AY61" s="256">
        <v>255.2</v>
      </c>
      <c r="AZ61" s="256">
        <v>265.142</v>
      </c>
      <c r="BA61" s="256">
        <v>232.113</v>
      </c>
      <c r="BB61" s="256">
        <v>203.34200000000001</v>
      </c>
      <c r="BC61" s="256">
        <v>201.649</v>
      </c>
      <c r="BD61" s="256">
        <v>206.066</v>
      </c>
      <c r="BE61" s="256">
        <v>204.785</v>
      </c>
      <c r="BF61" s="256">
        <v>199.49600000000001</v>
      </c>
      <c r="BG61" s="256">
        <v>191.05869999999999</v>
      </c>
      <c r="BH61" s="256">
        <v>189.97280000000001</v>
      </c>
      <c r="BI61" s="342">
        <v>184.86199999999999</v>
      </c>
      <c r="BJ61" s="342">
        <v>173.952</v>
      </c>
      <c r="BK61" s="342">
        <v>177.13140000000001</v>
      </c>
      <c r="BL61" s="342">
        <v>180.22499999999999</v>
      </c>
      <c r="BM61" s="342">
        <v>179.9385</v>
      </c>
      <c r="BN61" s="342">
        <v>183.8373</v>
      </c>
      <c r="BO61" s="342">
        <v>189.51660000000001</v>
      </c>
      <c r="BP61" s="342">
        <v>189.4819</v>
      </c>
      <c r="BQ61" s="342">
        <v>184.5077</v>
      </c>
      <c r="BR61" s="342">
        <v>179.4624</v>
      </c>
      <c r="BS61" s="342">
        <v>182.9119</v>
      </c>
      <c r="BT61" s="342">
        <v>191.28309999999999</v>
      </c>
      <c r="BU61" s="342">
        <v>191.7458</v>
      </c>
      <c r="BV61" s="342">
        <v>183.93979999999999</v>
      </c>
    </row>
    <row r="62" spans="1:74" ht="11.1" customHeight="1" x14ac:dyDescent="0.2">
      <c r="A62" s="134"/>
      <c r="B62" s="139" t="s">
        <v>604</v>
      </c>
      <c r="C62" s="219"/>
      <c r="D62" s="219"/>
      <c r="E62" s="219"/>
      <c r="F62" s="219"/>
      <c r="G62" s="219"/>
      <c r="H62" s="219"/>
      <c r="I62" s="219"/>
      <c r="J62" s="219"/>
      <c r="K62" s="219"/>
      <c r="L62" s="219"/>
      <c r="M62" s="219"/>
      <c r="N62" s="219"/>
      <c r="O62" s="219"/>
      <c r="P62" s="219"/>
      <c r="Q62" s="219"/>
      <c r="R62" s="219"/>
      <c r="S62" s="219"/>
      <c r="T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219"/>
      <c r="BF62" s="219"/>
      <c r="BG62" s="219"/>
      <c r="BH62" s="219"/>
      <c r="BI62" s="330"/>
      <c r="BJ62" s="330"/>
      <c r="BK62" s="330"/>
      <c r="BL62" s="330"/>
      <c r="BM62" s="330"/>
      <c r="BN62" s="330"/>
      <c r="BO62" s="330"/>
      <c r="BP62" s="330"/>
      <c r="BQ62" s="330"/>
      <c r="BR62" s="330"/>
      <c r="BS62" s="330"/>
      <c r="BT62" s="330"/>
      <c r="BU62" s="330"/>
      <c r="BV62" s="330"/>
    </row>
    <row r="63" spans="1:74" ht="11.1" customHeight="1" x14ac:dyDescent="0.2">
      <c r="A63" s="474" t="s">
        <v>605</v>
      </c>
      <c r="B63" s="475" t="s">
        <v>476</v>
      </c>
      <c r="C63" s="269">
        <v>0.23306912442</v>
      </c>
      <c r="D63" s="269">
        <v>0.2419408867</v>
      </c>
      <c r="E63" s="269">
        <v>0.23995391704999999</v>
      </c>
      <c r="F63" s="269">
        <v>0.24051428571</v>
      </c>
      <c r="G63" s="269">
        <v>0.25033179723999999</v>
      </c>
      <c r="H63" s="269">
        <v>0.25108095238</v>
      </c>
      <c r="I63" s="269">
        <v>0.24453917050999999</v>
      </c>
      <c r="J63" s="269">
        <v>0.23815668203000001</v>
      </c>
      <c r="K63" s="269">
        <v>0.23178571429</v>
      </c>
      <c r="L63" s="269">
        <v>0.22693087558</v>
      </c>
      <c r="M63" s="269">
        <v>0.22875238095</v>
      </c>
      <c r="N63" s="269">
        <v>0.23537788018</v>
      </c>
      <c r="O63" s="269">
        <v>0.24443317972</v>
      </c>
      <c r="P63" s="269">
        <v>0.25045918366999997</v>
      </c>
      <c r="Q63" s="269">
        <v>0.249</v>
      </c>
      <c r="R63" s="269">
        <v>0.2465952381</v>
      </c>
      <c r="S63" s="269">
        <v>0.24871889401</v>
      </c>
      <c r="T63" s="269">
        <v>0.24690952381</v>
      </c>
      <c r="U63" s="269">
        <v>0.25118433179999999</v>
      </c>
      <c r="V63" s="269">
        <v>0.2512718894</v>
      </c>
      <c r="W63" s="269">
        <v>0.24677142857000001</v>
      </c>
      <c r="X63" s="269">
        <v>0.24806451613</v>
      </c>
      <c r="Y63" s="269">
        <v>0.24651904761999999</v>
      </c>
      <c r="Z63" s="269">
        <v>0.24038709677</v>
      </c>
      <c r="AA63" s="269">
        <v>0.24292626728</v>
      </c>
      <c r="AB63" s="269">
        <v>0.25241836735000001</v>
      </c>
      <c r="AC63" s="269">
        <v>0.25819354839000003</v>
      </c>
      <c r="AD63" s="269">
        <v>0.25464285714000001</v>
      </c>
      <c r="AE63" s="269">
        <v>0.25275115206999998</v>
      </c>
      <c r="AF63" s="269">
        <v>0.25158095238</v>
      </c>
      <c r="AG63" s="269">
        <v>0.25836866358999999</v>
      </c>
      <c r="AH63" s="269">
        <v>0.26530414746999997</v>
      </c>
      <c r="AI63" s="269">
        <v>0.26638571429000002</v>
      </c>
      <c r="AJ63" s="269">
        <v>0.26890322580999998</v>
      </c>
      <c r="AK63" s="269">
        <v>0.27294285713999999</v>
      </c>
      <c r="AL63" s="269">
        <v>0.26907373272000001</v>
      </c>
      <c r="AM63" s="269">
        <v>0.27165898618000001</v>
      </c>
      <c r="AN63" s="269">
        <v>0.27174999999999999</v>
      </c>
      <c r="AO63" s="269">
        <v>0.27561290322999998</v>
      </c>
      <c r="AP63" s="269">
        <v>0.27287619048</v>
      </c>
      <c r="AQ63" s="269">
        <v>0.27204147465</v>
      </c>
      <c r="AR63" s="269">
        <v>0.26721658986000002</v>
      </c>
      <c r="AS63" s="269">
        <v>0.26660952381000003</v>
      </c>
      <c r="AT63" s="269">
        <v>0.26590322580999998</v>
      </c>
      <c r="AU63" s="269">
        <v>0.25984761904999998</v>
      </c>
      <c r="AV63" s="269">
        <v>0.26339170506999998</v>
      </c>
      <c r="AW63" s="269">
        <v>0.26578095237999999</v>
      </c>
      <c r="AX63" s="269">
        <v>0.26488479262999998</v>
      </c>
      <c r="AY63" s="269">
        <v>0.27403686636000002</v>
      </c>
      <c r="AZ63" s="269">
        <v>0.27253201970000002</v>
      </c>
      <c r="BA63" s="269">
        <v>0.25678801842999999</v>
      </c>
      <c r="BB63" s="269">
        <v>0.18255714285999999</v>
      </c>
      <c r="BC63" s="269">
        <v>0.16480184332</v>
      </c>
      <c r="BD63" s="269">
        <v>0.17472380952</v>
      </c>
      <c r="BE63" s="269">
        <v>0.18638248848</v>
      </c>
      <c r="BF63" s="269">
        <v>0.19732380952</v>
      </c>
      <c r="BG63" s="269">
        <v>0.20399999999999999</v>
      </c>
      <c r="BH63" s="269">
        <v>0.20842857142999999</v>
      </c>
      <c r="BI63" s="361">
        <v>0.2115379</v>
      </c>
      <c r="BJ63" s="361">
        <v>0.2272612</v>
      </c>
      <c r="BK63" s="361">
        <v>0.26216030000000001</v>
      </c>
      <c r="BL63" s="361">
        <v>0.26451269999999999</v>
      </c>
      <c r="BM63" s="361">
        <v>0.25824920000000001</v>
      </c>
      <c r="BN63" s="361">
        <v>0.23692369999999999</v>
      </c>
      <c r="BO63" s="361">
        <v>0.22780320000000001</v>
      </c>
      <c r="BP63" s="361">
        <v>0.22087899999999999</v>
      </c>
      <c r="BQ63" s="361">
        <v>0.2199226</v>
      </c>
      <c r="BR63" s="361">
        <v>0.22814100000000001</v>
      </c>
      <c r="BS63" s="361">
        <v>0.23480509999999999</v>
      </c>
      <c r="BT63" s="361">
        <v>0.25131189999999998</v>
      </c>
      <c r="BU63" s="361">
        <v>0.26588109999999998</v>
      </c>
      <c r="BV63" s="361">
        <v>0.28680529999999999</v>
      </c>
    </row>
    <row r="64" spans="1:74" ht="11.1" customHeight="1" x14ac:dyDescent="0.2">
      <c r="A64" s="474"/>
      <c r="B64" s="475"/>
      <c r="C64" s="269"/>
      <c r="D64" s="269"/>
      <c r="E64" s="269"/>
      <c r="F64" s="269"/>
      <c r="G64" s="269"/>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c r="AI64" s="269"/>
      <c r="AJ64" s="269"/>
      <c r="AK64" s="269"/>
      <c r="AL64" s="269"/>
      <c r="AM64" s="269"/>
      <c r="AN64" s="269"/>
      <c r="AO64" s="269"/>
      <c r="AP64" s="269"/>
      <c r="AQ64" s="269"/>
      <c r="AR64" s="269"/>
      <c r="AS64" s="269"/>
      <c r="AT64" s="269"/>
      <c r="AU64" s="269"/>
      <c r="AV64" s="269"/>
      <c r="AW64" s="269"/>
      <c r="AX64" s="269"/>
      <c r="AY64" s="269"/>
      <c r="AZ64" s="269"/>
      <c r="BA64" s="269"/>
      <c r="BB64" s="269"/>
      <c r="BC64" s="269"/>
      <c r="BD64" s="269"/>
      <c r="BE64" s="269"/>
      <c r="BF64" s="269"/>
      <c r="BG64" s="269"/>
      <c r="BH64" s="269"/>
      <c r="BI64" s="361"/>
      <c r="BJ64" s="361"/>
      <c r="BK64" s="361"/>
      <c r="BL64" s="361"/>
      <c r="BM64" s="361"/>
      <c r="BN64" s="361"/>
      <c r="BO64" s="361"/>
      <c r="BP64" s="361"/>
      <c r="BQ64" s="361"/>
      <c r="BR64" s="361"/>
      <c r="BS64" s="361"/>
      <c r="BT64" s="361"/>
      <c r="BU64" s="361"/>
      <c r="BV64" s="361"/>
    </row>
    <row r="65" spans="1:74" ht="11.1" customHeight="1" x14ac:dyDescent="0.2">
      <c r="A65" s="474"/>
      <c r="B65" s="136" t="s">
        <v>1150</v>
      </c>
      <c r="C65" s="269"/>
      <c r="D65" s="269"/>
      <c r="E65" s="269"/>
      <c r="F65" s="269"/>
      <c r="G65" s="269"/>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c r="AH65" s="269"/>
      <c r="AI65" s="269"/>
      <c r="AJ65" s="269"/>
      <c r="AK65" s="269"/>
      <c r="AL65" s="269"/>
      <c r="AM65" s="269"/>
      <c r="AN65" s="269"/>
      <c r="AO65" s="269"/>
      <c r="AP65" s="269"/>
      <c r="AQ65" s="269"/>
      <c r="AR65" s="269"/>
      <c r="AS65" s="269"/>
      <c r="AT65" s="269"/>
      <c r="AU65" s="269"/>
      <c r="AV65" s="269"/>
      <c r="AW65" s="269"/>
      <c r="AX65" s="269"/>
      <c r="AY65" s="269"/>
      <c r="AZ65" s="269"/>
      <c r="BA65" s="269"/>
      <c r="BB65" s="269"/>
      <c r="BC65" s="269"/>
      <c r="BD65" s="269"/>
      <c r="BE65" s="269"/>
      <c r="BF65" s="269"/>
      <c r="BG65" s="269"/>
      <c r="BH65" s="269"/>
      <c r="BI65" s="361"/>
      <c r="BJ65" s="361"/>
      <c r="BK65" s="361"/>
      <c r="BL65" s="361"/>
      <c r="BM65" s="361"/>
      <c r="BN65" s="361"/>
      <c r="BO65" s="361"/>
      <c r="BP65" s="361"/>
      <c r="BQ65" s="361"/>
      <c r="BR65" s="361"/>
      <c r="BS65" s="361"/>
      <c r="BT65" s="361"/>
      <c r="BU65" s="361"/>
      <c r="BV65" s="361"/>
    </row>
    <row r="66" spans="1:74" ht="11.1" customHeight="1" x14ac:dyDescent="0.2">
      <c r="A66" s="140" t="s">
        <v>788</v>
      </c>
      <c r="B66" s="208" t="s">
        <v>621</v>
      </c>
      <c r="C66" s="256">
        <v>189.9734464</v>
      </c>
      <c r="D66" s="256">
        <v>185.63683449999999</v>
      </c>
      <c r="E66" s="256">
        <v>197.65962500000001</v>
      </c>
      <c r="F66" s="256">
        <v>187.6932741</v>
      </c>
      <c r="G66" s="256">
        <v>190.6423174</v>
      </c>
      <c r="H66" s="256">
        <v>189.93237260000001</v>
      </c>
      <c r="I66" s="256">
        <v>194.07512349999999</v>
      </c>
      <c r="J66" s="256">
        <v>201.3023436</v>
      </c>
      <c r="K66" s="256">
        <v>188.3038128</v>
      </c>
      <c r="L66" s="256">
        <v>194.38576449999999</v>
      </c>
      <c r="M66" s="256">
        <v>190.54619149999999</v>
      </c>
      <c r="N66" s="256">
        <v>200.51127500000001</v>
      </c>
      <c r="O66" s="256">
        <v>193.15902059999999</v>
      </c>
      <c r="P66" s="256">
        <v>172.06415010000001</v>
      </c>
      <c r="Q66" s="256">
        <v>199.23998979999999</v>
      </c>
      <c r="R66" s="256">
        <v>188.0379385</v>
      </c>
      <c r="S66" s="256">
        <v>199.05079409999999</v>
      </c>
      <c r="T66" s="256">
        <v>195.3966542</v>
      </c>
      <c r="U66" s="256">
        <v>197.88802419999999</v>
      </c>
      <c r="V66" s="256">
        <v>200.8976073</v>
      </c>
      <c r="W66" s="256">
        <v>189.16370699999999</v>
      </c>
      <c r="X66" s="256">
        <v>196.68899490000001</v>
      </c>
      <c r="Y66" s="256">
        <v>195.10339999999999</v>
      </c>
      <c r="Z66" s="256">
        <v>201.72130279999999</v>
      </c>
      <c r="AA66" s="256">
        <v>203.35992400000001</v>
      </c>
      <c r="AB66" s="256">
        <v>175.1841551</v>
      </c>
      <c r="AC66" s="256">
        <v>204.63321540000001</v>
      </c>
      <c r="AD66" s="256">
        <v>192.5411799</v>
      </c>
      <c r="AE66" s="256">
        <v>199.94416939999999</v>
      </c>
      <c r="AF66" s="256">
        <v>197.79810380000001</v>
      </c>
      <c r="AG66" s="256">
        <v>201.1487606</v>
      </c>
      <c r="AH66" s="256">
        <v>208.64466379999999</v>
      </c>
      <c r="AI66" s="256">
        <v>190.0989285</v>
      </c>
      <c r="AJ66" s="256">
        <v>204.45612030000001</v>
      </c>
      <c r="AK66" s="256">
        <v>197.12489740000001</v>
      </c>
      <c r="AL66" s="256">
        <v>199.0698653</v>
      </c>
      <c r="AM66" s="256">
        <v>201.71960079999999</v>
      </c>
      <c r="AN66" s="256">
        <v>176.75533129999999</v>
      </c>
      <c r="AO66" s="256">
        <v>199.09776859999999</v>
      </c>
      <c r="AP66" s="256">
        <v>193.1840254</v>
      </c>
      <c r="AQ66" s="256">
        <v>201.0740677</v>
      </c>
      <c r="AR66" s="256">
        <v>197.346138</v>
      </c>
      <c r="AS66" s="256">
        <v>202.03897380000001</v>
      </c>
      <c r="AT66" s="256">
        <v>207.49151079999999</v>
      </c>
      <c r="AU66" s="256">
        <v>189.30461560000001</v>
      </c>
      <c r="AV66" s="256">
        <v>201.79365989999999</v>
      </c>
      <c r="AW66" s="256">
        <v>195.9661577</v>
      </c>
      <c r="AX66" s="256">
        <v>199.71610369999999</v>
      </c>
      <c r="AY66" s="256">
        <v>193.57435720000001</v>
      </c>
      <c r="AZ66" s="256">
        <v>182.1704818</v>
      </c>
      <c r="BA66" s="256">
        <v>176.30130500000001</v>
      </c>
      <c r="BB66" s="256">
        <v>133.10439679999999</v>
      </c>
      <c r="BC66" s="256">
        <v>150.5550389</v>
      </c>
      <c r="BD66" s="256">
        <v>158.49055530000001</v>
      </c>
      <c r="BE66" s="256">
        <v>171.918542</v>
      </c>
      <c r="BF66" s="256">
        <v>176.77719999999999</v>
      </c>
      <c r="BG66" s="256">
        <v>165.2739</v>
      </c>
      <c r="BH66" s="256">
        <v>177.93369999999999</v>
      </c>
      <c r="BI66" s="342">
        <v>175.6241</v>
      </c>
      <c r="BJ66" s="342">
        <v>184.5077</v>
      </c>
      <c r="BK66" s="342">
        <v>181.8192</v>
      </c>
      <c r="BL66" s="342">
        <v>167.19</v>
      </c>
      <c r="BM66" s="342">
        <v>189.28280000000001</v>
      </c>
      <c r="BN66" s="342">
        <v>180.63669999999999</v>
      </c>
      <c r="BO66" s="342">
        <v>188.2244</v>
      </c>
      <c r="BP66" s="342">
        <v>183.2955</v>
      </c>
      <c r="BQ66" s="342">
        <v>187.88300000000001</v>
      </c>
      <c r="BR66" s="342">
        <v>195.40029999999999</v>
      </c>
      <c r="BS66" s="342">
        <v>181.57390000000001</v>
      </c>
      <c r="BT66" s="342">
        <v>193.0093</v>
      </c>
      <c r="BU66" s="342">
        <v>192.31649999999999</v>
      </c>
      <c r="BV66" s="342">
        <v>192.3237</v>
      </c>
    </row>
    <row r="67" spans="1:74" ht="11.1" customHeight="1" x14ac:dyDescent="0.2">
      <c r="A67" s="140" t="s">
        <v>789</v>
      </c>
      <c r="B67" s="208" t="s">
        <v>622</v>
      </c>
      <c r="C67" s="256">
        <v>168.7148449</v>
      </c>
      <c r="D67" s="256">
        <v>144.6272013</v>
      </c>
      <c r="E67" s="256">
        <v>128.29112259999999</v>
      </c>
      <c r="F67" s="256">
        <v>113.3656302</v>
      </c>
      <c r="G67" s="256">
        <v>106.85008879999999</v>
      </c>
      <c r="H67" s="256">
        <v>108.7903522</v>
      </c>
      <c r="I67" s="256">
        <v>118.9458194</v>
      </c>
      <c r="J67" s="256">
        <v>120.12456659999999</v>
      </c>
      <c r="K67" s="256">
        <v>105.8631129</v>
      </c>
      <c r="L67" s="256">
        <v>104.6168021</v>
      </c>
      <c r="M67" s="256">
        <v>117.49269990000001</v>
      </c>
      <c r="N67" s="256">
        <v>156.29909180000001</v>
      </c>
      <c r="O67" s="256">
        <v>158.7201043</v>
      </c>
      <c r="P67" s="256">
        <v>127.3392956</v>
      </c>
      <c r="Q67" s="256">
        <v>137.28565610000001</v>
      </c>
      <c r="R67" s="256">
        <v>104.8785098</v>
      </c>
      <c r="S67" s="256">
        <v>102.6422405</v>
      </c>
      <c r="T67" s="256">
        <v>103.6561998</v>
      </c>
      <c r="U67" s="256">
        <v>116.3382752</v>
      </c>
      <c r="V67" s="256">
        <v>113.69350660000001</v>
      </c>
      <c r="W67" s="256">
        <v>104.1828751</v>
      </c>
      <c r="X67" s="256">
        <v>110.23332430000001</v>
      </c>
      <c r="Y67" s="256">
        <v>128.11588900000001</v>
      </c>
      <c r="Z67" s="256">
        <v>167.9562493</v>
      </c>
      <c r="AA67" s="256">
        <v>182.1498302</v>
      </c>
      <c r="AB67" s="256">
        <v>147.6275895</v>
      </c>
      <c r="AC67" s="256">
        <v>152.24347639999999</v>
      </c>
      <c r="AD67" s="256">
        <v>127.7666614</v>
      </c>
      <c r="AE67" s="256">
        <v>111.5020195</v>
      </c>
      <c r="AF67" s="256">
        <v>111.98002700000001</v>
      </c>
      <c r="AG67" s="256">
        <v>127.71279490000001</v>
      </c>
      <c r="AH67" s="256">
        <v>125.6842348</v>
      </c>
      <c r="AI67" s="256">
        <v>117.05018219999999</v>
      </c>
      <c r="AJ67" s="256">
        <v>124.16602779999999</v>
      </c>
      <c r="AK67" s="256">
        <v>147.79235109999999</v>
      </c>
      <c r="AL67" s="256">
        <v>163.3402749</v>
      </c>
      <c r="AM67" s="256">
        <v>186.2066586</v>
      </c>
      <c r="AN67" s="256">
        <v>164.36990779999999</v>
      </c>
      <c r="AO67" s="256">
        <v>158.57948909999999</v>
      </c>
      <c r="AP67" s="256">
        <v>120.0171246</v>
      </c>
      <c r="AQ67" s="256">
        <v>115.6307169</v>
      </c>
      <c r="AR67" s="256">
        <v>115.2963366</v>
      </c>
      <c r="AS67" s="256">
        <v>131.18441859999999</v>
      </c>
      <c r="AT67" s="256">
        <v>132.8502321</v>
      </c>
      <c r="AU67" s="256">
        <v>120.6373699</v>
      </c>
      <c r="AV67" s="256">
        <v>126.6966828</v>
      </c>
      <c r="AW67" s="256">
        <v>151.5198517</v>
      </c>
      <c r="AX67" s="256">
        <v>171.79842619999999</v>
      </c>
      <c r="AY67" s="256">
        <v>179.76454759999999</v>
      </c>
      <c r="AZ67" s="256">
        <v>165.64755479999999</v>
      </c>
      <c r="BA67" s="256">
        <v>147.6715662</v>
      </c>
      <c r="BB67" s="256">
        <v>122.1775821</v>
      </c>
      <c r="BC67" s="256">
        <v>112.55611930000001</v>
      </c>
      <c r="BD67" s="256">
        <v>116.22239810000001</v>
      </c>
      <c r="BE67" s="256">
        <v>135.8550722</v>
      </c>
      <c r="BF67" s="256">
        <v>131.33170000000001</v>
      </c>
      <c r="BG67" s="256">
        <v>119.23439999999999</v>
      </c>
      <c r="BH67" s="256">
        <v>129.25640000000001</v>
      </c>
      <c r="BI67" s="342">
        <v>141.4665</v>
      </c>
      <c r="BJ67" s="342">
        <v>168.95259999999999</v>
      </c>
      <c r="BK67" s="342">
        <v>176.15690000000001</v>
      </c>
      <c r="BL67" s="342">
        <v>149.35659999999999</v>
      </c>
      <c r="BM67" s="342">
        <v>143.6908</v>
      </c>
      <c r="BN67" s="342">
        <v>114.2512</v>
      </c>
      <c r="BO67" s="342">
        <v>105.2582</v>
      </c>
      <c r="BP67" s="342">
        <v>108.8519</v>
      </c>
      <c r="BQ67" s="342">
        <v>121.7607</v>
      </c>
      <c r="BR67" s="342">
        <v>121.59180000000001</v>
      </c>
      <c r="BS67" s="342">
        <v>113.0301</v>
      </c>
      <c r="BT67" s="342">
        <v>121.5885</v>
      </c>
      <c r="BU67" s="342">
        <v>141.00739999999999</v>
      </c>
      <c r="BV67" s="342">
        <v>163.9006</v>
      </c>
    </row>
    <row r="68" spans="1:74" ht="11.1" customHeight="1" x14ac:dyDescent="0.2">
      <c r="A68" s="140" t="s">
        <v>271</v>
      </c>
      <c r="B68" s="208" t="s">
        <v>804</v>
      </c>
      <c r="C68" s="256">
        <v>123.4168605</v>
      </c>
      <c r="D68" s="256">
        <v>102.5686</v>
      </c>
      <c r="E68" s="256">
        <v>83.144702809999998</v>
      </c>
      <c r="F68" s="256">
        <v>80.762802199999996</v>
      </c>
      <c r="G68" s="256">
        <v>91.740999020000004</v>
      </c>
      <c r="H68" s="256">
        <v>125.1766871</v>
      </c>
      <c r="I68" s="256">
        <v>145.1999185</v>
      </c>
      <c r="J68" s="256">
        <v>144.30462420000001</v>
      </c>
      <c r="K68" s="256">
        <v>123.2260301</v>
      </c>
      <c r="L68" s="256">
        <v>109.0478408</v>
      </c>
      <c r="M68" s="256">
        <v>97.100472060000001</v>
      </c>
      <c r="N68" s="256">
        <v>128.52708419999999</v>
      </c>
      <c r="O68" s="256">
        <v>124.54984279999999</v>
      </c>
      <c r="P68" s="256">
        <v>96.401624760000004</v>
      </c>
      <c r="Q68" s="256">
        <v>98.130494990000003</v>
      </c>
      <c r="R68" s="256">
        <v>89.501463799999996</v>
      </c>
      <c r="S68" s="256">
        <v>101.58447580000001</v>
      </c>
      <c r="T68" s="256">
        <v>115.6808053</v>
      </c>
      <c r="U68" s="256">
        <v>136.07440120000001</v>
      </c>
      <c r="V68" s="256">
        <v>128.61761559999999</v>
      </c>
      <c r="W68" s="256">
        <v>108.4325398</v>
      </c>
      <c r="X68" s="256">
        <v>99.852089430000007</v>
      </c>
      <c r="Y68" s="256">
        <v>101.6521597</v>
      </c>
      <c r="Z68" s="256">
        <v>115.5492959</v>
      </c>
      <c r="AA68" s="256">
        <v>126.30736709999999</v>
      </c>
      <c r="AB68" s="256">
        <v>91.715789020000003</v>
      </c>
      <c r="AC68" s="256">
        <v>89.674680409999993</v>
      </c>
      <c r="AD68" s="256">
        <v>82.327757759999997</v>
      </c>
      <c r="AE68" s="256">
        <v>94.706173620000001</v>
      </c>
      <c r="AF68" s="256">
        <v>110.28281010000001</v>
      </c>
      <c r="AG68" s="256">
        <v>124.4625551</v>
      </c>
      <c r="AH68" s="256">
        <v>124.3433515</v>
      </c>
      <c r="AI68" s="256">
        <v>106.6356304</v>
      </c>
      <c r="AJ68" s="256">
        <v>96.90461028</v>
      </c>
      <c r="AK68" s="256">
        <v>102.80972439999999</v>
      </c>
      <c r="AL68" s="256">
        <v>110.1207374</v>
      </c>
      <c r="AM68" s="256">
        <v>110.0561921</v>
      </c>
      <c r="AN68" s="256">
        <v>90.323146769999994</v>
      </c>
      <c r="AO68" s="256">
        <v>88.994280000000003</v>
      </c>
      <c r="AP68" s="256">
        <v>68.916293760000002</v>
      </c>
      <c r="AQ68" s="256">
        <v>81.190056069999997</v>
      </c>
      <c r="AR68" s="256">
        <v>88.752989869999993</v>
      </c>
      <c r="AS68" s="256">
        <v>109.7211001</v>
      </c>
      <c r="AT68" s="256">
        <v>103.41654339999999</v>
      </c>
      <c r="AU68" s="256">
        <v>93.970399470000004</v>
      </c>
      <c r="AV68" s="256">
        <v>76.288118319999995</v>
      </c>
      <c r="AW68" s="256">
        <v>84.106760140000006</v>
      </c>
      <c r="AX68" s="256">
        <v>81.696490960000006</v>
      </c>
      <c r="AY68" s="256">
        <v>74.748340650000003</v>
      </c>
      <c r="AZ68" s="256">
        <v>66.172734149999997</v>
      </c>
      <c r="BA68" s="256">
        <v>60.477012729999998</v>
      </c>
      <c r="BB68" s="256">
        <v>49.299247010000002</v>
      </c>
      <c r="BC68" s="256">
        <v>54.888936870000002</v>
      </c>
      <c r="BD68" s="256">
        <v>73.286770259999997</v>
      </c>
      <c r="BE68" s="256">
        <v>97.653095399999998</v>
      </c>
      <c r="BF68" s="256">
        <v>99.547430000000006</v>
      </c>
      <c r="BG68" s="256">
        <v>79.715149999999994</v>
      </c>
      <c r="BH68" s="256">
        <v>70.376260000000002</v>
      </c>
      <c r="BI68" s="342">
        <v>75.955179999999999</v>
      </c>
      <c r="BJ68" s="342">
        <v>86.156639999999996</v>
      </c>
      <c r="BK68" s="342">
        <v>99.359989999999996</v>
      </c>
      <c r="BL68" s="342">
        <v>81.713849999999994</v>
      </c>
      <c r="BM68" s="342">
        <v>81.88897</v>
      </c>
      <c r="BN68" s="342">
        <v>76.412289999999999</v>
      </c>
      <c r="BO68" s="342">
        <v>86.501660000000001</v>
      </c>
      <c r="BP68" s="342">
        <v>95.855980000000002</v>
      </c>
      <c r="BQ68" s="342">
        <v>116.51909999999999</v>
      </c>
      <c r="BR68" s="342">
        <v>104.7651</v>
      </c>
      <c r="BS68" s="342">
        <v>84.044579999999996</v>
      </c>
      <c r="BT68" s="342">
        <v>82.868510000000001</v>
      </c>
      <c r="BU68" s="342">
        <v>76.431349999999995</v>
      </c>
      <c r="BV68" s="342">
        <v>91.803889999999996</v>
      </c>
    </row>
    <row r="69" spans="1:74" ht="11.1" customHeight="1" x14ac:dyDescent="0.2">
      <c r="A69" s="606" t="s">
        <v>1009</v>
      </c>
      <c r="B69" s="626" t="s">
        <v>1008</v>
      </c>
      <c r="C69" s="322">
        <v>483.0918858</v>
      </c>
      <c r="D69" s="322">
        <v>433.75570950000002</v>
      </c>
      <c r="E69" s="322">
        <v>410.08218440000002</v>
      </c>
      <c r="F69" s="322">
        <v>382.77661039999998</v>
      </c>
      <c r="G69" s="322">
        <v>390.22013920000001</v>
      </c>
      <c r="H69" s="322">
        <v>424.85431579999999</v>
      </c>
      <c r="I69" s="322">
        <v>459.2075954</v>
      </c>
      <c r="J69" s="322">
        <v>466.7182684</v>
      </c>
      <c r="K69" s="322">
        <v>418.34785959999999</v>
      </c>
      <c r="L69" s="322">
        <v>409.03714129999997</v>
      </c>
      <c r="M69" s="322">
        <v>406.09426730000001</v>
      </c>
      <c r="N69" s="322">
        <v>486.324185</v>
      </c>
      <c r="O69" s="322">
        <v>477.37139710000002</v>
      </c>
      <c r="P69" s="322">
        <v>396.656297</v>
      </c>
      <c r="Q69" s="322">
        <v>435.59857030000001</v>
      </c>
      <c r="R69" s="322">
        <v>383.32994059999999</v>
      </c>
      <c r="S69" s="322">
        <v>404.21993980000002</v>
      </c>
      <c r="T69" s="322">
        <v>415.6456877</v>
      </c>
      <c r="U69" s="322">
        <v>451.24313000000001</v>
      </c>
      <c r="V69" s="322">
        <v>444.15115880000002</v>
      </c>
      <c r="W69" s="322">
        <v>402.69115040000003</v>
      </c>
      <c r="X69" s="322">
        <v>407.716838</v>
      </c>
      <c r="Y69" s="322">
        <v>425.78347719999999</v>
      </c>
      <c r="Z69" s="322">
        <v>486.16927729999998</v>
      </c>
      <c r="AA69" s="322">
        <v>512.75955069999998</v>
      </c>
      <c r="AB69" s="322">
        <v>415.37876019999999</v>
      </c>
      <c r="AC69" s="322">
        <v>447.49380159999998</v>
      </c>
      <c r="AD69" s="322">
        <v>403.54762749999998</v>
      </c>
      <c r="AE69" s="322">
        <v>407.09479190000002</v>
      </c>
      <c r="AF69" s="322">
        <v>420.97296929999999</v>
      </c>
      <c r="AG69" s="322">
        <v>454.26654000000002</v>
      </c>
      <c r="AH69" s="322">
        <v>459.6146794</v>
      </c>
      <c r="AI69" s="322">
        <v>414.69676959999998</v>
      </c>
      <c r="AJ69" s="322">
        <v>426.46918770000002</v>
      </c>
      <c r="AK69" s="322">
        <v>448.63900130000002</v>
      </c>
      <c r="AL69" s="322">
        <v>473.47330699999998</v>
      </c>
      <c r="AM69" s="322">
        <v>498.92488079999998</v>
      </c>
      <c r="AN69" s="322">
        <v>432.2996124</v>
      </c>
      <c r="AO69" s="322">
        <v>447.61396710000002</v>
      </c>
      <c r="AP69" s="322">
        <v>383.02947230000001</v>
      </c>
      <c r="AQ69" s="322">
        <v>398.83726999999999</v>
      </c>
      <c r="AR69" s="322">
        <v>402.30749279999998</v>
      </c>
      <c r="AS69" s="322">
        <v>443.8869219</v>
      </c>
      <c r="AT69" s="322">
        <v>444.70071569999999</v>
      </c>
      <c r="AU69" s="322">
        <v>404.82441340000003</v>
      </c>
      <c r="AV69" s="322">
        <v>405.72089039999997</v>
      </c>
      <c r="AW69" s="322">
        <v>432.50479799999999</v>
      </c>
      <c r="AX69" s="322">
        <v>454.15345020000001</v>
      </c>
      <c r="AY69" s="322">
        <v>449.0270999</v>
      </c>
      <c r="AZ69" s="322">
        <v>414.86998940000001</v>
      </c>
      <c r="BA69" s="322">
        <v>385.3897384</v>
      </c>
      <c r="BB69" s="322">
        <v>305.49076250000002</v>
      </c>
      <c r="BC69" s="322">
        <v>318.93994950000001</v>
      </c>
      <c r="BD69" s="322">
        <v>348.90926020000001</v>
      </c>
      <c r="BE69" s="322">
        <v>406.36656410000001</v>
      </c>
      <c r="BF69" s="322">
        <v>408.59870000000001</v>
      </c>
      <c r="BG69" s="322">
        <v>365.13549999999998</v>
      </c>
      <c r="BH69" s="322">
        <v>378.50880000000001</v>
      </c>
      <c r="BI69" s="359">
        <v>393.9579</v>
      </c>
      <c r="BJ69" s="359">
        <v>440.55939999999998</v>
      </c>
      <c r="BK69" s="359">
        <v>458.27600000000001</v>
      </c>
      <c r="BL69" s="359">
        <v>399.13959999999997</v>
      </c>
      <c r="BM69" s="359">
        <v>415.80239999999998</v>
      </c>
      <c r="BN69" s="359">
        <v>372.20979999999997</v>
      </c>
      <c r="BO69" s="359">
        <v>380.92399999999998</v>
      </c>
      <c r="BP69" s="359">
        <v>388.91289999999998</v>
      </c>
      <c r="BQ69" s="359">
        <v>427.10270000000003</v>
      </c>
      <c r="BR69" s="359">
        <v>422.69970000000001</v>
      </c>
      <c r="BS69" s="359">
        <v>379.56060000000002</v>
      </c>
      <c r="BT69" s="359">
        <v>398.40870000000001</v>
      </c>
      <c r="BU69" s="359">
        <v>410.66739999999999</v>
      </c>
      <c r="BV69" s="359">
        <v>448.97059999999999</v>
      </c>
    </row>
    <row r="70" spans="1:74" ht="11.1" customHeight="1" x14ac:dyDescent="0.2">
      <c r="A70" s="474"/>
      <c r="B70" s="475"/>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69"/>
      <c r="AN70" s="269"/>
      <c r="AO70" s="269"/>
      <c r="AP70" s="269"/>
      <c r="AQ70" s="269"/>
      <c r="AR70" s="269"/>
      <c r="AS70" s="269"/>
      <c r="AT70" s="269"/>
      <c r="AU70" s="269"/>
      <c r="AV70" s="269"/>
      <c r="AW70" s="269"/>
      <c r="AX70" s="269"/>
      <c r="AY70" s="361"/>
      <c r="AZ70" s="361"/>
      <c r="BA70" s="361"/>
      <c r="BB70" s="361"/>
      <c r="BC70" s="361"/>
      <c r="BD70" s="269"/>
      <c r="BE70" s="269"/>
      <c r="BF70" s="269"/>
      <c r="BG70" s="361"/>
      <c r="BH70" s="361"/>
      <c r="BI70" s="361"/>
      <c r="BJ70" s="361"/>
      <c r="BK70" s="361"/>
      <c r="BL70" s="361"/>
      <c r="BM70" s="361"/>
      <c r="BN70" s="361"/>
      <c r="BO70" s="361"/>
      <c r="BP70" s="361"/>
      <c r="BQ70" s="361"/>
      <c r="BR70" s="361"/>
      <c r="BS70" s="361"/>
      <c r="BT70" s="361"/>
      <c r="BU70" s="361"/>
      <c r="BV70" s="361"/>
    </row>
    <row r="71" spans="1:74" ht="12" customHeight="1" x14ac:dyDescent="0.2">
      <c r="A71" s="134"/>
      <c r="B71" s="808" t="s">
        <v>826</v>
      </c>
      <c r="C71" s="805"/>
      <c r="D71" s="805"/>
      <c r="E71" s="805"/>
      <c r="F71" s="805"/>
      <c r="G71" s="805"/>
      <c r="H71" s="805"/>
      <c r="I71" s="805"/>
      <c r="J71" s="805"/>
      <c r="K71" s="805"/>
      <c r="L71" s="805"/>
      <c r="M71" s="805"/>
      <c r="N71" s="805"/>
      <c r="O71" s="805"/>
      <c r="P71" s="805"/>
      <c r="Q71" s="805"/>
    </row>
    <row r="72" spans="1:74" ht="12" customHeight="1" x14ac:dyDescent="0.2">
      <c r="A72" s="134"/>
      <c r="B72" s="604" t="s">
        <v>839</v>
      </c>
      <c r="C72" s="603"/>
      <c r="D72" s="603"/>
      <c r="E72" s="603"/>
      <c r="F72" s="603"/>
      <c r="G72" s="603"/>
      <c r="H72" s="603"/>
      <c r="I72" s="603"/>
      <c r="J72" s="603"/>
      <c r="K72" s="603"/>
      <c r="L72" s="603"/>
      <c r="M72" s="603"/>
      <c r="N72" s="603"/>
      <c r="O72" s="603"/>
      <c r="P72" s="603"/>
      <c r="Q72" s="603"/>
    </row>
    <row r="73" spans="1:74" s="461" customFormat="1" ht="12" customHeight="1" x14ac:dyDescent="0.2">
      <c r="A73" s="460"/>
      <c r="B73" s="872" t="s">
        <v>913</v>
      </c>
      <c r="C73" s="791"/>
      <c r="D73" s="791"/>
      <c r="E73" s="791"/>
      <c r="F73" s="791"/>
      <c r="G73" s="791"/>
      <c r="H73" s="791"/>
      <c r="I73" s="791"/>
      <c r="J73" s="791"/>
      <c r="K73" s="791"/>
      <c r="L73" s="791"/>
      <c r="M73" s="791"/>
      <c r="N73" s="791"/>
      <c r="O73" s="791"/>
      <c r="P73" s="791"/>
      <c r="Q73" s="791"/>
      <c r="AY73" s="505"/>
      <c r="AZ73" s="505"/>
      <c r="BA73" s="505"/>
      <c r="BB73" s="505"/>
      <c r="BC73" s="505"/>
      <c r="BD73" s="693"/>
      <c r="BE73" s="693"/>
      <c r="BF73" s="693"/>
      <c r="BG73" s="505"/>
      <c r="BH73" s="505"/>
      <c r="BI73" s="505"/>
      <c r="BJ73" s="505"/>
    </row>
    <row r="74" spans="1:74" s="461" customFormat="1" ht="12" customHeight="1" x14ac:dyDescent="0.2">
      <c r="A74" s="460"/>
      <c r="B74" s="873" t="s">
        <v>1</v>
      </c>
      <c r="C74" s="791"/>
      <c r="D74" s="791"/>
      <c r="E74" s="791"/>
      <c r="F74" s="791"/>
      <c r="G74" s="791"/>
      <c r="H74" s="791"/>
      <c r="I74" s="791"/>
      <c r="J74" s="791"/>
      <c r="K74" s="791"/>
      <c r="L74" s="791"/>
      <c r="M74" s="791"/>
      <c r="N74" s="791"/>
      <c r="O74" s="791"/>
      <c r="P74" s="791"/>
      <c r="Q74" s="791"/>
      <c r="AY74" s="505"/>
      <c r="AZ74" s="505"/>
      <c r="BA74" s="505"/>
      <c r="BB74" s="505"/>
      <c r="BC74" s="505"/>
      <c r="BD74" s="693"/>
      <c r="BE74" s="693"/>
      <c r="BF74" s="693"/>
      <c r="BG74" s="505"/>
      <c r="BH74" s="505"/>
      <c r="BI74" s="505"/>
      <c r="BJ74" s="505"/>
    </row>
    <row r="75" spans="1:74" s="461" customFormat="1" ht="12" customHeight="1" x14ac:dyDescent="0.2">
      <c r="A75" s="460"/>
      <c r="B75" s="872" t="s">
        <v>1010</v>
      </c>
      <c r="C75" s="791"/>
      <c r="D75" s="791"/>
      <c r="E75" s="791"/>
      <c r="F75" s="791"/>
      <c r="G75" s="791"/>
      <c r="H75" s="791"/>
      <c r="I75" s="791"/>
      <c r="J75" s="791"/>
      <c r="K75" s="791"/>
      <c r="L75" s="791"/>
      <c r="M75" s="791"/>
      <c r="N75" s="791"/>
      <c r="O75" s="791"/>
      <c r="P75" s="791"/>
      <c r="Q75" s="791"/>
      <c r="AY75" s="505"/>
      <c r="AZ75" s="505"/>
      <c r="BA75" s="505"/>
      <c r="BB75" s="505"/>
      <c r="BC75" s="505"/>
      <c r="BD75" s="693"/>
      <c r="BE75" s="693"/>
      <c r="BF75" s="693"/>
      <c r="BG75" s="505"/>
      <c r="BH75" s="505"/>
      <c r="BI75" s="505"/>
      <c r="BJ75" s="505"/>
    </row>
    <row r="76" spans="1:74" s="461" customFormat="1" ht="12" customHeight="1" x14ac:dyDescent="0.2">
      <c r="A76" s="460"/>
      <c r="B76" s="794" t="s">
        <v>851</v>
      </c>
      <c r="C76" s="795"/>
      <c r="D76" s="795"/>
      <c r="E76" s="795"/>
      <c r="F76" s="795"/>
      <c r="G76" s="795"/>
      <c r="H76" s="795"/>
      <c r="I76" s="795"/>
      <c r="J76" s="795"/>
      <c r="K76" s="795"/>
      <c r="L76" s="795"/>
      <c r="M76" s="795"/>
      <c r="N76" s="795"/>
      <c r="O76" s="795"/>
      <c r="P76" s="795"/>
      <c r="Q76" s="791"/>
      <c r="AY76" s="505"/>
      <c r="AZ76" s="505"/>
      <c r="BA76" s="505"/>
      <c r="BB76" s="505"/>
      <c r="BC76" s="505"/>
      <c r="BD76" s="693"/>
      <c r="BE76" s="693"/>
      <c r="BF76" s="693"/>
      <c r="BG76" s="505"/>
      <c r="BH76" s="505"/>
      <c r="BI76" s="505"/>
      <c r="BJ76" s="505"/>
    </row>
    <row r="77" spans="1:74" s="461" customFormat="1" ht="12" customHeight="1" x14ac:dyDescent="0.2">
      <c r="A77" s="460"/>
      <c r="B77" s="794" t="s">
        <v>2</v>
      </c>
      <c r="C77" s="795"/>
      <c r="D77" s="795"/>
      <c r="E77" s="795"/>
      <c r="F77" s="795"/>
      <c r="G77" s="795"/>
      <c r="H77" s="795"/>
      <c r="I77" s="795"/>
      <c r="J77" s="795"/>
      <c r="K77" s="795"/>
      <c r="L77" s="795"/>
      <c r="M77" s="795"/>
      <c r="N77" s="795"/>
      <c r="O77" s="795"/>
      <c r="P77" s="795"/>
      <c r="Q77" s="791"/>
      <c r="AY77" s="505"/>
      <c r="AZ77" s="505"/>
      <c r="BA77" s="505"/>
      <c r="BB77" s="505"/>
      <c r="BC77" s="505"/>
      <c r="BD77" s="693"/>
      <c r="BE77" s="693"/>
      <c r="BF77" s="693"/>
      <c r="BG77" s="505"/>
      <c r="BH77" s="505"/>
      <c r="BI77" s="505"/>
      <c r="BJ77" s="505"/>
    </row>
    <row r="78" spans="1:74" s="461" customFormat="1" ht="12" customHeight="1" x14ac:dyDescent="0.2">
      <c r="A78" s="460"/>
      <c r="B78" s="789" t="s">
        <v>3</v>
      </c>
      <c r="C78" s="790"/>
      <c r="D78" s="790"/>
      <c r="E78" s="790"/>
      <c r="F78" s="790"/>
      <c r="G78" s="790"/>
      <c r="H78" s="790"/>
      <c r="I78" s="790"/>
      <c r="J78" s="790"/>
      <c r="K78" s="790"/>
      <c r="L78" s="790"/>
      <c r="M78" s="790"/>
      <c r="N78" s="790"/>
      <c r="O78" s="790"/>
      <c r="P78" s="790"/>
      <c r="Q78" s="791"/>
      <c r="AY78" s="505"/>
      <c r="AZ78" s="505"/>
      <c r="BA78" s="505"/>
      <c r="BB78" s="505"/>
      <c r="BC78" s="505"/>
      <c r="BD78" s="693"/>
      <c r="BE78" s="693"/>
      <c r="BF78" s="693"/>
      <c r="BG78" s="505"/>
      <c r="BH78" s="505"/>
      <c r="BI78" s="505"/>
      <c r="BJ78" s="505"/>
    </row>
    <row r="79" spans="1:74" s="461" customFormat="1" ht="12" customHeight="1" x14ac:dyDescent="0.2">
      <c r="A79" s="460"/>
      <c r="B79" s="789" t="s">
        <v>855</v>
      </c>
      <c r="C79" s="790"/>
      <c r="D79" s="790"/>
      <c r="E79" s="790"/>
      <c r="F79" s="790"/>
      <c r="G79" s="790"/>
      <c r="H79" s="790"/>
      <c r="I79" s="790"/>
      <c r="J79" s="790"/>
      <c r="K79" s="790"/>
      <c r="L79" s="790"/>
      <c r="M79" s="790"/>
      <c r="N79" s="790"/>
      <c r="O79" s="790"/>
      <c r="P79" s="790"/>
      <c r="Q79" s="791"/>
      <c r="AY79" s="505"/>
      <c r="AZ79" s="505"/>
      <c r="BA79" s="505"/>
      <c r="BB79" s="505"/>
      <c r="BC79" s="505"/>
      <c r="BD79" s="693"/>
      <c r="BE79" s="693"/>
      <c r="BF79" s="693"/>
      <c r="BG79" s="505"/>
      <c r="BH79" s="505"/>
      <c r="BI79" s="505"/>
      <c r="BJ79" s="505"/>
    </row>
    <row r="80" spans="1:74" s="461" customFormat="1" ht="12" customHeight="1" x14ac:dyDescent="0.2">
      <c r="A80" s="460"/>
      <c r="B80" s="792" t="s">
        <v>1137</v>
      </c>
      <c r="C80" s="791"/>
      <c r="D80" s="791"/>
      <c r="E80" s="791"/>
      <c r="F80" s="791"/>
      <c r="G80" s="791"/>
      <c r="H80" s="791"/>
      <c r="I80" s="791"/>
      <c r="J80" s="791"/>
      <c r="K80" s="791"/>
      <c r="L80" s="791"/>
      <c r="M80" s="791"/>
      <c r="N80" s="791"/>
      <c r="O80" s="791"/>
      <c r="P80" s="791"/>
      <c r="Q80" s="791"/>
      <c r="AY80" s="505"/>
      <c r="AZ80" s="505"/>
      <c r="BA80" s="505"/>
      <c r="BB80" s="505"/>
      <c r="BC80" s="505"/>
      <c r="BD80" s="693"/>
      <c r="BE80" s="693"/>
      <c r="BF80" s="693"/>
      <c r="BG80" s="505"/>
      <c r="BH80" s="505"/>
      <c r="BI80" s="505"/>
      <c r="BJ80" s="505"/>
    </row>
    <row r="81" spans="63:74" x14ac:dyDescent="0.2">
      <c r="BK81" s="355"/>
      <c r="BL81" s="355"/>
      <c r="BM81" s="355"/>
      <c r="BN81" s="355"/>
      <c r="BO81" s="355"/>
      <c r="BP81" s="355"/>
      <c r="BQ81" s="355"/>
      <c r="BR81" s="355"/>
      <c r="BS81" s="355"/>
      <c r="BT81" s="355"/>
      <c r="BU81" s="355"/>
      <c r="BV81" s="355"/>
    </row>
    <row r="82" spans="63:74" x14ac:dyDescent="0.2">
      <c r="BK82" s="355"/>
      <c r="BL82" s="355"/>
      <c r="BM82" s="355"/>
      <c r="BN82" s="355"/>
      <c r="BO82" s="355"/>
      <c r="BP82" s="355"/>
      <c r="BQ82" s="355"/>
      <c r="BR82" s="355"/>
      <c r="BS82" s="355"/>
      <c r="BT82" s="355"/>
      <c r="BU82" s="355"/>
      <c r="BV82" s="355"/>
    </row>
    <row r="83" spans="63:74" x14ac:dyDescent="0.2">
      <c r="BK83" s="355"/>
      <c r="BL83" s="355"/>
      <c r="BM83" s="355"/>
      <c r="BN83" s="355"/>
      <c r="BO83" s="355"/>
      <c r="BP83" s="355"/>
      <c r="BQ83" s="355"/>
      <c r="BR83" s="355"/>
      <c r="BS83" s="355"/>
      <c r="BT83" s="355"/>
      <c r="BU83" s="355"/>
      <c r="BV83" s="355"/>
    </row>
    <row r="84" spans="63:74" x14ac:dyDescent="0.2">
      <c r="BK84" s="355"/>
      <c r="BL84" s="355"/>
      <c r="BM84" s="355"/>
      <c r="BN84" s="355"/>
      <c r="BO84" s="355"/>
      <c r="BP84" s="355"/>
      <c r="BQ84" s="355"/>
      <c r="BR84" s="355"/>
      <c r="BS84" s="355"/>
      <c r="BT84" s="355"/>
      <c r="BU84" s="355"/>
      <c r="BV84" s="355"/>
    </row>
    <row r="85" spans="63:74" x14ac:dyDescent="0.2">
      <c r="BK85" s="355"/>
      <c r="BL85" s="355"/>
      <c r="BM85" s="355"/>
      <c r="BN85" s="355"/>
      <c r="BO85" s="355"/>
      <c r="BP85" s="355"/>
      <c r="BQ85" s="355"/>
      <c r="BR85" s="355"/>
      <c r="BS85" s="355"/>
      <c r="BT85" s="355"/>
      <c r="BU85" s="355"/>
      <c r="BV85" s="355"/>
    </row>
    <row r="86" spans="63:74" x14ac:dyDescent="0.2">
      <c r="BK86" s="355"/>
      <c r="BL86" s="355"/>
      <c r="BM86" s="355"/>
      <c r="BN86" s="355"/>
      <c r="BO86" s="355"/>
      <c r="BP86" s="355"/>
      <c r="BQ86" s="355"/>
      <c r="BR86" s="355"/>
      <c r="BS86" s="355"/>
      <c r="BT86" s="355"/>
      <c r="BU86" s="355"/>
      <c r="BV86" s="355"/>
    </row>
    <row r="87" spans="63:74" x14ac:dyDescent="0.2">
      <c r="BK87" s="355"/>
      <c r="BL87" s="355"/>
      <c r="BM87" s="355"/>
      <c r="BN87" s="355"/>
      <c r="BO87" s="355"/>
      <c r="BP87" s="355"/>
      <c r="BQ87" s="355"/>
      <c r="BR87" s="355"/>
      <c r="BS87" s="355"/>
      <c r="BT87" s="355"/>
      <c r="BU87" s="355"/>
      <c r="BV87" s="355"/>
    </row>
    <row r="88" spans="63:74" x14ac:dyDescent="0.2">
      <c r="BK88" s="355"/>
      <c r="BL88" s="355"/>
      <c r="BM88" s="355"/>
      <c r="BN88" s="355"/>
      <c r="BO88" s="355"/>
      <c r="BP88" s="355"/>
      <c r="BQ88" s="355"/>
      <c r="BR88" s="355"/>
      <c r="BS88" s="355"/>
      <c r="BT88" s="355"/>
      <c r="BU88" s="355"/>
      <c r="BV88" s="355"/>
    </row>
    <row r="89" spans="63:74" x14ac:dyDescent="0.2">
      <c r="BK89" s="355"/>
      <c r="BL89" s="355"/>
      <c r="BM89" s="355"/>
      <c r="BN89" s="355"/>
      <c r="BO89" s="355"/>
      <c r="BP89" s="355"/>
      <c r="BQ89" s="355"/>
      <c r="BR89" s="355"/>
      <c r="BS89" s="355"/>
      <c r="BT89" s="355"/>
      <c r="BU89" s="355"/>
      <c r="BV89" s="355"/>
    </row>
    <row r="90" spans="63:74" x14ac:dyDescent="0.2">
      <c r="BK90" s="355"/>
      <c r="BL90" s="355"/>
      <c r="BM90" s="355"/>
      <c r="BN90" s="355"/>
      <c r="BO90" s="355"/>
      <c r="BP90" s="355"/>
      <c r="BQ90" s="355"/>
      <c r="BR90" s="355"/>
      <c r="BS90" s="355"/>
      <c r="BT90" s="355"/>
      <c r="BU90" s="355"/>
      <c r="BV90" s="355"/>
    </row>
    <row r="91" spans="63:74" x14ac:dyDescent="0.2">
      <c r="BK91" s="355"/>
      <c r="BL91" s="355"/>
      <c r="BM91" s="355"/>
      <c r="BN91" s="355"/>
      <c r="BO91" s="355"/>
      <c r="BP91" s="355"/>
      <c r="BQ91" s="355"/>
      <c r="BR91" s="355"/>
      <c r="BS91" s="355"/>
      <c r="BT91" s="355"/>
      <c r="BU91" s="355"/>
      <c r="BV91" s="355"/>
    </row>
    <row r="92" spans="63:74" x14ac:dyDescent="0.2">
      <c r="BK92" s="355"/>
      <c r="BL92" s="355"/>
      <c r="BM92" s="355"/>
      <c r="BN92" s="355"/>
      <c r="BO92" s="355"/>
      <c r="BP92" s="355"/>
      <c r="BQ92" s="355"/>
      <c r="BR92" s="355"/>
      <c r="BS92" s="355"/>
      <c r="BT92" s="355"/>
      <c r="BU92" s="355"/>
      <c r="BV92" s="355"/>
    </row>
    <row r="93" spans="63:74" x14ac:dyDescent="0.2">
      <c r="BK93" s="355"/>
      <c r="BL93" s="355"/>
      <c r="BM93" s="355"/>
      <c r="BN93" s="355"/>
      <c r="BO93" s="355"/>
      <c r="BP93" s="355"/>
      <c r="BQ93" s="355"/>
      <c r="BR93" s="355"/>
      <c r="BS93" s="355"/>
      <c r="BT93" s="355"/>
      <c r="BU93" s="355"/>
      <c r="BV93" s="355"/>
    </row>
    <row r="94" spans="63:74" x14ac:dyDescent="0.2">
      <c r="BK94" s="355"/>
      <c r="BL94" s="355"/>
      <c r="BM94" s="355"/>
      <c r="BN94" s="355"/>
      <c r="BO94" s="355"/>
      <c r="BP94" s="355"/>
      <c r="BQ94" s="355"/>
      <c r="BR94" s="355"/>
      <c r="BS94" s="355"/>
      <c r="BT94" s="355"/>
      <c r="BU94" s="355"/>
      <c r="BV94" s="355"/>
    </row>
    <row r="95" spans="63:74" x14ac:dyDescent="0.2">
      <c r="BK95" s="355"/>
      <c r="BL95" s="355"/>
      <c r="BM95" s="355"/>
      <c r="BN95" s="355"/>
      <c r="BO95" s="355"/>
      <c r="BP95" s="355"/>
      <c r="BQ95" s="355"/>
      <c r="BR95" s="355"/>
      <c r="BS95" s="355"/>
      <c r="BT95" s="355"/>
      <c r="BU95" s="355"/>
      <c r="BV95" s="355"/>
    </row>
    <row r="96" spans="63:74" x14ac:dyDescent="0.2">
      <c r="BK96" s="355"/>
      <c r="BL96" s="355"/>
      <c r="BM96" s="355"/>
      <c r="BN96" s="355"/>
      <c r="BO96" s="355"/>
      <c r="BP96" s="355"/>
      <c r="BQ96" s="355"/>
      <c r="BR96" s="355"/>
      <c r="BS96" s="355"/>
      <c r="BT96" s="355"/>
      <c r="BU96" s="355"/>
      <c r="BV96" s="355"/>
    </row>
    <row r="97" spans="63:74" x14ac:dyDescent="0.2">
      <c r="BK97" s="355"/>
      <c r="BL97" s="355"/>
      <c r="BM97" s="355"/>
      <c r="BN97" s="355"/>
      <c r="BO97" s="355"/>
      <c r="BP97" s="355"/>
      <c r="BQ97" s="355"/>
      <c r="BR97" s="355"/>
      <c r="BS97" s="355"/>
      <c r="BT97" s="355"/>
      <c r="BU97" s="355"/>
      <c r="BV97" s="355"/>
    </row>
    <row r="98" spans="63:74" x14ac:dyDescent="0.2">
      <c r="BK98" s="355"/>
      <c r="BL98" s="355"/>
      <c r="BM98" s="355"/>
      <c r="BN98" s="355"/>
      <c r="BO98" s="355"/>
      <c r="BP98" s="355"/>
      <c r="BQ98" s="355"/>
      <c r="BR98" s="355"/>
      <c r="BS98" s="355"/>
      <c r="BT98" s="355"/>
      <c r="BU98" s="355"/>
      <c r="BV98" s="355"/>
    </row>
    <row r="99" spans="63:74" x14ac:dyDescent="0.2">
      <c r="BK99" s="355"/>
      <c r="BL99" s="355"/>
      <c r="BM99" s="355"/>
      <c r="BN99" s="355"/>
      <c r="BO99" s="355"/>
      <c r="BP99" s="355"/>
      <c r="BQ99" s="355"/>
      <c r="BR99" s="355"/>
      <c r="BS99" s="355"/>
      <c r="BT99" s="355"/>
      <c r="BU99" s="355"/>
      <c r="BV99" s="355"/>
    </row>
    <row r="100" spans="63:74" x14ac:dyDescent="0.2">
      <c r="BK100" s="355"/>
      <c r="BL100" s="355"/>
      <c r="BM100" s="355"/>
      <c r="BN100" s="355"/>
      <c r="BO100" s="355"/>
      <c r="BP100" s="355"/>
      <c r="BQ100" s="355"/>
      <c r="BR100" s="355"/>
      <c r="BS100" s="355"/>
      <c r="BT100" s="355"/>
      <c r="BU100" s="355"/>
      <c r="BV100" s="355"/>
    </row>
    <row r="101" spans="63:74" x14ac:dyDescent="0.2">
      <c r="BK101" s="355"/>
      <c r="BL101" s="355"/>
      <c r="BM101" s="355"/>
      <c r="BN101" s="355"/>
      <c r="BO101" s="355"/>
      <c r="BP101" s="355"/>
      <c r="BQ101" s="355"/>
      <c r="BR101" s="355"/>
      <c r="BS101" s="355"/>
      <c r="BT101" s="355"/>
      <c r="BU101" s="355"/>
      <c r="BV101" s="355"/>
    </row>
    <row r="102" spans="63:74" x14ac:dyDescent="0.2">
      <c r="BK102" s="355"/>
      <c r="BL102" s="355"/>
      <c r="BM102" s="355"/>
      <c r="BN102" s="355"/>
      <c r="BO102" s="355"/>
      <c r="BP102" s="355"/>
      <c r="BQ102" s="355"/>
      <c r="BR102" s="355"/>
      <c r="BS102" s="355"/>
      <c r="BT102" s="355"/>
      <c r="BU102" s="355"/>
      <c r="BV102" s="355"/>
    </row>
    <row r="103" spans="63:74" x14ac:dyDescent="0.2">
      <c r="BK103" s="355"/>
      <c r="BL103" s="355"/>
      <c r="BM103" s="355"/>
      <c r="BN103" s="355"/>
      <c r="BO103" s="355"/>
      <c r="BP103" s="355"/>
      <c r="BQ103" s="355"/>
      <c r="BR103" s="355"/>
      <c r="BS103" s="355"/>
      <c r="BT103" s="355"/>
      <c r="BU103" s="355"/>
      <c r="BV103" s="355"/>
    </row>
    <row r="104" spans="63:74" x14ac:dyDescent="0.2">
      <c r="BK104" s="355"/>
      <c r="BL104" s="355"/>
      <c r="BM104" s="355"/>
      <c r="BN104" s="355"/>
      <c r="BO104" s="355"/>
      <c r="BP104" s="355"/>
      <c r="BQ104" s="355"/>
      <c r="BR104" s="355"/>
      <c r="BS104" s="355"/>
      <c r="BT104" s="355"/>
      <c r="BU104" s="355"/>
      <c r="BV104" s="355"/>
    </row>
    <row r="105" spans="63:74" x14ac:dyDescent="0.2">
      <c r="BK105" s="355"/>
      <c r="BL105" s="355"/>
      <c r="BM105" s="355"/>
      <c r="BN105" s="355"/>
      <c r="BO105" s="355"/>
      <c r="BP105" s="355"/>
      <c r="BQ105" s="355"/>
      <c r="BR105" s="355"/>
      <c r="BS105" s="355"/>
      <c r="BT105" s="355"/>
      <c r="BU105" s="355"/>
      <c r="BV105" s="355"/>
    </row>
    <row r="106" spans="63:74" x14ac:dyDescent="0.2">
      <c r="BK106" s="355"/>
      <c r="BL106" s="355"/>
      <c r="BM106" s="355"/>
      <c r="BN106" s="355"/>
      <c r="BO106" s="355"/>
      <c r="BP106" s="355"/>
      <c r="BQ106" s="355"/>
      <c r="BR106" s="355"/>
      <c r="BS106" s="355"/>
      <c r="BT106" s="355"/>
      <c r="BU106" s="355"/>
      <c r="BV106" s="355"/>
    </row>
    <row r="107" spans="63:74" x14ac:dyDescent="0.2">
      <c r="BK107" s="355"/>
      <c r="BL107" s="355"/>
      <c r="BM107" s="355"/>
      <c r="BN107" s="355"/>
      <c r="BO107" s="355"/>
      <c r="BP107" s="355"/>
      <c r="BQ107" s="355"/>
      <c r="BR107" s="355"/>
      <c r="BS107" s="355"/>
      <c r="BT107" s="355"/>
      <c r="BU107" s="355"/>
      <c r="BV107" s="355"/>
    </row>
    <row r="108" spans="63:74" x14ac:dyDescent="0.2">
      <c r="BK108" s="355"/>
      <c r="BL108" s="355"/>
      <c r="BM108" s="355"/>
      <c r="BN108" s="355"/>
      <c r="BO108" s="355"/>
      <c r="BP108" s="355"/>
      <c r="BQ108" s="355"/>
      <c r="BR108" s="355"/>
      <c r="BS108" s="355"/>
      <c r="BT108" s="355"/>
      <c r="BU108" s="355"/>
      <c r="BV108" s="355"/>
    </row>
    <row r="109" spans="63:74" x14ac:dyDescent="0.2">
      <c r="BK109" s="355"/>
      <c r="BL109" s="355"/>
      <c r="BM109" s="355"/>
      <c r="BN109" s="355"/>
      <c r="BO109" s="355"/>
      <c r="BP109" s="355"/>
      <c r="BQ109" s="355"/>
      <c r="BR109" s="355"/>
      <c r="BS109" s="355"/>
      <c r="BT109" s="355"/>
      <c r="BU109" s="355"/>
      <c r="BV109" s="355"/>
    </row>
    <row r="110" spans="63:74" x14ac:dyDescent="0.2">
      <c r="BK110" s="355"/>
      <c r="BL110" s="355"/>
      <c r="BM110" s="355"/>
      <c r="BN110" s="355"/>
      <c r="BO110" s="355"/>
      <c r="BP110" s="355"/>
      <c r="BQ110" s="355"/>
      <c r="BR110" s="355"/>
      <c r="BS110" s="355"/>
      <c r="BT110" s="355"/>
      <c r="BU110" s="355"/>
      <c r="BV110" s="355"/>
    </row>
    <row r="111" spans="63:74" x14ac:dyDescent="0.2">
      <c r="BK111" s="355"/>
      <c r="BL111" s="355"/>
      <c r="BM111" s="355"/>
      <c r="BN111" s="355"/>
      <c r="BO111" s="355"/>
      <c r="BP111" s="355"/>
      <c r="BQ111" s="355"/>
      <c r="BR111" s="355"/>
      <c r="BS111" s="355"/>
      <c r="BT111" s="355"/>
      <c r="BU111" s="355"/>
      <c r="BV111" s="355"/>
    </row>
    <row r="112" spans="63:74" x14ac:dyDescent="0.2">
      <c r="BK112" s="355"/>
      <c r="BL112" s="355"/>
      <c r="BM112" s="355"/>
      <c r="BN112" s="355"/>
      <c r="BO112" s="355"/>
      <c r="BP112" s="355"/>
      <c r="BQ112" s="355"/>
      <c r="BR112" s="355"/>
      <c r="BS112" s="355"/>
      <c r="BT112" s="355"/>
      <c r="BU112" s="355"/>
      <c r="BV112" s="355"/>
    </row>
    <row r="113" spans="63:74" x14ac:dyDescent="0.2">
      <c r="BK113" s="355"/>
      <c r="BL113" s="355"/>
      <c r="BM113" s="355"/>
      <c r="BN113" s="355"/>
      <c r="BO113" s="355"/>
      <c r="BP113" s="355"/>
      <c r="BQ113" s="355"/>
      <c r="BR113" s="355"/>
      <c r="BS113" s="355"/>
      <c r="BT113" s="355"/>
      <c r="BU113" s="355"/>
      <c r="BV113" s="355"/>
    </row>
    <row r="114" spans="63:74" x14ac:dyDescent="0.2">
      <c r="BK114" s="355"/>
      <c r="BL114" s="355"/>
      <c r="BM114" s="355"/>
      <c r="BN114" s="355"/>
      <c r="BO114" s="355"/>
      <c r="BP114" s="355"/>
      <c r="BQ114" s="355"/>
      <c r="BR114" s="355"/>
      <c r="BS114" s="355"/>
      <c r="BT114" s="355"/>
      <c r="BU114" s="355"/>
      <c r="BV114" s="355"/>
    </row>
    <row r="115" spans="63:74" x14ac:dyDescent="0.2">
      <c r="BK115" s="355"/>
      <c r="BL115" s="355"/>
      <c r="BM115" s="355"/>
      <c r="BN115" s="355"/>
      <c r="BO115" s="355"/>
      <c r="BP115" s="355"/>
      <c r="BQ115" s="355"/>
      <c r="BR115" s="355"/>
      <c r="BS115" s="355"/>
      <c r="BT115" s="355"/>
      <c r="BU115" s="355"/>
      <c r="BV115" s="355"/>
    </row>
    <row r="116" spans="63:74" x14ac:dyDescent="0.2">
      <c r="BK116" s="355"/>
      <c r="BL116" s="355"/>
      <c r="BM116" s="355"/>
      <c r="BN116" s="355"/>
      <c r="BO116" s="355"/>
      <c r="BP116" s="355"/>
      <c r="BQ116" s="355"/>
      <c r="BR116" s="355"/>
      <c r="BS116" s="355"/>
      <c r="BT116" s="355"/>
      <c r="BU116" s="355"/>
      <c r="BV116" s="355"/>
    </row>
    <row r="117" spans="63:74" x14ac:dyDescent="0.2">
      <c r="BK117" s="355"/>
      <c r="BL117" s="355"/>
      <c r="BM117" s="355"/>
      <c r="BN117" s="355"/>
      <c r="BO117" s="355"/>
      <c r="BP117" s="355"/>
      <c r="BQ117" s="355"/>
      <c r="BR117" s="355"/>
      <c r="BS117" s="355"/>
      <c r="BT117" s="355"/>
      <c r="BU117" s="355"/>
      <c r="BV117" s="355"/>
    </row>
    <row r="118" spans="63:74" x14ac:dyDescent="0.2">
      <c r="BK118" s="355"/>
      <c r="BL118" s="355"/>
      <c r="BM118" s="355"/>
      <c r="BN118" s="355"/>
      <c r="BO118" s="355"/>
      <c r="BP118" s="355"/>
      <c r="BQ118" s="355"/>
      <c r="BR118" s="355"/>
      <c r="BS118" s="355"/>
      <c r="BT118" s="355"/>
      <c r="BU118" s="355"/>
      <c r="BV118" s="355"/>
    </row>
    <row r="119" spans="63:74" x14ac:dyDescent="0.2">
      <c r="BK119" s="355"/>
      <c r="BL119" s="355"/>
      <c r="BM119" s="355"/>
      <c r="BN119" s="355"/>
      <c r="BO119" s="355"/>
      <c r="BP119" s="355"/>
      <c r="BQ119" s="355"/>
      <c r="BR119" s="355"/>
      <c r="BS119" s="355"/>
      <c r="BT119" s="355"/>
      <c r="BU119" s="355"/>
      <c r="BV119" s="355"/>
    </row>
    <row r="120" spans="63:74" x14ac:dyDescent="0.2">
      <c r="BK120" s="355"/>
      <c r="BL120" s="355"/>
      <c r="BM120" s="355"/>
      <c r="BN120" s="355"/>
      <c r="BO120" s="355"/>
      <c r="BP120" s="355"/>
      <c r="BQ120" s="355"/>
      <c r="BR120" s="355"/>
      <c r="BS120" s="355"/>
      <c r="BT120" s="355"/>
      <c r="BU120" s="355"/>
      <c r="BV120" s="355"/>
    </row>
    <row r="121" spans="63:74" x14ac:dyDescent="0.2">
      <c r="BK121" s="355"/>
      <c r="BL121" s="355"/>
      <c r="BM121" s="355"/>
      <c r="BN121" s="355"/>
      <c r="BO121" s="355"/>
      <c r="BP121" s="355"/>
      <c r="BQ121" s="355"/>
      <c r="BR121" s="355"/>
      <c r="BS121" s="355"/>
      <c r="BT121" s="355"/>
      <c r="BU121" s="355"/>
      <c r="BV121" s="355"/>
    </row>
    <row r="122" spans="63:74" x14ac:dyDescent="0.2">
      <c r="BK122" s="355"/>
      <c r="BL122" s="355"/>
      <c r="BM122" s="355"/>
      <c r="BN122" s="355"/>
      <c r="BO122" s="355"/>
      <c r="BP122" s="355"/>
      <c r="BQ122" s="355"/>
      <c r="BR122" s="355"/>
      <c r="BS122" s="355"/>
      <c r="BT122" s="355"/>
      <c r="BU122" s="355"/>
      <c r="BV122" s="355"/>
    </row>
    <row r="123" spans="63:74" x14ac:dyDescent="0.2">
      <c r="BK123" s="355"/>
      <c r="BL123" s="355"/>
      <c r="BM123" s="355"/>
      <c r="BN123" s="355"/>
      <c r="BO123" s="355"/>
      <c r="BP123" s="355"/>
      <c r="BQ123" s="355"/>
      <c r="BR123" s="355"/>
      <c r="BS123" s="355"/>
      <c r="BT123" s="355"/>
      <c r="BU123" s="355"/>
      <c r="BV123" s="355"/>
    </row>
    <row r="124" spans="63:74" x14ac:dyDescent="0.2">
      <c r="BK124" s="355"/>
      <c r="BL124" s="355"/>
      <c r="BM124" s="355"/>
      <c r="BN124" s="355"/>
      <c r="BO124" s="355"/>
      <c r="BP124" s="355"/>
      <c r="BQ124" s="355"/>
      <c r="BR124" s="355"/>
      <c r="BS124" s="355"/>
      <c r="BT124" s="355"/>
      <c r="BU124" s="355"/>
      <c r="BV124" s="355"/>
    </row>
    <row r="125" spans="63:74" x14ac:dyDescent="0.2">
      <c r="BK125" s="355"/>
      <c r="BL125" s="355"/>
      <c r="BM125" s="355"/>
      <c r="BN125" s="355"/>
      <c r="BO125" s="355"/>
      <c r="BP125" s="355"/>
      <c r="BQ125" s="355"/>
      <c r="BR125" s="355"/>
      <c r="BS125" s="355"/>
      <c r="BT125" s="355"/>
      <c r="BU125" s="355"/>
      <c r="BV125" s="355"/>
    </row>
    <row r="126" spans="63:74" x14ac:dyDescent="0.2">
      <c r="BK126" s="355"/>
      <c r="BL126" s="355"/>
      <c r="BM126" s="355"/>
      <c r="BN126" s="355"/>
      <c r="BO126" s="355"/>
      <c r="BP126" s="355"/>
      <c r="BQ126" s="355"/>
      <c r="BR126" s="355"/>
      <c r="BS126" s="355"/>
      <c r="BT126" s="355"/>
      <c r="BU126" s="355"/>
      <c r="BV126" s="355"/>
    </row>
    <row r="127" spans="63:74" x14ac:dyDescent="0.2">
      <c r="BK127" s="355"/>
      <c r="BL127" s="355"/>
      <c r="BM127" s="355"/>
      <c r="BN127" s="355"/>
      <c r="BO127" s="355"/>
      <c r="BP127" s="355"/>
      <c r="BQ127" s="355"/>
      <c r="BR127" s="355"/>
      <c r="BS127" s="355"/>
      <c r="BT127" s="355"/>
      <c r="BU127" s="355"/>
      <c r="BV127" s="355"/>
    </row>
    <row r="128" spans="63:74" x14ac:dyDescent="0.2">
      <c r="BK128" s="355"/>
      <c r="BL128" s="355"/>
      <c r="BM128" s="355"/>
      <c r="BN128" s="355"/>
      <c r="BO128" s="355"/>
      <c r="BP128" s="355"/>
      <c r="BQ128" s="355"/>
      <c r="BR128" s="355"/>
      <c r="BS128" s="355"/>
      <c r="BT128" s="355"/>
      <c r="BU128" s="355"/>
      <c r="BV128" s="355"/>
    </row>
    <row r="129" spans="63:74" x14ac:dyDescent="0.2">
      <c r="BK129" s="355"/>
      <c r="BL129" s="355"/>
      <c r="BM129" s="355"/>
      <c r="BN129" s="355"/>
      <c r="BO129" s="355"/>
      <c r="BP129" s="355"/>
      <c r="BQ129" s="355"/>
      <c r="BR129" s="355"/>
      <c r="BS129" s="355"/>
      <c r="BT129" s="355"/>
      <c r="BU129" s="355"/>
      <c r="BV129" s="355"/>
    </row>
    <row r="130" spans="63:74" x14ac:dyDescent="0.2">
      <c r="BK130" s="355"/>
      <c r="BL130" s="355"/>
      <c r="BM130" s="355"/>
      <c r="BN130" s="355"/>
      <c r="BO130" s="355"/>
      <c r="BP130" s="355"/>
      <c r="BQ130" s="355"/>
      <c r="BR130" s="355"/>
      <c r="BS130" s="355"/>
      <c r="BT130" s="355"/>
      <c r="BU130" s="355"/>
      <c r="BV130" s="355"/>
    </row>
    <row r="131" spans="63:74" x14ac:dyDescent="0.2">
      <c r="BK131" s="355"/>
      <c r="BL131" s="355"/>
      <c r="BM131" s="355"/>
      <c r="BN131" s="355"/>
      <c r="BO131" s="355"/>
      <c r="BP131" s="355"/>
      <c r="BQ131" s="355"/>
      <c r="BR131" s="355"/>
      <c r="BS131" s="355"/>
      <c r="BT131" s="355"/>
      <c r="BU131" s="355"/>
      <c r="BV131" s="355"/>
    </row>
    <row r="132" spans="63:74" x14ac:dyDescent="0.2">
      <c r="BK132" s="355"/>
      <c r="BL132" s="355"/>
      <c r="BM132" s="355"/>
      <c r="BN132" s="355"/>
      <c r="BO132" s="355"/>
      <c r="BP132" s="355"/>
      <c r="BQ132" s="355"/>
      <c r="BR132" s="355"/>
      <c r="BS132" s="355"/>
      <c r="BT132" s="355"/>
      <c r="BU132" s="355"/>
      <c r="BV132" s="355"/>
    </row>
    <row r="133" spans="63:74" x14ac:dyDescent="0.2">
      <c r="BK133" s="355"/>
      <c r="BL133" s="355"/>
      <c r="BM133" s="355"/>
      <c r="BN133" s="355"/>
      <c r="BO133" s="355"/>
      <c r="BP133" s="355"/>
      <c r="BQ133" s="355"/>
      <c r="BR133" s="355"/>
      <c r="BS133" s="355"/>
      <c r="BT133" s="355"/>
      <c r="BU133" s="355"/>
      <c r="BV133" s="355"/>
    </row>
    <row r="134" spans="63:74" x14ac:dyDescent="0.2">
      <c r="BK134" s="355"/>
      <c r="BL134" s="355"/>
      <c r="BM134" s="355"/>
      <c r="BN134" s="355"/>
      <c r="BO134" s="355"/>
      <c r="BP134" s="355"/>
      <c r="BQ134" s="355"/>
      <c r="BR134" s="355"/>
      <c r="BS134" s="355"/>
      <c r="BT134" s="355"/>
      <c r="BU134" s="355"/>
      <c r="BV134" s="355"/>
    </row>
    <row r="135" spans="63:74" x14ac:dyDescent="0.2">
      <c r="BK135" s="355"/>
      <c r="BL135" s="355"/>
      <c r="BM135" s="355"/>
      <c r="BN135" s="355"/>
      <c r="BO135" s="355"/>
      <c r="BP135" s="355"/>
      <c r="BQ135" s="355"/>
      <c r="BR135" s="355"/>
      <c r="BS135" s="355"/>
      <c r="BT135" s="355"/>
      <c r="BU135" s="355"/>
      <c r="BV135" s="355"/>
    </row>
    <row r="136" spans="63:74" x14ac:dyDescent="0.2">
      <c r="BK136" s="355"/>
      <c r="BL136" s="355"/>
      <c r="BM136" s="355"/>
      <c r="BN136" s="355"/>
      <c r="BO136" s="355"/>
      <c r="BP136" s="355"/>
      <c r="BQ136" s="355"/>
      <c r="BR136" s="355"/>
      <c r="BS136" s="355"/>
      <c r="BT136" s="355"/>
      <c r="BU136" s="355"/>
      <c r="BV136" s="355"/>
    </row>
    <row r="137" spans="63:74" x14ac:dyDescent="0.2">
      <c r="BK137" s="355"/>
      <c r="BL137" s="355"/>
      <c r="BM137" s="355"/>
      <c r="BN137" s="355"/>
      <c r="BO137" s="355"/>
      <c r="BP137" s="355"/>
      <c r="BQ137" s="355"/>
      <c r="BR137" s="355"/>
      <c r="BS137" s="355"/>
      <c r="BT137" s="355"/>
      <c r="BU137" s="355"/>
      <c r="BV137" s="355"/>
    </row>
    <row r="138" spans="63:74" x14ac:dyDescent="0.2">
      <c r="BK138" s="355"/>
      <c r="BL138" s="355"/>
      <c r="BM138" s="355"/>
      <c r="BN138" s="355"/>
      <c r="BO138" s="355"/>
      <c r="BP138" s="355"/>
      <c r="BQ138" s="355"/>
      <c r="BR138" s="355"/>
      <c r="BS138" s="355"/>
      <c r="BT138" s="355"/>
      <c r="BU138" s="355"/>
      <c r="BV138" s="355"/>
    </row>
    <row r="139" spans="63:74" x14ac:dyDescent="0.2">
      <c r="BK139" s="355"/>
      <c r="BL139" s="355"/>
      <c r="BM139" s="355"/>
      <c r="BN139" s="355"/>
      <c r="BO139" s="355"/>
      <c r="BP139" s="355"/>
      <c r="BQ139" s="355"/>
      <c r="BR139" s="355"/>
      <c r="BS139" s="355"/>
      <c r="BT139" s="355"/>
      <c r="BU139" s="355"/>
      <c r="BV139" s="355"/>
    </row>
    <row r="140" spans="63:74" x14ac:dyDescent="0.2">
      <c r="BK140" s="355"/>
      <c r="BL140" s="355"/>
      <c r="BM140" s="355"/>
      <c r="BN140" s="355"/>
      <c r="BO140" s="355"/>
      <c r="BP140" s="355"/>
      <c r="BQ140" s="355"/>
      <c r="BR140" s="355"/>
      <c r="BS140" s="355"/>
      <c r="BT140" s="355"/>
      <c r="BU140" s="355"/>
      <c r="BV140" s="355"/>
    </row>
    <row r="141" spans="63:74" x14ac:dyDescent="0.2">
      <c r="BK141" s="355"/>
      <c r="BL141" s="355"/>
      <c r="BM141" s="355"/>
      <c r="BN141" s="355"/>
      <c r="BO141" s="355"/>
      <c r="BP141" s="355"/>
      <c r="BQ141" s="355"/>
      <c r="BR141" s="355"/>
      <c r="BS141" s="355"/>
      <c r="BT141" s="355"/>
      <c r="BU141" s="355"/>
      <c r="BV141" s="355"/>
    </row>
    <row r="142" spans="63:74" x14ac:dyDescent="0.2">
      <c r="BK142" s="355"/>
      <c r="BL142" s="355"/>
      <c r="BM142" s="355"/>
      <c r="BN142" s="355"/>
      <c r="BO142" s="355"/>
      <c r="BP142" s="355"/>
      <c r="BQ142" s="355"/>
      <c r="BR142" s="355"/>
      <c r="BS142" s="355"/>
      <c r="BT142" s="355"/>
      <c r="BU142" s="355"/>
      <c r="BV142" s="355"/>
    </row>
    <row r="143" spans="63:74" x14ac:dyDescent="0.2">
      <c r="BK143" s="355"/>
      <c r="BL143" s="355"/>
      <c r="BM143" s="355"/>
      <c r="BN143" s="355"/>
      <c r="BO143" s="355"/>
      <c r="BP143" s="355"/>
      <c r="BQ143" s="355"/>
      <c r="BR143" s="355"/>
      <c r="BS143" s="355"/>
      <c r="BT143" s="355"/>
      <c r="BU143" s="355"/>
      <c r="BV143" s="355"/>
    </row>
    <row r="144" spans="63:74" x14ac:dyDescent="0.2">
      <c r="BK144" s="355"/>
      <c r="BL144" s="355"/>
      <c r="BM144" s="355"/>
      <c r="BN144" s="355"/>
      <c r="BO144" s="355"/>
      <c r="BP144" s="355"/>
      <c r="BQ144" s="355"/>
      <c r="BR144" s="355"/>
      <c r="BS144" s="355"/>
      <c r="BT144" s="355"/>
      <c r="BU144" s="355"/>
      <c r="BV144" s="355"/>
    </row>
    <row r="145" spans="63:74" x14ac:dyDescent="0.2">
      <c r="BK145" s="355"/>
      <c r="BL145" s="355"/>
      <c r="BM145" s="355"/>
      <c r="BN145" s="355"/>
      <c r="BO145" s="355"/>
      <c r="BP145" s="355"/>
      <c r="BQ145" s="355"/>
      <c r="BR145" s="355"/>
      <c r="BS145" s="355"/>
      <c r="BT145" s="355"/>
      <c r="BU145" s="355"/>
      <c r="BV145" s="355"/>
    </row>
    <row r="146" spans="63:74" x14ac:dyDescent="0.2">
      <c r="BK146" s="355"/>
      <c r="BL146" s="355"/>
      <c r="BM146" s="355"/>
      <c r="BN146" s="355"/>
      <c r="BO146" s="355"/>
      <c r="BP146" s="355"/>
      <c r="BQ146" s="355"/>
      <c r="BR146" s="355"/>
      <c r="BS146" s="355"/>
      <c r="BT146" s="355"/>
      <c r="BU146" s="355"/>
      <c r="BV146" s="355"/>
    </row>
    <row r="147" spans="63:74" x14ac:dyDescent="0.2">
      <c r="BK147" s="355"/>
      <c r="BL147" s="355"/>
      <c r="BM147" s="355"/>
      <c r="BN147" s="355"/>
      <c r="BO147" s="355"/>
      <c r="BP147" s="355"/>
      <c r="BQ147" s="355"/>
      <c r="BR147" s="355"/>
      <c r="BS147" s="355"/>
      <c r="BT147" s="355"/>
      <c r="BU147" s="355"/>
      <c r="BV147" s="355"/>
    </row>
    <row r="148" spans="63:74" x14ac:dyDescent="0.2">
      <c r="BK148" s="355"/>
      <c r="BL148" s="355"/>
      <c r="BM148" s="355"/>
      <c r="BN148" s="355"/>
      <c r="BO148" s="355"/>
      <c r="BP148" s="355"/>
      <c r="BQ148" s="355"/>
      <c r="BR148" s="355"/>
      <c r="BS148" s="355"/>
      <c r="BT148" s="355"/>
      <c r="BU148" s="355"/>
      <c r="BV148" s="355"/>
    </row>
    <row r="149" spans="63:74" x14ac:dyDescent="0.2">
      <c r="BK149" s="355"/>
      <c r="BL149" s="355"/>
      <c r="BM149" s="355"/>
      <c r="BN149" s="355"/>
      <c r="BO149" s="355"/>
      <c r="BP149" s="355"/>
      <c r="BQ149" s="355"/>
      <c r="BR149" s="355"/>
      <c r="BS149" s="355"/>
      <c r="BT149" s="355"/>
      <c r="BU149" s="355"/>
      <c r="BV149" s="355"/>
    </row>
    <row r="150" spans="63:74" x14ac:dyDescent="0.2">
      <c r="BK150" s="355"/>
      <c r="BL150" s="355"/>
      <c r="BM150" s="355"/>
      <c r="BN150" s="355"/>
      <c r="BO150" s="355"/>
      <c r="BP150" s="355"/>
      <c r="BQ150" s="355"/>
      <c r="BR150" s="355"/>
      <c r="BS150" s="355"/>
      <c r="BT150" s="355"/>
      <c r="BU150" s="355"/>
      <c r="BV150" s="355"/>
    </row>
    <row r="151" spans="63:74" x14ac:dyDescent="0.2">
      <c r="BK151" s="355"/>
      <c r="BL151" s="355"/>
      <c r="BM151" s="355"/>
      <c r="BN151" s="355"/>
      <c r="BO151" s="355"/>
      <c r="BP151" s="355"/>
      <c r="BQ151" s="355"/>
      <c r="BR151" s="355"/>
      <c r="BS151" s="355"/>
      <c r="BT151" s="355"/>
      <c r="BU151" s="355"/>
      <c r="BV151" s="355"/>
    </row>
    <row r="152" spans="63:74" x14ac:dyDescent="0.2">
      <c r="BK152" s="355"/>
      <c r="BL152" s="355"/>
      <c r="BM152" s="355"/>
      <c r="BN152" s="355"/>
      <c r="BO152" s="355"/>
      <c r="BP152" s="355"/>
      <c r="BQ152" s="355"/>
      <c r="BR152" s="355"/>
      <c r="BS152" s="355"/>
      <c r="BT152" s="355"/>
      <c r="BU152" s="355"/>
      <c r="BV152" s="355"/>
    </row>
    <row r="153" spans="63:74" x14ac:dyDescent="0.2">
      <c r="BK153" s="355"/>
      <c r="BL153" s="355"/>
      <c r="BM153" s="355"/>
      <c r="BN153" s="355"/>
      <c r="BO153" s="355"/>
      <c r="BP153" s="355"/>
      <c r="BQ153" s="355"/>
      <c r="BR153" s="355"/>
      <c r="BS153" s="355"/>
      <c r="BT153" s="355"/>
      <c r="BU153" s="355"/>
      <c r="BV153" s="355"/>
    </row>
    <row r="154" spans="63:74" x14ac:dyDescent="0.2">
      <c r="BK154" s="355"/>
      <c r="BL154" s="355"/>
      <c r="BM154" s="355"/>
      <c r="BN154" s="355"/>
      <c r="BO154" s="355"/>
      <c r="BP154" s="355"/>
      <c r="BQ154" s="355"/>
      <c r="BR154" s="355"/>
      <c r="BS154" s="355"/>
      <c r="BT154" s="355"/>
      <c r="BU154" s="355"/>
      <c r="BV154" s="355"/>
    </row>
    <row r="155" spans="63:74" x14ac:dyDescent="0.2">
      <c r="BK155" s="355"/>
      <c r="BL155" s="355"/>
      <c r="BM155" s="355"/>
      <c r="BN155" s="355"/>
      <c r="BO155" s="355"/>
      <c r="BP155" s="355"/>
      <c r="BQ155" s="355"/>
      <c r="BR155" s="355"/>
      <c r="BS155" s="355"/>
      <c r="BT155" s="355"/>
      <c r="BU155" s="355"/>
      <c r="BV155" s="355"/>
    </row>
    <row r="156" spans="63:74" x14ac:dyDescent="0.2">
      <c r="BK156" s="355"/>
      <c r="BL156" s="355"/>
      <c r="BM156" s="355"/>
      <c r="BN156" s="355"/>
      <c r="BO156" s="355"/>
      <c r="BP156" s="355"/>
      <c r="BQ156" s="355"/>
      <c r="BR156" s="355"/>
      <c r="BS156" s="355"/>
      <c r="BT156" s="355"/>
      <c r="BU156" s="355"/>
      <c r="BV156" s="355"/>
    </row>
    <row r="157" spans="63:74" x14ac:dyDescent="0.2">
      <c r="BK157" s="355"/>
      <c r="BL157" s="355"/>
      <c r="BM157" s="355"/>
      <c r="BN157" s="355"/>
      <c r="BO157" s="355"/>
      <c r="BP157" s="355"/>
      <c r="BQ157" s="355"/>
      <c r="BR157" s="355"/>
      <c r="BS157" s="355"/>
      <c r="BT157" s="355"/>
      <c r="BU157" s="355"/>
      <c r="BV157" s="355"/>
    </row>
    <row r="158" spans="63:74" x14ac:dyDescent="0.2">
      <c r="BK158" s="355"/>
      <c r="BL158" s="355"/>
      <c r="BM158" s="355"/>
      <c r="BN158" s="355"/>
      <c r="BO158" s="355"/>
      <c r="BP158" s="355"/>
      <c r="BQ158" s="355"/>
      <c r="BR158" s="355"/>
      <c r="BS158" s="355"/>
      <c r="BT158" s="355"/>
      <c r="BU158" s="355"/>
      <c r="BV158" s="355"/>
    </row>
    <row r="159" spans="63:74" x14ac:dyDescent="0.2">
      <c r="BK159" s="355"/>
      <c r="BL159" s="355"/>
      <c r="BM159" s="355"/>
      <c r="BN159" s="355"/>
      <c r="BO159" s="355"/>
      <c r="BP159" s="355"/>
      <c r="BQ159" s="355"/>
      <c r="BR159" s="355"/>
      <c r="BS159" s="355"/>
      <c r="BT159" s="355"/>
      <c r="BU159" s="355"/>
      <c r="BV159" s="355"/>
    </row>
    <row r="160" spans="63:74" x14ac:dyDescent="0.2">
      <c r="BK160" s="355"/>
      <c r="BL160" s="355"/>
      <c r="BM160" s="355"/>
      <c r="BN160" s="355"/>
      <c r="BO160" s="355"/>
      <c r="BP160" s="355"/>
      <c r="BQ160" s="355"/>
      <c r="BR160" s="355"/>
      <c r="BS160" s="355"/>
      <c r="BT160" s="355"/>
      <c r="BU160" s="355"/>
      <c r="BV160" s="355"/>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48" customWidth="1"/>
    <col min="56" max="58" width="7.42578125" style="168" customWidth="1"/>
    <col min="59" max="62" width="7.42578125" style="348" customWidth="1"/>
    <col min="63" max="74" width="7.42578125" style="164" customWidth="1"/>
    <col min="75" max="16384" width="9.5703125" style="164"/>
  </cols>
  <sheetData>
    <row r="1" spans="1:74" ht="13.35" customHeight="1" x14ac:dyDescent="0.2">
      <c r="A1" s="797" t="s">
        <v>809</v>
      </c>
      <c r="B1" s="874" t="s">
        <v>1423</v>
      </c>
      <c r="C1" s="875"/>
      <c r="D1" s="875"/>
      <c r="E1" s="875"/>
      <c r="F1" s="875"/>
      <c r="G1" s="875"/>
      <c r="H1" s="875"/>
      <c r="I1" s="875"/>
      <c r="J1" s="875"/>
      <c r="K1" s="875"/>
      <c r="L1" s="875"/>
      <c r="M1" s="875"/>
      <c r="N1" s="875"/>
      <c r="O1" s="875"/>
      <c r="P1" s="875"/>
      <c r="Q1" s="875"/>
      <c r="R1" s="875"/>
      <c r="S1" s="875"/>
      <c r="T1" s="875"/>
      <c r="U1" s="875"/>
      <c r="V1" s="875"/>
      <c r="W1" s="875"/>
      <c r="X1" s="875"/>
      <c r="Y1" s="875"/>
      <c r="Z1" s="875"/>
      <c r="AA1" s="875"/>
      <c r="AB1" s="875"/>
      <c r="AC1" s="875"/>
      <c r="AD1" s="875"/>
      <c r="AE1" s="875"/>
      <c r="AF1" s="875"/>
      <c r="AG1" s="875"/>
      <c r="AH1" s="875"/>
      <c r="AI1" s="875"/>
      <c r="AJ1" s="875"/>
      <c r="AK1" s="875"/>
      <c r="AL1" s="875"/>
      <c r="AM1" s="163"/>
    </row>
    <row r="2" spans="1:74" s="165" customFormat="1" ht="12.75"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7"/>
      <c r="AY2" s="501"/>
      <c r="AZ2" s="501"/>
      <c r="BA2" s="501"/>
      <c r="BB2" s="501"/>
      <c r="BC2" s="501"/>
      <c r="BD2" s="694"/>
      <c r="BE2" s="694"/>
      <c r="BF2" s="694"/>
      <c r="BG2" s="501"/>
      <c r="BH2" s="501"/>
      <c r="BI2" s="501"/>
      <c r="BJ2" s="501"/>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47"/>
      <c r="B5" s="166" t="s">
        <v>1153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2"/>
      <c r="AZ5" s="412"/>
      <c r="BA5" s="412"/>
      <c r="BB5" s="412"/>
      <c r="BC5" s="412"/>
      <c r="BD5" s="167"/>
      <c r="BE5" s="167"/>
      <c r="BF5" s="167"/>
      <c r="BG5" s="167"/>
      <c r="BH5" s="167"/>
      <c r="BI5" s="167"/>
      <c r="BJ5" s="412"/>
      <c r="BK5" s="412"/>
      <c r="BL5" s="412"/>
      <c r="BM5" s="412"/>
      <c r="BN5" s="412"/>
      <c r="BO5" s="412"/>
      <c r="BP5" s="412"/>
      <c r="BQ5" s="412"/>
      <c r="BR5" s="412"/>
      <c r="BS5" s="412"/>
      <c r="BT5" s="412"/>
      <c r="BU5" s="412"/>
      <c r="BV5" s="412"/>
    </row>
    <row r="6" spans="1:74" ht="11.1" customHeight="1" x14ac:dyDescent="0.2">
      <c r="A6" s="148" t="s">
        <v>700</v>
      </c>
      <c r="B6" s="209" t="s">
        <v>444</v>
      </c>
      <c r="C6" s="238">
        <v>939.36179991999995</v>
      </c>
      <c r="D6" s="238">
        <v>939.39058026999999</v>
      </c>
      <c r="E6" s="238">
        <v>940.20638541000005</v>
      </c>
      <c r="F6" s="238">
        <v>942.81078930000001</v>
      </c>
      <c r="G6" s="238">
        <v>944.44946354000001</v>
      </c>
      <c r="H6" s="238">
        <v>946.12398209000003</v>
      </c>
      <c r="I6" s="238">
        <v>948.55660157</v>
      </c>
      <c r="J6" s="238">
        <v>949.76111627</v>
      </c>
      <c r="K6" s="238">
        <v>950.45978282999999</v>
      </c>
      <c r="L6" s="238">
        <v>949.94084942999996</v>
      </c>
      <c r="M6" s="238">
        <v>950.16163354000003</v>
      </c>
      <c r="N6" s="238">
        <v>950.41038334999996</v>
      </c>
      <c r="O6" s="238">
        <v>949.76755386000002</v>
      </c>
      <c r="P6" s="238">
        <v>950.76189383999997</v>
      </c>
      <c r="Q6" s="238">
        <v>952.47385827000005</v>
      </c>
      <c r="R6" s="238">
        <v>955.71323411000003</v>
      </c>
      <c r="S6" s="238">
        <v>958.25310725999998</v>
      </c>
      <c r="T6" s="238">
        <v>960.90326465999999</v>
      </c>
      <c r="U6" s="238">
        <v>964.47979167999995</v>
      </c>
      <c r="V6" s="238">
        <v>966.73845354000002</v>
      </c>
      <c r="W6" s="238">
        <v>968.49533563</v>
      </c>
      <c r="X6" s="238">
        <v>968.39363767999998</v>
      </c>
      <c r="Y6" s="238">
        <v>970.16456039000002</v>
      </c>
      <c r="Z6" s="238">
        <v>972.45130353000002</v>
      </c>
      <c r="AA6" s="238">
        <v>976.65921687000002</v>
      </c>
      <c r="AB6" s="238">
        <v>978.92358848000003</v>
      </c>
      <c r="AC6" s="238">
        <v>980.64976813999999</v>
      </c>
      <c r="AD6" s="238">
        <v>980.93225731999996</v>
      </c>
      <c r="AE6" s="238">
        <v>982.26117701999999</v>
      </c>
      <c r="AF6" s="238">
        <v>983.73102871000003</v>
      </c>
      <c r="AG6" s="238">
        <v>986.27517639999996</v>
      </c>
      <c r="AH6" s="238">
        <v>987.32686903000001</v>
      </c>
      <c r="AI6" s="238">
        <v>987.81947061999995</v>
      </c>
      <c r="AJ6" s="238">
        <v>985.18721848999996</v>
      </c>
      <c r="AK6" s="238">
        <v>986.48596003</v>
      </c>
      <c r="AL6" s="238">
        <v>989.14993255000002</v>
      </c>
      <c r="AM6" s="238">
        <v>996.81480108000005</v>
      </c>
      <c r="AN6" s="238">
        <v>999.48248679999995</v>
      </c>
      <c r="AO6" s="238">
        <v>1000.7886547000001</v>
      </c>
      <c r="AP6" s="238">
        <v>998.35294178000004</v>
      </c>
      <c r="AQ6" s="238">
        <v>998.72134644000005</v>
      </c>
      <c r="AR6" s="238">
        <v>999.51350561000004</v>
      </c>
      <c r="AS6" s="238">
        <v>1001.4995218</v>
      </c>
      <c r="AT6" s="238">
        <v>1002.5616131</v>
      </c>
      <c r="AU6" s="238">
        <v>1003.4698820999999</v>
      </c>
      <c r="AV6" s="238">
        <v>1006.1298489</v>
      </c>
      <c r="AW6" s="238">
        <v>1005.3013332</v>
      </c>
      <c r="AX6" s="238">
        <v>1002.8898551</v>
      </c>
      <c r="AY6" s="238">
        <v>1008.6434313</v>
      </c>
      <c r="AZ6" s="238">
        <v>995.75501591</v>
      </c>
      <c r="BA6" s="238">
        <v>973.97262562000003</v>
      </c>
      <c r="BB6" s="238">
        <v>907.27869335000003</v>
      </c>
      <c r="BC6" s="238">
        <v>894.72152857000003</v>
      </c>
      <c r="BD6" s="238">
        <v>900.28356418999999</v>
      </c>
      <c r="BE6" s="238">
        <v>957.24716163000005</v>
      </c>
      <c r="BF6" s="238">
        <v>974.08582701</v>
      </c>
      <c r="BG6" s="238">
        <v>984.08192173999998</v>
      </c>
      <c r="BH6" s="238">
        <v>978.22763284999996</v>
      </c>
      <c r="BI6" s="329">
        <v>981.2944</v>
      </c>
      <c r="BJ6" s="329">
        <v>984.27449999999999</v>
      </c>
      <c r="BK6" s="329">
        <v>987.28039999999999</v>
      </c>
      <c r="BL6" s="329">
        <v>990.0027</v>
      </c>
      <c r="BM6" s="329">
        <v>992.55399999999997</v>
      </c>
      <c r="BN6" s="329">
        <v>994.76580000000001</v>
      </c>
      <c r="BO6" s="329">
        <v>997.10140000000001</v>
      </c>
      <c r="BP6" s="329">
        <v>999.39239999999995</v>
      </c>
      <c r="BQ6" s="329">
        <v>1001.502</v>
      </c>
      <c r="BR6" s="329">
        <v>1003.806</v>
      </c>
      <c r="BS6" s="329">
        <v>1006.169</v>
      </c>
      <c r="BT6" s="329">
        <v>1008.357</v>
      </c>
      <c r="BU6" s="329">
        <v>1011.01</v>
      </c>
      <c r="BV6" s="329">
        <v>1013.896</v>
      </c>
    </row>
    <row r="7" spans="1:74" ht="11.1" customHeight="1" x14ac:dyDescent="0.2">
      <c r="A7" s="148" t="s">
        <v>701</v>
      </c>
      <c r="B7" s="209" t="s">
        <v>477</v>
      </c>
      <c r="C7" s="238">
        <v>2646.9494625000002</v>
      </c>
      <c r="D7" s="238">
        <v>2656.9184601000002</v>
      </c>
      <c r="E7" s="238">
        <v>2662.4259508</v>
      </c>
      <c r="F7" s="238">
        <v>2658.6075176999998</v>
      </c>
      <c r="G7" s="238">
        <v>2658.8403072999999</v>
      </c>
      <c r="H7" s="238">
        <v>2658.2599028</v>
      </c>
      <c r="I7" s="238">
        <v>2654.0170105000002</v>
      </c>
      <c r="J7" s="238">
        <v>2653.9471877000001</v>
      </c>
      <c r="K7" s="238">
        <v>2655.201141</v>
      </c>
      <c r="L7" s="238">
        <v>2658.6050476</v>
      </c>
      <c r="M7" s="238">
        <v>2661.8869198000002</v>
      </c>
      <c r="N7" s="238">
        <v>2665.8729349</v>
      </c>
      <c r="O7" s="238">
        <v>2674.5477581</v>
      </c>
      <c r="P7" s="238">
        <v>2676.9535602999999</v>
      </c>
      <c r="Q7" s="238">
        <v>2677.0750065000002</v>
      </c>
      <c r="R7" s="238">
        <v>2667.9931004999999</v>
      </c>
      <c r="S7" s="238">
        <v>2668.7350821999999</v>
      </c>
      <c r="T7" s="238">
        <v>2672.3819552999998</v>
      </c>
      <c r="U7" s="238">
        <v>2681.2613624000001</v>
      </c>
      <c r="V7" s="238">
        <v>2688.9722861999999</v>
      </c>
      <c r="W7" s="238">
        <v>2697.8423693999998</v>
      </c>
      <c r="X7" s="238">
        <v>2711.8284709</v>
      </c>
      <c r="Y7" s="238">
        <v>2720.0492285</v>
      </c>
      <c r="Z7" s="238">
        <v>2726.4615011999999</v>
      </c>
      <c r="AA7" s="238">
        <v>2727.9093529000002</v>
      </c>
      <c r="AB7" s="238">
        <v>2733.0716078</v>
      </c>
      <c r="AC7" s="238">
        <v>2738.7923298000001</v>
      </c>
      <c r="AD7" s="238">
        <v>2746.5805703000001</v>
      </c>
      <c r="AE7" s="238">
        <v>2752.2864380000001</v>
      </c>
      <c r="AF7" s="238">
        <v>2757.4189844000002</v>
      </c>
      <c r="AG7" s="238">
        <v>2763.7478919999999</v>
      </c>
      <c r="AH7" s="238">
        <v>2766.4065335999999</v>
      </c>
      <c r="AI7" s="238">
        <v>2767.1645917999999</v>
      </c>
      <c r="AJ7" s="238">
        <v>2759.4042453000002</v>
      </c>
      <c r="AK7" s="238">
        <v>2761.3245026</v>
      </c>
      <c r="AL7" s="238">
        <v>2766.3075423999999</v>
      </c>
      <c r="AM7" s="238">
        <v>2780.1792903999999</v>
      </c>
      <c r="AN7" s="238">
        <v>2786.9184509000002</v>
      </c>
      <c r="AO7" s="238">
        <v>2792.3509496000001</v>
      </c>
      <c r="AP7" s="238">
        <v>2795.7712892</v>
      </c>
      <c r="AQ7" s="238">
        <v>2799.1195873000001</v>
      </c>
      <c r="AR7" s="238">
        <v>2801.6903467000002</v>
      </c>
      <c r="AS7" s="238">
        <v>2801.9036467000001</v>
      </c>
      <c r="AT7" s="238">
        <v>2804.1042689999999</v>
      </c>
      <c r="AU7" s="238">
        <v>2806.7122929000002</v>
      </c>
      <c r="AV7" s="238">
        <v>2817.3680075000002</v>
      </c>
      <c r="AW7" s="238">
        <v>2815.060618</v>
      </c>
      <c r="AX7" s="238">
        <v>2807.4304133000001</v>
      </c>
      <c r="AY7" s="238">
        <v>2824.3186131000002</v>
      </c>
      <c r="AZ7" s="238">
        <v>2783.6618634000001</v>
      </c>
      <c r="BA7" s="238">
        <v>2715.3013838000002</v>
      </c>
      <c r="BB7" s="238">
        <v>2510.2358561000001</v>
      </c>
      <c r="BC7" s="238">
        <v>2468.2189054999999</v>
      </c>
      <c r="BD7" s="238">
        <v>2480.2492136000001</v>
      </c>
      <c r="BE7" s="238">
        <v>2643.6405426000001</v>
      </c>
      <c r="BF7" s="238">
        <v>2690.7800468999999</v>
      </c>
      <c r="BG7" s="238">
        <v>2718.9814884000002</v>
      </c>
      <c r="BH7" s="238">
        <v>2703.5285444000001</v>
      </c>
      <c r="BI7" s="329">
        <v>2712.3910000000001</v>
      </c>
      <c r="BJ7" s="329">
        <v>2720.8530000000001</v>
      </c>
      <c r="BK7" s="329">
        <v>2728.2109999999998</v>
      </c>
      <c r="BL7" s="329">
        <v>2736.3980000000001</v>
      </c>
      <c r="BM7" s="329">
        <v>2744.712</v>
      </c>
      <c r="BN7" s="329">
        <v>2753.3110000000001</v>
      </c>
      <c r="BO7" s="329">
        <v>2761.7579999999998</v>
      </c>
      <c r="BP7" s="329">
        <v>2770.212</v>
      </c>
      <c r="BQ7" s="329">
        <v>2778.4470000000001</v>
      </c>
      <c r="BR7" s="329">
        <v>2787.0830000000001</v>
      </c>
      <c r="BS7" s="329">
        <v>2795.8939999999998</v>
      </c>
      <c r="BT7" s="329">
        <v>2804.404</v>
      </c>
      <c r="BU7" s="329">
        <v>2813.9229999999998</v>
      </c>
      <c r="BV7" s="329">
        <v>2823.9740000000002</v>
      </c>
    </row>
    <row r="8" spans="1:74" ht="11.1" customHeight="1" x14ac:dyDescent="0.2">
      <c r="A8" s="148" t="s">
        <v>702</v>
      </c>
      <c r="B8" s="209" t="s">
        <v>445</v>
      </c>
      <c r="C8" s="238">
        <v>2398.2283351000001</v>
      </c>
      <c r="D8" s="238">
        <v>2398.8493690999999</v>
      </c>
      <c r="E8" s="238">
        <v>2401.6564281999999</v>
      </c>
      <c r="F8" s="238">
        <v>2411.1455575</v>
      </c>
      <c r="G8" s="238">
        <v>2414.9526331000002</v>
      </c>
      <c r="H8" s="238">
        <v>2417.5737001000002</v>
      </c>
      <c r="I8" s="238">
        <v>2415.7106073999998</v>
      </c>
      <c r="J8" s="238">
        <v>2418.4332705000002</v>
      </c>
      <c r="K8" s="238">
        <v>2422.4435383</v>
      </c>
      <c r="L8" s="238">
        <v>2432.2350566</v>
      </c>
      <c r="M8" s="238">
        <v>2435.4502994999998</v>
      </c>
      <c r="N8" s="238">
        <v>2436.5829128999999</v>
      </c>
      <c r="O8" s="238">
        <v>2431.5565284999998</v>
      </c>
      <c r="P8" s="238">
        <v>2431.5811588000001</v>
      </c>
      <c r="Q8" s="238">
        <v>2432.5804357000002</v>
      </c>
      <c r="R8" s="238">
        <v>2434.9229780999999</v>
      </c>
      <c r="S8" s="238">
        <v>2437.5950839000002</v>
      </c>
      <c r="T8" s="238">
        <v>2440.9653718999998</v>
      </c>
      <c r="U8" s="238">
        <v>2445.7238943000002</v>
      </c>
      <c r="V8" s="238">
        <v>2449.9730077999998</v>
      </c>
      <c r="W8" s="238">
        <v>2454.4027643999998</v>
      </c>
      <c r="X8" s="238">
        <v>2456.6253846999998</v>
      </c>
      <c r="Y8" s="238">
        <v>2463.2072624000002</v>
      </c>
      <c r="Z8" s="238">
        <v>2471.7606181000001</v>
      </c>
      <c r="AA8" s="238">
        <v>2488.7095642999998</v>
      </c>
      <c r="AB8" s="238">
        <v>2496.3877913000001</v>
      </c>
      <c r="AC8" s="238">
        <v>2501.2194116999999</v>
      </c>
      <c r="AD8" s="238">
        <v>2498.4844502000001</v>
      </c>
      <c r="AE8" s="238">
        <v>2501.1628389000002</v>
      </c>
      <c r="AF8" s="238">
        <v>2504.5346027000001</v>
      </c>
      <c r="AG8" s="238">
        <v>2510.7696421000001</v>
      </c>
      <c r="AH8" s="238">
        <v>2513.9007302</v>
      </c>
      <c r="AI8" s="238">
        <v>2516.0977677999999</v>
      </c>
      <c r="AJ8" s="238">
        <v>2515.6566551000001</v>
      </c>
      <c r="AK8" s="238">
        <v>2517.2636662999998</v>
      </c>
      <c r="AL8" s="238">
        <v>2519.2147018000001</v>
      </c>
      <c r="AM8" s="238">
        <v>2523.2601411999999</v>
      </c>
      <c r="AN8" s="238">
        <v>2524.5864405000002</v>
      </c>
      <c r="AO8" s="238">
        <v>2524.9439794</v>
      </c>
      <c r="AP8" s="238">
        <v>2520.4342765000001</v>
      </c>
      <c r="AQ8" s="238">
        <v>2521.7781555000001</v>
      </c>
      <c r="AR8" s="238">
        <v>2525.0771352000002</v>
      </c>
      <c r="AS8" s="238">
        <v>2534.3061406000002</v>
      </c>
      <c r="AT8" s="238">
        <v>2538.5341277000002</v>
      </c>
      <c r="AU8" s="238">
        <v>2541.7360217</v>
      </c>
      <c r="AV8" s="238">
        <v>2549.7761463000002</v>
      </c>
      <c r="AW8" s="238">
        <v>2546.5276110999998</v>
      </c>
      <c r="AX8" s="238">
        <v>2537.8547397000002</v>
      </c>
      <c r="AY8" s="238">
        <v>2545.2682458999998</v>
      </c>
      <c r="AZ8" s="238">
        <v>2509.6136673000001</v>
      </c>
      <c r="BA8" s="238">
        <v>2452.4017173000002</v>
      </c>
      <c r="BB8" s="238">
        <v>2280.4774308000001</v>
      </c>
      <c r="BC8" s="238">
        <v>2250.0169623000002</v>
      </c>
      <c r="BD8" s="238">
        <v>2267.8653466999999</v>
      </c>
      <c r="BE8" s="238">
        <v>2425.4960362000002</v>
      </c>
      <c r="BF8" s="238">
        <v>2471.3570368000001</v>
      </c>
      <c r="BG8" s="238">
        <v>2496.9218009000001</v>
      </c>
      <c r="BH8" s="238">
        <v>2475.6296406000001</v>
      </c>
      <c r="BI8" s="329">
        <v>2480.5219999999999</v>
      </c>
      <c r="BJ8" s="329">
        <v>2485.04</v>
      </c>
      <c r="BK8" s="329">
        <v>2487.9609999999998</v>
      </c>
      <c r="BL8" s="329">
        <v>2492.6419999999998</v>
      </c>
      <c r="BM8" s="329">
        <v>2497.8609999999999</v>
      </c>
      <c r="BN8" s="329">
        <v>2504.7330000000002</v>
      </c>
      <c r="BO8" s="329">
        <v>2510.194</v>
      </c>
      <c r="BP8" s="329">
        <v>2515.3589999999999</v>
      </c>
      <c r="BQ8" s="329">
        <v>2519.4850000000001</v>
      </c>
      <c r="BR8" s="329">
        <v>2524.6120000000001</v>
      </c>
      <c r="BS8" s="329">
        <v>2529.9989999999998</v>
      </c>
      <c r="BT8" s="329">
        <v>2535.0740000000001</v>
      </c>
      <c r="BU8" s="329">
        <v>2541.4090000000001</v>
      </c>
      <c r="BV8" s="329">
        <v>2548.433</v>
      </c>
    </row>
    <row r="9" spans="1:74" ht="11.1" customHeight="1" x14ac:dyDescent="0.2">
      <c r="A9" s="148" t="s">
        <v>703</v>
      </c>
      <c r="B9" s="209" t="s">
        <v>446</v>
      </c>
      <c r="C9" s="238">
        <v>1133.3492610000001</v>
      </c>
      <c r="D9" s="238">
        <v>1132.3979436</v>
      </c>
      <c r="E9" s="238">
        <v>1132.2390740000001</v>
      </c>
      <c r="F9" s="238">
        <v>1132.6437608000001</v>
      </c>
      <c r="G9" s="238">
        <v>1134.2414555</v>
      </c>
      <c r="H9" s="238">
        <v>1136.8032665000001</v>
      </c>
      <c r="I9" s="238">
        <v>1142.2366021</v>
      </c>
      <c r="J9" s="238">
        <v>1145.2960897</v>
      </c>
      <c r="K9" s="238">
        <v>1147.8891374</v>
      </c>
      <c r="L9" s="238">
        <v>1150.2503148000001</v>
      </c>
      <c r="M9" s="238">
        <v>1151.7345558</v>
      </c>
      <c r="N9" s="238">
        <v>1152.5764297999999</v>
      </c>
      <c r="O9" s="238">
        <v>1151.8009244</v>
      </c>
      <c r="P9" s="238">
        <v>1152.0893239</v>
      </c>
      <c r="Q9" s="238">
        <v>1152.4666158</v>
      </c>
      <c r="R9" s="238">
        <v>1153.7321913999999</v>
      </c>
      <c r="S9" s="238">
        <v>1153.6877247</v>
      </c>
      <c r="T9" s="238">
        <v>1153.1326068999999</v>
      </c>
      <c r="U9" s="238">
        <v>1149.7073945</v>
      </c>
      <c r="V9" s="238">
        <v>1149.9005572000001</v>
      </c>
      <c r="W9" s="238">
        <v>1151.3526515000001</v>
      </c>
      <c r="X9" s="238">
        <v>1154.6162328</v>
      </c>
      <c r="Y9" s="238">
        <v>1158.1717736999999</v>
      </c>
      <c r="Z9" s="238">
        <v>1162.5718294999999</v>
      </c>
      <c r="AA9" s="238">
        <v>1170.0153026</v>
      </c>
      <c r="AB9" s="238">
        <v>1174.4552117999999</v>
      </c>
      <c r="AC9" s="238">
        <v>1178.0904593</v>
      </c>
      <c r="AD9" s="238">
        <v>1180.8695765</v>
      </c>
      <c r="AE9" s="238">
        <v>1182.9341022999999</v>
      </c>
      <c r="AF9" s="238">
        <v>1184.2325681</v>
      </c>
      <c r="AG9" s="238">
        <v>1183.8980177000001</v>
      </c>
      <c r="AH9" s="238">
        <v>1184.3145804000001</v>
      </c>
      <c r="AI9" s="238">
        <v>1184.6152999999999</v>
      </c>
      <c r="AJ9" s="238">
        <v>1184.4600671000001</v>
      </c>
      <c r="AK9" s="238">
        <v>1184.7841828999999</v>
      </c>
      <c r="AL9" s="238">
        <v>1185.2475377999999</v>
      </c>
      <c r="AM9" s="238">
        <v>1185.9606174</v>
      </c>
      <c r="AN9" s="238">
        <v>1186.6195863</v>
      </c>
      <c r="AO9" s="238">
        <v>1187.3349301999999</v>
      </c>
      <c r="AP9" s="238">
        <v>1187.4324825000001</v>
      </c>
      <c r="AQ9" s="238">
        <v>1188.7662012000001</v>
      </c>
      <c r="AR9" s="238">
        <v>1190.6619197</v>
      </c>
      <c r="AS9" s="238">
        <v>1194.2161893</v>
      </c>
      <c r="AT9" s="238">
        <v>1196.4134939999999</v>
      </c>
      <c r="AU9" s="238">
        <v>1198.3503851</v>
      </c>
      <c r="AV9" s="238">
        <v>1202.4237158999999</v>
      </c>
      <c r="AW9" s="238">
        <v>1202.0421397</v>
      </c>
      <c r="AX9" s="238">
        <v>1199.6025098</v>
      </c>
      <c r="AY9" s="238">
        <v>1205.7307507999999</v>
      </c>
      <c r="AZ9" s="238">
        <v>1191.2055700999999</v>
      </c>
      <c r="BA9" s="238">
        <v>1166.6528922</v>
      </c>
      <c r="BB9" s="238">
        <v>1092.1365441</v>
      </c>
      <c r="BC9" s="238">
        <v>1077.4810018999999</v>
      </c>
      <c r="BD9" s="238">
        <v>1082.7500924999999</v>
      </c>
      <c r="BE9" s="238">
        <v>1144.4114795999999</v>
      </c>
      <c r="BF9" s="238">
        <v>1162.1790877999999</v>
      </c>
      <c r="BG9" s="238">
        <v>1172.5205808999999</v>
      </c>
      <c r="BH9" s="238">
        <v>1166.0090183</v>
      </c>
      <c r="BI9" s="329">
        <v>1168.568</v>
      </c>
      <c r="BJ9" s="329">
        <v>1170.7719999999999</v>
      </c>
      <c r="BK9" s="329">
        <v>1171.93</v>
      </c>
      <c r="BL9" s="329">
        <v>1173.9390000000001</v>
      </c>
      <c r="BM9" s="329">
        <v>1176.1089999999999</v>
      </c>
      <c r="BN9" s="329">
        <v>1178.4570000000001</v>
      </c>
      <c r="BO9" s="329">
        <v>1180.9359999999999</v>
      </c>
      <c r="BP9" s="329">
        <v>1183.5640000000001</v>
      </c>
      <c r="BQ9" s="329">
        <v>1186.587</v>
      </c>
      <c r="BR9" s="329">
        <v>1189.326</v>
      </c>
      <c r="BS9" s="329">
        <v>1192.028</v>
      </c>
      <c r="BT9" s="329">
        <v>1194.336</v>
      </c>
      <c r="BU9" s="329">
        <v>1197.231</v>
      </c>
      <c r="BV9" s="329">
        <v>1200.356</v>
      </c>
    </row>
    <row r="10" spans="1:74" ht="11.1" customHeight="1" x14ac:dyDescent="0.2">
      <c r="A10" s="148" t="s">
        <v>704</v>
      </c>
      <c r="B10" s="209" t="s">
        <v>447</v>
      </c>
      <c r="C10" s="238">
        <v>3112.8956235000001</v>
      </c>
      <c r="D10" s="238">
        <v>3118.4410641999998</v>
      </c>
      <c r="E10" s="238">
        <v>3124.5460892000001</v>
      </c>
      <c r="F10" s="238">
        <v>3131.5837293</v>
      </c>
      <c r="G10" s="238">
        <v>3138.5281497000001</v>
      </c>
      <c r="H10" s="238">
        <v>3145.7523812999998</v>
      </c>
      <c r="I10" s="238">
        <v>3152.6438379000001</v>
      </c>
      <c r="J10" s="238">
        <v>3160.8871313</v>
      </c>
      <c r="K10" s="238">
        <v>3169.8696755000001</v>
      </c>
      <c r="L10" s="238">
        <v>3182.2985662000001</v>
      </c>
      <c r="M10" s="238">
        <v>3190.7292898999999</v>
      </c>
      <c r="N10" s="238">
        <v>3197.8689422000002</v>
      </c>
      <c r="O10" s="238">
        <v>3203.3307564000002</v>
      </c>
      <c r="P10" s="238">
        <v>3208.1783415</v>
      </c>
      <c r="Q10" s="238">
        <v>3212.0249306000001</v>
      </c>
      <c r="R10" s="238">
        <v>3211.7525297000002</v>
      </c>
      <c r="S10" s="238">
        <v>3215.935622</v>
      </c>
      <c r="T10" s="238">
        <v>3221.4562136999998</v>
      </c>
      <c r="U10" s="238">
        <v>3227.9303458999998</v>
      </c>
      <c r="V10" s="238">
        <v>3236.4139052999999</v>
      </c>
      <c r="W10" s="238">
        <v>3246.5229331</v>
      </c>
      <c r="X10" s="238">
        <v>3261.5486258000001</v>
      </c>
      <c r="Y10" s="238">
        <v>3272.4401931000002</v>
      </c>
      <c r="Z10" s="238">
        <v>3282.4888314</v>
      </c>
      <c r="AA10" s="238">
        <v>3291.717846</v>
      </c>
      <c r="AB10" s="238">
        <v>3300.0631474000002</v>
      </c>
      <c r="AC10" s="238">
        <v>3307.5480409000002</v>
      </c>
      <c r="AD10" s="238">
        <v>3312.8060174000002</v>
      </c>
      <c r="AE10" s="238">
        <v>3319.5949768999999</v>
      </c>
      <c r="AF10" s="238">
        <v>3326.5484104000002</v>
      </c>
      <c r="AG10" s="238">
        <v>3335.6345471</v>
      </c>
      <c r="AH10" s="238">
        <v>3341.4407566</v>
      </c>
      <c r="AI10" s="238">
        <v>3345.9352681</v>
      </c>
      <c r="AJ10" s="238">
        <v>3345.5428173</v>
      </c>
      <c r="AK10" s="238">
        <v>3350.0953811999998</v>
      </c>
      <c r="AL10" s="238">
        <v>3356.0176953999999</v>
      </c>
      <c r="AM10" s="238">
        <v>3367.0255390000002</v>
      </c>
      <c r="AN10" s="238">
        <v>3372.9005195999998</v>
      </c>
      <c r="AO10" s="238">
        <v>3377.3584162000002</v>
      </c>
      <c r="AP10" s="238">
        <v>3376.4072741999998</v>
      </c>
      <c r="AQ10" s="238">
        <v>3381.0249690000001</v>
      </c>
      <c r="AR10" s="238">
        <v>3387.2195459</v>
      </c>
      <c r="AS10" s="238">
        <v>3397.4344722999999</v>
      </c>
      <c r="AT10" s="238">
        <v>3404.9502130000001</v>
      </c>
      <c r="AU10" s="238">
        <v>3412.2102352000002</v>
      </c>
      <c r="AV10" s="238">
        <v>3427.6308294</v>
      </c>
      <c r="AW10" s="238">
        <v>3428.0671972</v>
      </c>
      <c r="AX10" s="238">
        <v>3421.9356290000001</v>
      </c>
      <c r="AY10" s="238">
        <v>3435.4502084000001</v>
      </c>
      <c r="AZ10" s="238">
        <v>3396.5222053000002</v>
      </c>
      <c r="BA10" s="238">
        <v>3331.3657035000001</v>
      </c>
      <c r="BB10" s="238">
        <v>3131.4171375000001</v>
      </c>
      <c r="BC10" s="238">
        <v>3095.2263121999999</v>
      </c>
      <c r="BD10" s="238">
        <v>3114.2296623000002</v>
      </c>
      <c r="BE10" s="238">
        <v>3290.8420236000002</v>
      </c>
      <c r="BF10" s="238">
        <v>3343.4225972999998</v>
      </c>
      <c r="BG10" s="238">
        <v>3374.3862192000001</v>
      </c>
      <c r="BH10" s="238">
        <v>3356.2047069</v>
      </c>
      <c r="BI10" s="329">
        <v>3364.5810000000001</v>
      </c>
      <c r="BJ10" s="329">
        <v>3371.9859999999999</v>
      </c>
      <c r="BK10" s="329">
        <v>3377.3960000000002</v>
      </c>
      <c r="BL10" s="329">
        <v>3383.627</v>
      </c>
      <c r="BM10" s="329">
        <v>3389.6559999999999</v>
      </c>
      <c r="BN10" s="329">
        <v>3395.2240000000002</v>
      </c>
      <c r="BO10" s="329">
        <v>3401.0410000000002</v>
      </c>
      <c r="BP10" s="329">
        <v>3406.848</v>
      </c>
      <c r="BQ10" s="329">
        <v>3411.7420000000002</v>
      </c>
      <c r="BR10" s="329">
        <v>3418.21</v>
      </c>
      <c r="BS10" s="329">
        <v>3425.346</v>
      </c>
      <c r="BT10" s="329">
        <v>3433.0909999999999</v>
      </c>
      <c r="BU10" s="329">
        <v>3441.6109999999999</v>
      </c>
      <c r="BV10" s="329">
        <v>3450.846</v>
      </c>
    </row>
    <row r="11" spans="1:74" ht="11.1" customHeight="1" x14ac:dyDescent="0.2">
      <c r="A11" s="148" t="s">
        <v>705</v>
      </c>
      <c r="B11" s="209" t="s">
        <v>448</v>
      </c>
      <c r="C11" s="238">
        <v>786.59243910999999</v>
      </c>
      <c r="D11" s="238">
        <v>786.99867128999995</v>
      </c>
      <c r="E11" s="238">
        <v>787.70382629999995</v>
      </c>
      <c r="F11" s="238">
        <v>789.07107612000004</v>
      </c>
      <c r="G11" s="238">
        <v>790.10169783000003</v>
      </c>
      <c r="H11" s="238">
        <v>791.15886338999996</v>
      </c>
      <c r="I11" s="238">
        <v>792.00362354000004</v>
      </c>
      <c r="J11" s="238">
        <v>793.29308877000005</v>
      </c>
      <c r="K11" s="238">
        <v>794.78830979999998</v>
      </c>
      <c r="L11" s="238">
        <v>797.27626765000002</v>
      </c>
      <c r="M11" s="238">
        <v>798.59276454999997</v>
      </c>
      <c r="N11" s="238">
        <v>799.52478151000003</v>
      </c>
      <c r="O11" s="238">
        <v>799.98765326</v>
      </c>
      <c r="P11" s="238">
        <v>800.21420928999999</v>
      </c>
      <c r="Q11" s="238">
        <v>800.11978435000003</v>
      </c>
      <c r="R11" s="238">
        <v>798.65683688000001</v>
      </c>
      <c r="S11" s="238">
        <v>798.70610610999995</v>
      </c>
      <c r="T11" s="238">
        <v>799.22005050999996</v>
      </c>
      <c r="U11" s="238">
        <v>799.95947405000004</v>
      </c>
      <c r="V11" s="238">
        <v>801.58216578999998</v>
      </c>
      <c r="W11" s="238">
        <v>803.84892969999999</v>
      </c>
      <c r="X11" s="238">
        <v>808.44497769999998</v>
      </c>
      <c r="Y11" s="238">
        <v>810.73597701999995</v>
      </c>
      <c r="Z11" s="238">
        <v>812.40713958000003</v>
      </c>
      <c r="AA11" s="238">
        <v>812.29630442999996</v>
      </c>
      <c r="AB11" s="238">
        <v>813.59941416000004</v>
      </c>
      <c r="AC11" s="238">
        <v>815.15430784</v>
      </c>
      <c r="AD11" s="238">
        <v>817.70004018999998</v>
      </c>
      <c r="AE11" s="238">
        <v>819.20421069999998</v>
      </c>
      <c r="AF11" s="238">
        <v>820.40587410000001</v>
      </c>
      <c r="AG11" s="238">
        <v>820.82335451999995</v>
      </c>
      <c r="AH11" s="238">
        <v>821.78126061</v>
      </c>
      <c r="AI11" s="238">
        <v>822.79791651000005</v>
      </c>
      <c r="AJ11" s="238">
        <v>824.21974649000003</v>
      </c>
      <c r="AK11" s="238">
        <v>825.09408378000001</v>
      </c>
      <c r="AL11" s="238">
        <v>825.76735266000003</v>
      </c>
      <c r="AM11" s="238">
        <v>825.85048878999999</v>
      </c>
      <c r="AN11" s="238">
        <v>826.41341910000006</v>
      </c>
      <c r="AO11" s="238">
        <v>827.06707926000001</v>
      </c>
      <c r="AP11" s="238">
        <v>827.46446962000005</v>
      </c>
      <c r="AQ11" s="238">
        <v>828.55983919000005</v>
      </c>
      <c r="AR11" s="238">
        <v>830.00618831999998</v>
      </c>
      <c r="AS11" s="238">
        <v>832.72973012</v>
      </c>
      <c r="AT11" s="238">
        <v>834.18337856000005</v>
      </c>
      <c r="AU11" s="238">
        <v>835.29334673999995</v>
      </c>
      <c r="AV11" s="238">
        <v>837.15009053999995</v>
      </c>
      <c r="AW11" s="238">
        <v>836.75485629000002</v>
      </c>
      <c r="AX11" s="238">
        <v>835.19809987999997</v>
      </c>
      <c r="AY11" s="238">
        <v>842.45504703999995</v>
      </c>
      <c r="AZ11" s="238">
        <v>831.09382697000001</v>
      </c>
      <c r="BA11" s="238">
        <v>811.08966541999996</v>
      </c>
      <c r="BB11" s="238">
        <v>749.25601866</v>
      </c>
      <c r="BC11" s="238">
        <v>736.85588194000002</v>
      </c>
      <c r="BD11" s="238">
        <v>740.70271154</v>
      </c>
      <c r="BE11" s="238">
        <v>790.32273062000002</v>
      </c>
      <c r="BF11" s="238">
        <v>804.51882548000003</v>
      </c>
      <c r="BG11" s="238">
        <v>812.81721928000002</v>
      </c>
      <c r="BH11" s="238">
        <v>807.74721108999995</v>
      </c>
      <c r="BI11" s="329">
        <v>809.85320000000002</v>
      </c>
      <c r="BJ11" s="329">
        <v>811.66459999999995</v>
      </c>
      <c r="BK11" s="329">
        <v>812.63829999999996</v>
      </c>
      <c r="BL11" s="329">
        <v>814.26750000000004</v>
      </c>
      <c r="BM11" s="329">
        <v>816.00919999999996</v>
      </c>
      <c r="BN11" s="329">
        <v>818.07219999999995</v>
      </c>
      <c r="BO11" s="329">
        <v>819.88229999999999</v>
      </c>
      <c r="BP11" s="329">
        <v>821.64840000000004</v>
      </c>
      <c r="BQ11" s="329">
        <v>823.15899999999999</v>
      </c>
      <c r="BR11" s="329">
        <v>824.99549999999999</v>
      </c>
      <c r="BS11" s="329">
        <v>826.94640000000004</v>
      </c>
      <c r="BT11" s="329">
        <v>828.76120000000003</v>
      </c>
      <c r="BU11" s="329">
        <v>831.12890000000004</v>
      </c>
      <c r="BV11" s="329">
        <v>833.79899999999998</v>
      </c>
    </row>
    <row r="12" spans="1:74" ht="11.1" customHeight="1" x14ac:dyDescent="0.2">
      <c r="A12" s="148" t="s">
        <v>706</v>
      </c>
      <c r="B12" s="209" t="s">
        <v>449</v>
      </c>
      <c r="C12" s="238">
        <v>2157.8274572999999</v>
      </c>
      <c r="D12" s="238">
        <v>2155.9649548000002</v>
      </c>
      <c r="E12" s="238">
        <v>2154.4252962999999</v>
      </c>
      <c r="F12" s="238">
        <v>2152.7600582</v>
      </c>
      <c r="G12" s="238">
        <v>2152.2024053999999</v>
      </c>
      <c r="H12" s="238">
        <v>2152.3039143999999</v>
      </c>
      <c r="I12" s="238">
        <v>2153.0876327999999</v>
      </c>
      <c r="J12" s="238">
        <v>2154.4901794000002</v>
      </c>
      <c r="K12" s="238">
        <v>2156.5346020000002</v>
      </c>
      <c r="L12" s="238">
        <v>2158.4616086999999</v>
      </c>
      <c r="M12" s="238">
        <v>2162.3592521</v>
      </c>
      <c r="N12" s="238">
        <v>2167.4682404</v>
      </c>
      <c r="O12" s="238">
        <v>2175.7722054000001</v>
      </c>
      <c r="P12" s="238">
        <v>2181.8161596</v>
      </c>
      <c r="Q12" s="238">
        <v>2187.5837347000002</v>
      </c>
      <c r="R12" s="238">
        <v>2192.9449808999998</v>
      </c>
      <c r="S12" s="238">
        <v>2198.2572604000002</v>
      </c>
      <c r="T12" s="238">
        <v>2203.3906232999998</v>
      </c>
      <c r="U12" s="238">
        <v>2207.4102211999998</v>
      </c>
      <c r="V12" s="238">
        <v>2212.8868874</v>
      </c>
      <c r="W12" s="238">
        <v>2218.8857735000001</v>
      </c>
      <c r="X12" s="238">
        <v>2225.0216387</v>
      </c>
      <c r="Y12" s="238">
        <v>2232.3538951</v>
      </c>
      <c r="Z12" s="238">
        <v>2240.4973018000001</v>
      </c>
      <c r="AA12" s="238">
        <v>2251.3374617999998</v>
      </c>
      <c r="AB12" s="238">
        <v>2259.6889672000002</v>
      </c>
      <c r="AC12" s="238">
        <v>2267.4374208999998</v>
      </c>
      <c r="AD12" s="238">
        <v>2275.7394346000001</v>
      </c>
      <c r="AE12" s="238">
        <v>2281.4143260000001</v>
      </c>
      <c r="AF12" s="238">
        <v>2285.6187067999999</v>
      </c>
      <c r="AG12" s="238">
        <v>2284.6155036999999</v>
      </c>
      <c r="AH12" s="238">
        <v>2288.6816684999999</v>
      </c>
      <c r="AI12" s="238">
        <v>2294.0801277</v>
      </c>
      <c r="AJ12" s="238">
        <v>2302.5019628</v>
      </c>
      <c r="AK12" s="238">
        <v>2309.2966998000002</v>
      </c>
      <c r="AL12" s="238">
        <v>2316.1554203000001</v>
      </c>
      <c r="AM12" s="238">
        <v>2326.1103662999999</v>
      </c>
      <c r="AN12" s="238">
        <v>2330.8228721</v>
      </c>
      <c r="AO12" s="238">
        <v>2333.3251799</v>
      </c>
      <c r="AP12" s="238">
        <v>2327.2384188000001</v>
      </c>
      <c r="AQ12" s="238">
        <v>2330.1044834999998</v>
      </c>
      <c r="AR12" s="238">
        <v>2335.5445033000001</v>
      </c>
      <c r="AS12" s="238">
        <v>2350.1012891999999</v>
      </c>
      <c r="AT12" s="238">
        <v>2355.7821107</v>
      </c>
      <c r="AU12" s="238">
        <v>2359.1297789999999</v>
      </c>
      <c r="AV12" s="238">
        <v>2363.5270119000002</v>
      </c>
      <c r="AW12" s="238">
        <v>2359.6713352000002</v>
      </c>
      <c r="AX12" s="238">
        <v>2350.9454667</v>
      </c>
      <c r="AY12" s="238">
        <v>2353.3640565000001</v>
      </c>
      <c r="AZ12" s="238">
        <v>2322.8868170999999</v>
      </c>
      <c r="BA12" s="238">
        <v>2275.5283985999999</v>
      </c>
      <c r="BB12" s="238">
        <v>2140.7318633999998</v>
      </c>
      <c r="BC12" s="238">
        <v>2112.5287898000001</v>
      </c>
      <c r="BD12" s="238">
        <v>2120.3622400999998</v>
      </c>
      <c r="BE12" s="238">
        <v>2229.5222871999999</v>
      </c>
      <c r="BF12" s="238">
        <v>2260.4612310000002</v>
      </c>
      <c r="BG12" s="238">
        <v>2278.4691444</v>
      </c>
      <c r="BH12" s="238">
        <v>2266.9260150999999</v>
      </c>
      <c r="BI12" s="329">
        <v>2271.5369999999998</v>
      </c>
      <c r="BJ12" s="329">
        <v>2275.6819999999998</v>
      </c>
      <c r="BK12" s="329">
        <v>2278.3110000000001</v>
      </c>
      <c r="BL12" s="329">
        <v>2282.3110000000001</v>
      </c>
      <c r="BM12" s="329">
        <v>2286.6320000000001</v>
      </c>
      <c r="BN12" s="329">
        <v>2292.2159999999999</v>
      </c>
      <c r="BO12" s="329">
        <v>2296.473</v>
      </c>
      <c r="BP12" s="329">
        <v>2300.3449999999998</v>
      </c>
      <c r="BQ12" s="329">
        <v>2302.4459999999999</v>
      </c>
      <c r="BR12" s="329">
        <v>2306.5859999999998</v>
      </c>
      <c r="BS12" s="329">
        <v>2311.3809999999999</v>
      </c>
      <c r="BT12" s="329">
        <v>2316.1480000000001</v>
      </c>
      <c r="BU12" s="329">
        <v>2322.7629999999999</v>
      </c>
      <c r="BV12" s="329">
        <v>2330.5439999999999</v>
      </c>
    </row>
    <row r="13" spans="1:74" ht="11.1" customHeight="1" x14ac:dyDescent="0.2">
      <c r="A13" s="148" t="s">
        <v>707</v>
      </c>
      <c r="B13" s="209" t="s">
        <v>450</v>
      </c>
      <c r="C13" s="238">
        <v>1129.7431128999999</v>
      </c>
      <c r="D13" s="238">
        <v>1131.2426256000001</v>
      </c>
      <c r="E13" s="238">
        <v>1132.9711385000001</v>
      </c>
      <c r="F13" s="238">
        <v>1133.952309</v>
      </c>
      <c r="G13" s="238">
        <v>1136.8710795</v>
      </c>
      <c r="H13" s="238">
        <v>1140.7511073000001</v>
      </c>
      <c r="I13" s="238">
        <v>1147.9334409999999</v>
      </c>
      <c r="J13" s="238">
        <v>1151.9801967999999</v>
      </c>
      <c r="K13" s="238">
        <v>1155.2324235000001</v>
      </c>
      <c r="L13" s="238">
        <v>1156.508028</v>
      </c>
      <c r="M13" s="238">
        <v>1159.0577659999999</v>
      </c>
      <c r="N13" s="238">
        <v>1161.6995446999999</v>
      </c>
      <c r="O13" s="238">
        <v>1164.4487965000001</v>
      </c>
      <c r="P13" s="238">
        <v>1167.2630818</v>
      </c>
      <c r="Q13" s="238">
        <v>1170.1578331000001</v>
      </c>
      <c r="R13" s="238">
        <v>1172.3121887</v>
      </c>
      <c r="S13" s="238">
        <v>1175.9835183</v>
      </c>
      <c r="T13" s="238">
        <v>1180.3509601999999</v>
      </c>
      <c r="U13" s="238">
        <v>1187.3087959</v>
      </c>
      <c r="V13" s="238">
        <v>1191.6477511999999</v>
      </c>
      <c r="W13" s="238">
        <v>1195.2621075</v>
      </c>
      <c r="X13" s="238">
        <v>1195.2791706999999</v>
      </c>
      <c r="Y13" s="238">
        <v>1199.5988500000001</v>
      </c>
      <c r="Z13" s="238">
        <v>1205.3484510999999</v>
      </c>
      <c r="AA13" s="238">
        <v>1216.344055</v>
      </c>
      <c r="AB13" s="238">
        <v>1222.091439</v>
      </c>
      <c r="AC13" s="238">
        <v>1226.4066839</v>
      </c>
      <c r="AD13" s="238">
        <v>1227.7955317999999</v>
      </c>
      <c r="AE13" s="238">
        <v>1230.3671925000001</v>
      </c>
      <c r="AF13" s="238">
        <v>1232.6274077999999</v>
      </c>
      <c r="AG13" s="238">
        <v>1233.4235289999999</v>
      </c>
      <c r="AH13" s="238">
        <v>1235.9253401000001</v>
      </c>
      <c r="AI13" s="238">
        <v>1238.9801923</v>
      </c>
      <c r="AJ13" s="238">
        <v>1243.1816386</v>
      </c>
      <c r="AK13" s="238">
        <v>1246.8974083000001</v>
      </c>
      <c r="AL13" s="238">
        <v>1250.7210544</v>
      </c>
      <c r="AM13" s="238">
        <v>1255.3656658</v>
      </c>
      <c r="AN13" s="238">
        <v>1258.8702481</v>
      </c>
      <c r="AO13" s="238">
        <v>1261.9478902999999</v>
      </c>
      <c r="AP13" s="238">
        <v>1262.7494902000001</v>
      </c>
      <c r="AQ13" s="238">
        <v>1266.3600786</v>
      </c>
      <c r="AR13" s="238">
        <v>1270.9305535000001</v>
      </c>
      <c r="AS13" s="238">
        <v>1278.6249826000001</v>
      </c>
      <c r="AT13" s="238">
        <v>1283.4921793000001</v>
      </c>
      <c r="AU13" s="238">
        <v>1287.6962114999999</v>
      </c>
      <c r="AV13" s="238">
        <v>1293.524678</v>
      </c>
      <c r="AW13" s="238">
        <v>1294.6866821000001</v>
      </c>
      <c r="AX13" s="238">
        <v>1293.4698226</v>
      </c>
      <c r="AY13" s="238">
        <v>1300.7548420999999</v>
      </c>
      <c r="AZ13" s="238">
        <v>1286.6196984000001</v>
      </c>
      <c r="BA13" s="238">
        <v>1261.9451340000001</v>
      </c>
      <c r="BB13" s="238">
        <v>1185.1084759</v>
      </c>
      <c r="BC13" s="238">
        <v>1170.5720752</v>
      </c>
      <c r="BD13" s="238">
        <v>1176.7132587000001</v>
      </c>
      <c r="BE13" s="238">
        <v>1241.2355176999999</v>
      </c>
      <c r="BF13" s="238">
        <v>1260.4542511</v>
      </c>
      <c r="BG13" s="238">
        <v>1272.0729503</v>
      </c>
      <c r="BH13" s="238">
        <v>1266.2171997999999</v>
      </c>
      <c r="BI13" s="329">
        <v>1270.0419999999999</v>
      </c>
      <c r="BJ13" s="329">
        <v>1273.672</v>
      </c>
      <c r="BK13" s="329">
        <v>1277.376</v>
      </c>
      <c r="BL13" s="329">
        <v>1280.4169999999999</v>
      </c>
      <c r="BM13" s="329">
        <v>1283.0619999999999</v>
      </c>
      <c r="BN13" s="329">
        <v>1284.691</v>
      </c>
      <c r="BO13" s="329">
        <v>1287.0129999999999</v>
      </c>
      <c r="BP13" s="329">
        <v>1289.4079999999999</v>
      </c>
      <c r="BQ13" s="329">
        <v>1291.8610000000001</v>
      </c>
      <c r="BR13" s="329">
        <v>1294.4079999999999</v>
      </c>
      <c r="BS13" s="329">
        <v>1297.0360000000001</v>
      </c>
      <c r="BT13" s="329">
        <v>1299.22</v>
      </c>
      <c r="BU13" s="329">
        <v>1302.403</v>
      </c>
      <c r="BV13" s="329">
        <v>1306.059</v>
      </c>
    </row>
    <row r="14" spans="1:74" ht="11.1" customHeight="1" x14ac:dyDescent="0.2">
      <c r="A14" s="148" t="s">
        <v>708</v>
      </c>
      <c r="B14" s="209" t="s">
        <v>451</v>
      </c>
      <c r="C14" s="238">
        <v>3311.1604689000001</v>
      </c>
      <c r="D14" s="238">
        <v>3324.1004969999999</v>
      </c>
      <c r="E14" s="238">
        <v>3331.3998630000001</v>
      </c>
      <c r="F14" s="238">
        <v>3320.6536756999999</v>
      </c>
      <c r="G14" s="238">
        <v>3325.9753859000002</v>
      </c>
      <c r="H14" s="238">
        <v>3334.9601022000002</v>
      </c>
      <c r="I14" s="238">
        <v>3353.4179021999998</v>
      </c>
      <c r="J14" s="238">
        <v>3365.3710729999998</v>
      </c>
      <c r="K14" s="238">
        <v>3376.6296919000001</v>
      </c>
      <c r="L14" s="238">
        <v>3384.6978127000002</v>
      </c>
      <c r="M14" s="238">
        <v>3396.4392877999999</v>
      </c>
      <c r="N14" s="238">
        <v>3409.3581708000002</v>
      </c>
      <c r="O14" s="238">
        <v>3425.9455137</v>
      </c>
      <c r="P14" s="238">
        <v>3439.3509239</v>
      </c>
      <c r="Q14" s="238">
        <v>3452.0654531</v>
      </c>
      <c r="R14" s="238">
        <v>3462.3940271000001</v>
      </c>
      <c r="S14" s="238">
        <v>3474.9981002999998</v>
      </c>
      <c r="T14" s="238">
        <v>3488.1825985</v>
      </c>
      <c r="U14" s="238">
        <v>3502.0095084999998</v>
      </c>
      <c r="V14" s="238">
        <v>3516.3083663000002</v>
      </c>
      <c r="W14" s="238">
        <v>3531.1411588000001</v>
      </c>
      <c r="X14" s="238">
        <v>3550.6959909000002</v>
      </c>
      <c r="Y14" s="238">
        <v>3563.4555741999998</v>
      </c>
      <c r="Z14" s="238">
        <v>3573.6080136</v>
      </c>
      <c r="AA14" s="238">
        <v>3576.3076992000001</v>
      </c>
      <c r="AB14" s="238">
        <v>3584.8800580000002</v>
      </c>
      <c r="AC14" s="238">
        <v>3594.4794800999998</v>
      </c>
      <c r="AD14" s="238">
        <v>3607.0895618</v>
      </c>
      <c r="AE14" s="238">
        <v>3617.2554135</v>
      </c>
      <c r="AF14" s="238">
        <v>3626.9606315000001</v>
      </c>
      <c r="AG14" s="238">
        <v>3637.1569835</v>
      </c>
      <c r="AH14" s="238">
        <v>3645.2271082000002</v>
      </c>
      <c r="AI14" s="238">
        <v>3652.1227733000001</v>
      </c>
      <c r="AJ14" s="238">
        <v>3653.5055032999999</v>
      </c>
      <c r="AK14" s="238">
        <v>3661.3061059000001</v>
      </c>
      <c r="AL14" s="238">
        <v>3671.1861055999998</v>
      </c>
      <c r="AM14" s="238">
        <v>3685.6789103000001</v>
      </c>
      <c r="AN14" s="238">
        <v>3697.8176481999999</v>
      </c>
      <c r="AO14" s="238">
        <v>3710.1357272</v>
      </c>
      <c r="AP14" s="238">
        <v>3725.4866731000002</v>
      </c>
      <c r="AQ14" s="238">
        <v>3736.0232900000001</v>
      </c>
      <c r="AR14" s="238">
        <v>3744.5991036999999</v>
      </c>
      <c r="AS14" s="238">
        <v>3743.7533557000002</v>
      </c>
      <c r="AT14" s="238">
        <v>3754.0031316999998</v>
      </c>
      <c r="AU14" s="238">
        <v>3767.8876733000002</v>
      </c>
      <c r="AV14" s="238">
        <v>3803.8265113000002</v>
      </c>
      <c r="AW14" s="238">
        <v>3811.1659359999999</v>
      </c>
      <c r="AX14" s="238">
        <v>3808.3254781999999</v>
      </c>
      <c r="AY14" s="238">
        <v>3825.1986382999999</v>
      </c>
      <c r="AZ14" s="238">
        <v>3779.5782902000001</v>
      </c>
      <c r="BA14" s="238">
        <v>3701.3579343000001</v>
      </c>
      <c r="BB14" s="238">
        <v>3461.6846581999998</v>
      </c>
      <c r="BC14" s="238">
        <v>3414.9039711999999</v>
      </c>
      <c r="BD14" s="238">
        <v>3432.1629607999998</v>
      </c>
      <c r="BE14" s="238">
        <v>3628.7782656999998</v>
      </c>
      <c r="BF14" s="238">
        <v>3687.6291295999999</v>
      </c>
      <c r="BG14" s="238">
        <v>3724.0321909999998</v>
      </c>
      <c r="BH14" s="238">
        <v>3705.3656136999998</v>
      </c>
      <c r="BI14" s="329">
        <v>3721.3389999999999</v>
      </c>
      <c r="BJ14" s="329">
        <v>3739.3319999999999</v>
      </c>
      <c r="BK14" s="329">
        <v>3767.3150000000001</v>
      </c>
      <c r="BL14" s="329">
        <v>3783.3649999999998</v>
      </c>
      <c r="BM14" s="329">
        <v>3795.4560000000001</v>
      </c>
      <c r="BN14" s="329">
        <v>3796.9209999999998</v>
      </c>
      <c r="BO14" s="329">
        <v>3806.09</v>
      </c>
      <c r="BP14" s="329">
        <v>3816.297</v>
      </c>
      <c r="BQ14" s="329">
        <v>3829.2539999999999</v>
      </c>
      <c r="BR14" s="329">
        <v>3840.2530000000002</v>
      </c>
      <c r="BS14" s="329">
        <v>3851.0059999999999</v>
      </c>
      <c r="BT14" s="329">
        <v>3859.8339999999998</v>
      </c>
      <c r="BU14" s="329">
        <v>3871.3539999999998</v>
      </c>
      <c r="BV14" s="329">
        <v>3883.886</v>
      </c>
    </row>
    <row r="15" spans="1:74" ht="11.1" customHeight="1" x14ac:dyDescent="0.2">
      <c r="A15" s="148"/>
      <c r="B15" s="168" t="s">
        <v>1022</v>
      </c>
      <c r="C15" s="243"/>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243"/>
      <c r="BA15" s="243"/>
      <c r="BB15" s="243"/>
      <c r="BC15" s="243"/>
      <c r="BD15" s="243"/>
      <c r="BE15" s="243"/>
      <c r="BF15" s="243"/>
      <c r="BG15" s="243"/>
      <c r="BH15" s="243"/>
      <c r="BI15" s="341"/>
      <c r="BJ15" s="341"/>
      <c r="BK15" s="341"/>
      <c r="BL15" s="341"/>
      <c r="BM15" s="341"/>
      <c r="BN15" s="341"/>
      <c r="BO15" s="341"/>
      <c r="BP15" s="341"/>
      <c r="BQ15" s="341"/>
      <c r="BR15" s="341"/>
      <c r="BS15" s="341"/>
      <c r="BT15" s="341"/>
      <c r="BU15" s="341"/>
      <c r="BV15" s="341"/>
    </row>
    <row r="16" spans="1:74" ht="11.1" customHeight="1" x14ac:dyDescent="0.2">
      <c r="A16" s="148" t="s">
        <v>709</v>
      </c>
      <c r="B16" s="209" t="s">
        <v>444</v>
      </c>
      <c r="C16" s="256">
        <v>96.792882939999998</v>
      </c>
      <c r="D16" s="256">
        <v>96.631517813000002</v>
      </c>
      <c r="E16" s="256">
        <v>96.442499921000007</v>
      </c>
      <c r="F16" s="256">
        <v>96.072894134999999</v>
      </c>
      <c r="G16" s="256">
        <v>95.943272063999999</v>
      </c>
      <c r="H16" s="256">
        <v>95.900698575999996</v>
      </c>
      <c r="I16" s="256">
        <v>96.006456657000001</v>
      </c>
      <c r="J16" s="256">
        <v>96.092018099000001</v>
      </c>
      <c r="K16" s="256">
        <v>96.218665887</v>
      </c>
      <c r="L16" s="256">
        <v>96.430304337999999</v>
      </c>
      <c r="M16" s="256">
        <v>96.606196580000002</v>
      </c>
      <c r="N16" s="256">
        <v>96.790246929999995</v>
      </c>
      <c r="O16" s="256">
        <v>96.974929437</v>
      </c>
      <c r="P16" s="256">
        <v>97.180940468000003</v>
      </c>
      <c r="Q16" s="256">
        <v>97.400754070999994</v>
      </c>
      <c r="R16" s="256">
        <v>97.810380910000006</v>
      </c>
      <c r="S16" s="256">
        <v>97.925791661000005</v>
      </c>
      <c r="T16" s="256">
        <v>97.922996987999994</v>
      </c>
      <c r="U16" s="256">
        <v>97.433005761999993</v>
      </c>
      <c r="V16" s="256">
        <v>97.470543585000001</v>
      </c>
      <c r="W16" s="256">
        <v>97.666619330000003</v>
      </c>
      <c r="X16" s="256">
        <v>98.371718267999995</v>
      </c>
      <c r="Y16" s="256">
        <v>98.622005901999998</v>
      </c>
      <c r="Z16" s="256">
        <v>98.767967502000005</v>
      </c>
      <c r="AA16" s="256">
        <v>98.628181845</v>
      </c>
      <c r="AB16" s="256">
        <v>98.701557296999994</v>
      </c>
      <c r="AC16" s="256">
        <v>98.806672633999995</v>
      </c>
      <c r="AD16" s="256">
        <v>98.954817790999996</v>
      </c>
      <c r="AE16" s="256">
        <v>99.114945445999993</v>
      </c>
      <c r="AF16" s="256">
        <v>99.298345534999996</v>
      </c>
      <c r="AG16" s="256">
        <v>99.619669606000002</v>
      </c>
      <c r="AH16" s="256">
        <v>99.763625899000004</v>
      </c>
      <c r="AI16" s="256">
        <v>99.844865963000004</v>
      </c>
      <c r="AJ16" s="256">
        <v>99.839297892000005</v>
      </c>
      <c r="AK16" s="256">
        <v>99.813174426000003</v>
      </c>
      <c r="AL16" s="256">
        <v>99.742403659999994</v>
      </c>
      <c r="AM16" s="256">
        <v>99.646319832000003</v>
      </c>
      <c r="AN16" s="256">
        <v>99.471753785999994</v>
      </c>
      <c r="AO16" s="256">
        <v>99.238039760999996</v>
      </c>
      <c r="AP16" s="256">
        <v>98.698396009000007</v>
      </c>
      <c r="AQ16" s="256">
        <v>98.531472336999997</v>
      </c>
      <c r="AR16" s="256">
        <v>98.490486996000001</v>
      </c>
      <c r="AS16" s="256">
        <v>98.791383769999996</v>
      </c>
      <c r="AT16" s="256">
        <v>98.840317256000006</v>
      </c>
      <c r="AU16" s="256">
        <v>98.853231238000006</v>
      </c>
      <c r="AV16" s="256">
        <v>98.945324209000006</v>
      </c>
      <c r="AW16" s="256">
        <v>98.799800308000002</v>
      </c>
      <c r="AX16" s="256">
        <v>98.531858032000002</v>
      </c>
      <c r="AY16" s="256">
        <v>99.912151069000004</v>
      </c>
      <c r="AZ16" s="256">
        <v>98.071381771000006</v>
      </c>
      <c r="BA16" s="256">
        <v>94.780203830000005</v>
      </c>
      <c r="BB16" s="256">
        <v>84.698412712999996</v>
      </c>
      <c r="BC16" s="256">
        <v>82.511570882000001</v>
      </c>
      <c r="BD16" s="256">
        <v>82.879473805999993</v>
      </c>
      <c r="BE16" s="256">
        <v>90.281048209999994</v>
      </c>
      <c r="BF16" s="256">
        <v>92.399245597999993</v>
      </c>
      <c r="BG16" s="256">
        <v>93.712992694999997</v>
      </c>
      <c r="BH16" s="256">
        <v>93.182955476000004</v>
      </c>
      <c r="BI16" s="342">
        <v>93.667299999999997</v>
      </c>
      <c r="BJ16" s="342">
        <v>94.1267</v>
      </c>
      <c r="BK16" s="342">
        <v>94.676190000000005</v>
      </c>
      <c r="BL16" s="342">
        <v>94.999409999999997</v>
      </c>
      <c r="BM16" s="342">
        <v>95.211389999999994</v>
      </c>
      <c r="BN16" s="342">
        <v>95.187340000000006</v>
      </c>
      <c r="BO16" s="342">
        <v>95.270449999999997</v>
      </c>
      <c r="BP16" s="342">
        <v>95.335920000000002</v>
      </c>
      <c r="BQ16" s="342">
        <v>95.281310000000005</v>
      </c>
      <c r="BR16" s="342">
        <v>95.388350000000003</v>
      </c>
      <c r="BS16" s="342">
        <v>95.554599999999994</v>
      </c>
      <c r="BT16" s="342">
        <v>95.812060000000002</v>
      </c>
      <c r="BU16" s="342">
        <v>96.072699999999998</v>
      </c>
      <c r="BV16" s="342">
        <v>96.368530000000007</v>
      </c>
    </row>
    <row r="17" spans="1:74" ht="11.1" customHeight="1" x14ac:dyDescent="0.2">
      <c r="A17" s="148" t="s">
        <v>710</v>
      </c>
      <c r="B17" s="209" t="s">
        <v>477</v>
      </c>
      <c r="C17" s="256">
        <v>97.556755562999996</v>
      </c>
      <c r="D17" s="256">
        <v>97.426405308</v>
      </c>
      <c r="E17" s="256">
        <v>97.219040241000002</v>
      </c>
      <c r="F17" s="256">
        <v>96.689372821999996</v>
      </c>
      <c r="G17" s="256">
        <v>96.511943786000003</v>
      </c>
      <c r="H17" s="256">
        <v>96.441465593000004</v>
      </c>
      <c r="I17" s="256">
        <v>96.562538167</v>
      </c>
      <c r="J17" s="256">
        <v>96.642511717000005</v>
      </c>
      <c r="K17" s="256">
        <v>96.765986167999998</v>
      </c>
      <c r="L17" s="256">
        <v>97.002892582000001</v>
      </c>
      <c r="M17" s="256">
        <v>97.160920536999996</v>
      </c>
      <c r="N17" s="256">
        <v>97.310001094</v>
      </c>
      <c r="O17" s="256">
        <v>97.408455871000001</v>
      </c>
      <c r="P17" s="256">
        <v>97.570900424000001</v>
      </c>
      <c r="Q17" s="256">
        <v>97.755656368000004</v>
      </c>
      <c r="R17" s="256">
        <v>98.185233578999998</v>
      </c>
      <c r="S17" s="256">
        <v>98.247729901</v>
      </c>
      <c r="T17" s="256">
        <v>98.165655211000001</v>
      </c>
      <c r="U17" s="256">
        <v>97.499675302</v>
      </c>
      <c r="V17" s="256">
        <v>97.457959236999997</v>
      </c>
      <c r="W17" s="256">
        <v>97.601172812000001</v>
      </c>
      <c r="X17" s="256">
        <v>98.297704342000003</v>
      </c>
      <c r="Y17" s="256">
        <v>98.534485958000005</v>
      </c>
      <c r="Z17" s="256">
        <v>98.679905976000001</v>
      </c>
      <c r="AA17" s="256">
        <v>98.588340807999998</v>
      </c>
      <c r="AB17" s="256">
        <v>98.660255320999994</v>
      </c>
      <c r="AC17" s="256">
        <v>98.750025926000006</v>
      </c>
      <c r="AD17" s="256">
        <v>98.817276801999995</v>
      </c>
      <c r="AE17" s="256">
        <v>98.973041457999997</v>
      </c>
      <c r="AF17" s="256">
        <v>99.176944071999998</v>
      </c>
      <c r="AG17" s="256">
        <v>99.594107639000001</v>
      </c>
      <c r="AH17" s="256">
        <v>99.770443924999995</v>
      </c>
      <c r="AI17" s="256">
        <v>99.871075925</v>
      </c>
      <c r="AJ17" s="256">
        <v>99.911732041999997</v>
      </c>
      <c r="AK17" s="256">
        <v>99.849159168</v>
      </c>
      <c r="AL17" s="256">
        <v>99.699085703999998</v>
      </c>
      <c r="AM17" s="256">
        <v>99.373124184999995</v>
      </c>
      <c r="AN17" s="256">
        <v>99.114340145</v>
      </c>
      <c r="AO17" s="256">
        <v>98.834346117999999</v>
      </c>
      <c r="AP17" s="256">
        <v>98.391760938999994</v>
      </c>
      <c r="AQ17" s="256">
        <v>98.175382807999995</v>
      </c>
      <c r="AR17" s="256">
        <v>98.043830561999997</v>
      </c>
      <c r="AS17" s="256">
        <v>98.079090695999994</v>
      </c>
      <c r="AT17" s="256">
        <v>98.055700345999995</v>
      </c>
      <c r="AU17" s="256">
        <v>98.055646007999997</v>
      </c>
      <c r="AV17" s="256">
        <v>98.269250760999995</v>
      </c>
      <c r="AW17" s="256">
        <v>98.173126139000004</v>
      </c>
      <c r="AX17" s="256">
        <v>97.957595218999998</v>
      </c>
      <c r="AY17" s="256">
        <v>99.820515708000002</v>
      </c>
      <c r="AZ17" s="256">
        <v>97.717778914999997</v>
      </c>
      <c r="BA17" s="256">
        <v>93.847242543999997</v>
      </c>
      <c r="BB17" s="256">
        <v>81.77972312</v>
      </c>
      <c r="BC17" s="256">
        <v>79.195475204000005</v>
      </c>
      <c r="BD17" s="256">
        <v>79.665315320999994</v>
      </c>
      <c r="BE17" s="256">
        <v>88.705270632999998</v>
      </c>
      <c r="BF17" s="256">
        <v>91.146266439000001</v>
      </c>
      <c r="BG17" s="256">
        <v>92.504329904000002</v>
      </c>
      <c r="BH17" s="256">
        <v>91.371339391000006</v>
      </c>
      <c r="BI17" s="342">
        <v>91.619630000000001</v>
      </c>
      <c r="BJ17" s="342">
        <v>91.841080000000005</v>
      </c>
      <c r="BK17" s="342">
        <v>92.065960000000004</v>
      </c>
      <c r="BL17" s="342">
        <v>92.211020000000005</v>
      </c>
      <c r="BM17" s="342">
        <v>92.306539999999998</v>
      </c>
      <c r="BN17" s="342">
        <v>92.213800000000006</v>
      </c>
      <c r="BO17" s="342">
        <v>92.314269999999993</v>
      </c>
      <c r="BP17" s="342">
        <v>92.469229999999996</v>
      </c>
      <c r="BQ17" s="342">
        <v>92.741039999999998</v>
      </c>
      <c r="BR17" s="342">
        <v>92.958200000000005</v>
      </c>
      <c r="BS17" s="342">
        <v>93.183090000000007</v>
      </c>
      <c r="BT17" s="342">
        <v>93.279470000000003</v>
      </c>
      <c r="BU17" s="342">
        <v>93.621949999999998</v>
      </c>
      <c r="BV17" s="342">
        <v>94.07432</v>
      </c>
    </row>
    <row r="18" spans="1:74" ht="11.1" customHeight="1" x14ac:dyDescent="0.2">
      <c r="A18" s="148" t="s">
        <v>711</v>
      </c>
      <c r="B18" s="209" t="s">
        <v>445</v>
      </c>
      <c r="C18" s="256">
        <v>103.68736798</v>
      </c>
      <c r="D18" s="256">
        <v>103.62681544</v>
      </c>
      <c r="E18" s="256">
        <v>103.51611729</v>
      </c>
      <c r="F18" s="256">
        <v>103.16632271</v>
      </c>
      <c r="G18" s="256">
        <v>103.09704643000001</v>
      </c>
      <c r="H18" s="256">
        <v>103.11933763</v>
      </c>
      <c r="I18" s="256">
        <v>103.3008016</v>
      </c>
      <c r="J18" s="256">
        <v>103.45552381</v>
      </c>
      <c r="K18" s="256">
        <v>103.65110953999999</v>
      </c>
      <c r="L18" s="256">
        <v>103.93897375</v>
      </c>
      <c r="M18" s="256">
        <v>104.17772531</v>
      </c>
      <c r="N18" s="256">
        <v>104.41877918</v>
      </c>
      <c r="O18" s="256">
        <v>104.64460407999999</v>
      </c>
      <c r="P18" s="256">
        <v>104.90341101999999</v>
      </c>
      <c r="Q18" s="256">
        <v>105.17766874</v>
      </c>
      <c r="R18" s="256">
        <v>105.69353586</v>
      </c>
      <c r="S18" s="256">
        <v>105.82907613</v>
      </c>
      <c r="T18" s="256">
        <v>105.8104482</v>
      </c>
      <c r="U18" s="256">
        <v>105.10454223000001</v>
      </c>
      <c r="V18" s="256">
        <v>105.17741024</v>
      </c>
      <c r="W18" s="256">
        <v>105.49594241</v>
      </c>
      <c r="X18" s="256">
        <v>106.54080462</v>
      </c>
      <c r="Y18" s="256">
        <v>106.99016568</v>
      </c>
      <c r="Z18" s="256">
        <v>107.32469147</v>
      </c>
      <c r="AA18" s="256">
        <v>107.40649164</v>
      </c>
      <c r="AB18" s="256">
        <v>107.61476467</v>
      </c>
      <c r="AC18" s="256">
        <v>107.81162019999999</v>
      </c>
      <c r="AD18" s="256">
        <v>107.94541674</v>
      </c>
      <c r="AE18" s="256">
        <v>108.15816839999999</v>
      </c>
      <c r="AF18" s="256">
        <v>108.39823370000001</v>
      </c>
      <c r="AG18" s="256">
        <v>108.78870886999999</v>
      </c>
      <c r="AH18" s="256">
        <v>108.99107924</v>
      </c>
      <c r="AI18" s="256">
        <v>109.12844105000001</v>
      </c>
      <c r="AJ18" s="256">
        <v>109.26648876</v>
      </c>
      <c r="AK18" s="256">
        <v>109.22456261000001</v>
      </c>
      <c r="AL18" s="256">
        <v>109.06835706</v>
      </c>
      <c r="AM18" s="256">
        <v>108.71440615</v>
      </c>
      <c r="AN18" s="256">
        <v>108.39224127</v>
      </c>
      <c r="AO18" s="256">
        <v>108.01839646000001</v>
      </c>
      <c r="AP18" s="256">
        <v>107.34323643</v>
      </c>
      <c r="AQ18" s="256">
        <v>107.05325823</v>
      </c>
      <c r="AR18" s="256">
        <v>106.89882656</v>
      </c>
      <c r="AS18" s="256">
        <v>107.10823288</v>
      </c>
      <c r="AT18" s="256">
        <v>107.05367570999999</v>
      </c>
      <c r="AU18" s="256">
        <v>106.96344649</v>
      </c>
      <c r="AV18" s="256">
        <v>106.97204680999999</v>
      </c>
      <c r="AW18" s="256">
        <v>106.70959732</v>
      </c>
      <c r="AX18" s="256">
        <v>106.31059959</v>
      </c>
      <c r="AY18" s="256">
        <v>108.18928036</v>
      </c>
      <c r="AZ18" s="256">
        <v>105.70651613</v>
      </c>
      <c r="BA18" s="256">
        <v>101.27653363</v>
      </c>
      <c r="BB18" s="256">
        <v>87.546534575999999</v>
      </c>
      <c r="BC18" s="256">
        <v>84.736714233000001</v>
      </c>
      <c r="BD18" s="256">
        <v>85.494274324000003</v>
      </c>
      <c r="BE18" s="256">
        <v>96.299249911999993</v>
      </c>
      <c r="BF18" s="256">
        <v>99.331544571999999</v>
      </c>
      <c r="BG18" s="256">
        <v>101.07119337</v>
      </c>
      <c r="BH18" s="256">
        <v>99.872961734</v>
      </c>
      <c r="BI18" s="342">
        <v>100.2612</v>
      </c>
      <c r="BJ18" s="342">
        <v>100.5908</v>
      </c>
      <c r="BK18" s="342">
        <v>100.8635</v>
      </c>
      <c r="BL18" s="342">
        <v>101.0742</v>
      </c>
      <c r="BM18" s="342">
        <v>101.2248</v>
      </c>
      <c r="BN18" s="342">
        <v>101.3135</v>
      </c>
      <c r="BO18" s="342">
        <v>101.34520000000001</v>
      </c>
      <c r="BP18" s="342">
        <v>101.3182</v>
      </c>
      <c r="BQ18" s="342">
        <v>100.9481</v>
      </c>
      <c r="BR18" s="342">
        <v>101.0168</v>
      </c>
      <c r="BS18" s="342">
        <v>101.2401</v>
      </c>
      <c r="BT18" s="342">
        <v>101.7831</v>
      </c>
      <c r="BU18" s="342">
        <v>102.1915</v>
      </c>
      <c r="BV18" s="342">
        <v>102.63039999999999</v>
      </c>
    </row>
    <row r="19" spans="1:74" ht="11.1" customHeight="1" x14ac:dyDescent="0.2">
      <c r="A19" s="148" t="s">
        <v>712</v>
      </c>
      <c r="B19" s="209" t="s">
        <v>446</v>
      </c>
      <c r="C19" s="256">
        <v>101.02740856</v>
      </c>
      <c r="D19" s="256">
        <v>100.92633254</v>
      </c>
      <c r="E19" s="256">
        <v>100.75232133</v>
      </c>
      <c r="F19" s="256">
        <v>100.24938358999999</v>
      </c>
      <c r="G19" s="256">
        <v>100.12149547</v>
      </c>
      <c r="H19" s="256">
        <v>100.11266565</v>
      </c>
      <c r="I19" s="256">
        <v>100.35485567000001</v>
      </c>
      <c r="J19" s="256">
        <v>100.48517126</v>
      </c>
      <c r="K19" s="256">
        <v>100.63557399</v>
      </c>
      <c r="L19" s="256">
        <v>100.81220659</v>
      </c>
      <c r="M19" s="256">
        <v>100.99817652999999</v>
      </c>
      <c r="N19" s="256">
        <v>101.19962654</v>
      </c>
      <c r="O19" s="256">
        <v>101.39213694</v>
      </c>
      <c r="P19" s="256">
        <v>101.6428619</v>
      </c>
      <c r="Q19" s="256">
        <v>101.92738172</v>
      </c>
      <c r="R19" s="256">
        <v>102.47069123</v>
      </c>
      <c r="S19" s="256">
        <v>102.65405466</v>
      </c>
      <c r="T19" s="256">
        <v>102.70246684999999</v>
      </c>
      <c r="U19" s="256">
        <v>102.18943966000001</v>
      </c>
      <c r="V19" s="256">
        <v>102.28781544</v>
      </c>
      <c r="W19" s="256">
        <v>102.57110608000001</v>
      </c>
      <c r="X19" s="256">
        <v>103.4250885</v>
      </c>
      <c r="Y19" s="256">
        <v>103.78887612</v>
      </c>
      <c r="Z19" s="256">
        <v>104.04824589</v>
      </c>
      <c r="AA19" s="256">
        <v>104.01973</v>
      </c>
      <c r="AB19" s="256">
        <v>104.20786491</v>
      </c>
      <c r="AC19" s="256">
        <v>104.42918281999999</v>
      </c>
      <c r="AD19" s="256">
        <v>104.6750208</v>
      </c>
      <c r="AE19" s="256">
        <v>104.9692019</v>
      </c>
      <c r="AF19" s="256">
        <v>105.3030632</v>
      </c>
      <c r="AG19" s="256">
        <v>105.82543873</v>
      </c>
      <c r="AH19" s="256">
        <v>106.12703489</v>
      </c>
      <c r="AI19" s="256">
        <v>106.35668570999999</v>
      </c>
      <c r="AJ19" s="256">
        <v>106.57171270000001</v>
      </c>
      <c r="AK19" s="256">
        <v>106.61448172</v>
      </c>
      <c r="AL19" s="256">
        <v>106.54231428999999</v>
      </c>
      <c r="AM19" s="256">
        <v>106.24072226</v>
      </c>
      <c r="AN19" s="256">
        <v>106.024548</v>
      </c>
      <c r="AO19" s="256">
        <v>105.77930339</v>
      </c>
      <c r="AP19" s="256">
        <v>105.32174635</v>
      </c>
      <c r="AQ19" s="256">
        <v>105.15579255999999</v>
      </c>
      <c r="AR19" s="256">
        <v>105.09819996</v>
      </c>
      <c r="AS19" s="256">
        <v>105.33749225</v>
      </c>
      <c r="AT19" s="256">
        <v>105.35522924999999</v>
      </c>
      <c r="AU19" s="256">
        <v>105.33993466</v>
      </c>
      <c r="AV19" s="256">
        <v>105.44589637</v>
      </c>
      <c r="AW19" s="256">
        <v>105.24882269</v>
      </c>
      <c r="AX19" s="256">
        <v>104.90300148999999</v>
      </c>
      <c r="AY19" s="256">
        <v>106.00126846000001</v>
      </c>
      <c r="AZ19" s="256">
        <v>104.1633255</v>
      </c>
      <c r="BA19" s="256">
        <v>100.98200828</v>
      </c>
      <c r="BB19" s="256">
        <v>91.196585662999993</v>
      </c>
      <c r="BC19" s="256">
        <v>89.274068263000004</v>
      </c>
      <c r="BD19" s="256">
        <v>89.953724948000001</v>
      </c>
      <c r="BE19" s="256">
        <v>98.043132825000001</v>
      </c>
      <c r="BF19" s="256">
        <v>100.32145484999999</v>
      </c>
      <c r="BG19" s="256">
        <v>101.59626813</v>
      </c>
      <c r="BH19" s="256">
        <v>100.45845765</v>
      </c>
      <c r="BI19" s="342">
        <v>100.7831</v>
      </c>
      <c r="BJ19" s="342">
        <v>101.161</v>
      </c>
      <c r="BK19" s="342">
        <v>101.8128</v>
      </c>
      <c r="BL19" s="342">
        <v>102.13209999999999</v>
      </c>
      <c r="BM19" s="342">
        <v>102.33929999999999</v>
      </c>
      <c r="BN19" s="342">
        <v>102.2983</v>
      </c>
      <c r="BO19" s="342">
        <v>102.3835</v>
      </c>
      <c r="BP19" s="342">
        <v>102.4588</v>
      </c>
      <c r="BQ19" s="342">
        <v>102.467</v>
      </c>
      <c r="BR19" s="342">
        <v>102.56529999999999</v>
      </c>
      <c r="BS19" s="342">
        <v>102.6965</v>
      </c>
      <c r="BT19" s="342">
        <v>102.7916</v>
      </c>
      <c r="BU19" s="342">
        <v>103.04040000000001</v>
      </c>
      <c r="BV19" s="342">
        <v>103.37390000000001</v>
      </c>
    </row>
    <row r="20" spans="1:74" ht="11.1" customHeight="1" x14ac:dyDescent="0.2">
      <c r="A20" s="148" t="s">
        <v>713</v>
      </c>
      <c r="B20" s="209" t="s">
        <v>447</v>
      </c>
      <c r="C20" s="256">
        <v>103.97414795</v>
      </c>
      <c r="D20" s="256">
        <v>103.98705686</v>
      </c>
      <c r="E20" s="256">
        <v>103.93725688000001</v>
      </c>
      <c r="F20" s="256">
        <v>103.59275911</v>
      </c>
      <c r="G20" s="256">
        <v>103.59153304</v>
      </c>
      <c r="H20" s="256">
        <v>103.70158978000001</v>
      </c>
      <c r="I20" s="256">
        <v>104.03604519</v>
      </c>
      <c r="J20" s="256">
        <v>104.28383062</v>
      </c>
      <c r="K20" s="256">
        <v>104.55806195</v>
      </c>
      <c r="L20" s="256">
        <v>104.87011398</v>
      </c>
      <c r="M20" s="256">
        <v>105.188706</v>
      </c>
      <c r="N20" s="256">
        <v>105.52521280000001</v>
      </c>
      <c r="O20" s="256">
        <v>105.91422152</v>
      </c>
      <c r="P20" s="256">
        <v>106.26061756</v>
      </c>
      <c r="Q20" s="256">
        <v>106.59898803999999</v>
      </c>
      <c r="R20" s="256">
        <v>107.14827056999999</v>
      </c>
      <c r="S20" s="256">
        <v>107.30638673</v>
      </c>
      <c r="T20" s="256">
        <v>107.29227410999999</v>
      </c>
      <c r="U20" s="256">
        <v>106.56102509999999</v>
      </c>
      <c r="V20" s="256">
        <v>106.61113566</v>
      </c>
      <c r="W20" s="256">
        <v>106.89769817</v>
      </c>
      <c r="X20" s="256">
        <v>107.87395862</v>
      </c>
      <c r="Y20" s="256">
        <v>108.29349053999999</v>
      </c>
      <c r="Z20" s="256">
        <v>108.6095399</v>
      </c>
      <c r="AA20" s="256">
        <v>108.6421835</v>
      </c>
      <c r="AB20" s="256">
        <v>108.88621019</v>
      </c>
      <c r="AC20" s="256">
        <v>109.16169677000001</v>
      </c>
      <c r="AD20" s="256">
        <v>109.46958386</v>
      </c>
      <c r="AE20" s="256">
        <v>109.8072847</v>
      </c>
      <c r="AF20" s="256">
        <v>110.17573994</v>
      </c>
      <c r="AG20" s="256">
        <v>110.72709935</v>
      </c>
      <c r="AH20" s="256">
        <v>111.04295104000001</v>
      </c>
      <c r="AI20" s="256">
        <v>111.27544478999999</v>
      </c>
      <c r="AJ20" s="256">
        <v>111.44579179999999</v>
      </c>
      <c r="AK20" s="256">
        <v>111.49566126000001</v>
      </c>
      <c r="AL20" s="256">
        <v>111.44626435000001</v>
      </c>
      <c r="AM20" s="256">
        <v>111.19610747</v>
      </c>
      <c r="AN20" s="256">
        <v>111.02429809</v>
      </c>
      <c r="AO20" s="256">
        <v>110.82934258</v>
      </c>
      <c r="AP20" s="256">
        <v>110.42127173</v>
      </c>
      <c r="AQ20" s="256">
        <v>110.32250086000001</v>
      </c>
      <c r="AR20" s="256">
        <v>110.34306076999999</v>
      </c>
      <c r="AS20" s="256">
        <v>110.66176892</v>
      </c>
      <c r="AT20" s="256">
        <v>110.78687726</v>
      </c>
      <c r="AU20" s="256">
        <v>110.89720325</v>
      </c>
      <c r="AV20" s="256">
        <v>111.28506596</v>
      </c>
      <c r="AW20" s="256">
        <v>111.14658799</v>
      </c>
      <c r="AX20" s="256">
        <v>110.7740884</v>
      </c>
      <c r="AY20" s="256">
        <v>111.80857073999999</v>
      </c>
      <c r="AZ20" s="256">
        <v>109.73727522999999</v>
      </c>
      <c r="BA20" s="256">
        <v>106.20120541</v>
      </c>
      <c r="BB20" s="256">
        <v>95.493496606999997</v>
      </c>
      <c r="BC20" s="256">
        <v>93.308026721000004</v>
      </c>
      <c r="BD20" s="256">
        <v>93.937931058000004</v>
      </c>
      <c r="BE20" s="256">
        <v>102.46070014</v>
      </c>
      <c r="BF20" s="256">
        <v>104.91323503</v>
      </c>
      <c r="BG20" s="256">
        <v>106.37302627</v>
      </c>
      <c r="BH20" s="256">
        <v>105.58820722</v>
      </c>
      <c r="BI20" s="342">
        <v>106.0014</v>
      </c>
      <c r="BJ20" s="342">
        <v>106.3608</v>
      </c>
      <c r="BK20" s="342">
        <v>106.7313</v>
      </c>
      <c r="BL20" s="342">
        <v>106.9342</v>
      </c>
      <c r="BM20" s="342">
        <v>107.03449999999999</v>
      </c>
      <c r="BN20" s="342">
        <v>106.8814</v>
      </c>
      <c r="BO20" s="342">
        <v>106.8896</v>
      </c>
      <c r="BP20" s="342">
        <v>106.9083</v>
      </c>
      <c r="BQ20" s="342">
        <v>106.8746</v>
      </c>
      <c r="BR20" s="342">
        <v>106.9615</v>
      </c>
      <c r="BS20" s="342">
        <v>107.10599999999999</v>
      </c>
      <c r="BT20" s="342">
        <v>107.26779999999999</v>
      </c>
      <c r="BU20" s="342">
        <v>107.55800000000001</v>
      </c>
      <c r="BV20" s="342">
        <v>107.9362</v>
      </c>
    </row>
    <row r="21" spans="1:74" ht="11.1" customHeight="1" x14ac:dyDescent="0.2">
      <c r="A21" s="148" t="s">
        <v>714</v>
      </c>
      <c r="B21" s="209" t="s">
        <v>448</v>
      </c>
      <c r="C21" s="256">
        <v>105.60867583</v>
      </c>
      <c r="D21" s="256">
        <v>105.74772976</v>
      </c>
      <c r="E21" s="256">
        <v>105.83753586</v>
      </c>
      <c r="F21" s="256">
        <v>105.7060953</v>
      </c>
      <c r="G21" s="256">
        <v>105.82640486</v>
      </c>
      <c r="H21" s="256">
        <v>106.02646571</v>
      </c>
      <c r="I21" s="256">
        <v>106.42984192</v>
      </c>
      <c r="J21" s="256">
        <v>106.69673229999999</v>
      </c>
      <c r="K21" s="256">
        <v>106.95070090999999</v>
      </c>
      <c r="L21" s="256">
        <v>107.15257568</v>
      </c>
      <c r="M21" s="256">
        <v>107.41007983999999</v>
      </c>
      <c r="N21" s="256">
        <v>107.68404129</v>
      </c>
      <c r="O21" s="256">
        <v>108.00440580999999</v>
      </c>
      <c r="P21" s="256">
        <v>108.28882253</v>
      </c>
      <c r="Q21" s="256">
        <v>108.56723722</v>
      </c>
      <c r="R21" s="256">
        <v>109.07130223999999</v>
      </c>
      <c r="S21" s="256">
        <v>109.16397359</v>
      </c>
      <c r="T21" s="256">
        <v>109.07690365000001</v>
      </c>
      <c r="U21" s="256">
        <v>108.27282916999999</v>
      </c>
      <c r="V21" s="256">
        <v>108.22922404000001</v>
      </c>
      <c r="W21" s="256">
        <v>108.40882501999999</v>
      </c>
      <c r="X21" s="256">
        <v>109.25386903</v>
      </c>
      <c r="Y21" s="256">
        <v>109.54820454999999</v>
      </c>
      <c r="Z21" s="256">
        <v>109.73406850000001</v>
      </c>
      <c r="AA21" s="256">
        <v>109.63555774</v>
      </c>
      <c r="AB21" s="256">
        <v>109.73640589</v>
      </c>
      <c r="AC21" s="256">
        <v>109.86070981</v>
      </c>
      <c r="AD21" s="256">
        <v>109.968014</v>
      </c>
      <c r="AE21" s="256">
        <v>110.1695711</v>
      </c>
      <c r="AF21" s="256">
        <v>110.42492562</v>
      </c>
      <c r="AG21" s="256">
        <v>110.90785599</v>
      </c>
      <c r="AH21" s="256">
        <v>111.14047148</v>
      </c>
      <c r="AI21" s="256">
        <v>111.29655055000001</v>
      </c>
      <c r="AJ21" s="256">
        <v>111.39724699</v>
      </c>
      <c r="AK21" s="256">
        <v>111.38438782999999</v>
      </c>
      <c r="AL21" s="256">
        <v>111.27912688000001</v>
      </c>
      <c r="AM21" s="256">
        <v>111.01292703</v>
      </c>
      <c r="AN21" s="256">
        <v>110.77426532</v>
      </c>
      <c r="AO21" s="256">
        <v>110.49460465</v>
      </c>
      <c r="AP21" s="256">
        <v>109.91385429</v>
      </c>
      <c r="AQ21" s="256">
        <v>109.74726376</v>
      </c>
      <c r="AR21" s="256">
        <v>109.73474232</v>
      </c>
      <c r="AS21" s="256">
        <v>110.18028998</v>
      </c>
      <c r="AT21" s="256">
        <v>110.24790671</v>
      </c>
      <c r="AU21" s="256">
        <v>110.24159252</v>
      </c>
      <c r="AV21" s="256">
        <v>110.17334018</v>
      </c>
      <c r="AW21" s="256">
        <v>110.01016958</v>
      </c>
      <c r="AX21" s="256">
        <v>109.76407349999999</v>
      </c>
      <c r="AY21" s="256">
        <v>111.99386357</v>
      </c>
      <c r="AZ21" s="256">
        <v>109.66280777</v>
      </c>
      <c r="BA21" s="256">
        <v>105.32971774000001</v>
      </c>
      <c r="BB21" s="256">
        <v>91.496174788000005</v>
      </c>
      <c r="BC21" s="256">
        <v>88.782830320000002</v>
      </c>
      <c r="BD21" s="256">
        <v>89.691265642999994</v>
      </c>
      <c r="BE21" s="256">
        <v>100.85925469999999</v>
      </c>
      <c r="BF21" s="256">
        <v>104.03291915</v>
      </c>
      <c r="BG21" s="256">
        <v>105.85003293</v>
      </c>
      <c r="BH21" s="256">
        <v>104.56398415</v>
      </c>
      <c r="BI21" s="342">
        <v>104.97799999999999</v>
      </c>
      <c r="BJ21" s="342">
        <v>105.34529999999999</v>
      </c>
      <c r="BK21" s="342">
        <v>105.74809999999999</v>
      </c>
      <c r="BL21" s="342">
        <v>105.96080000000001</v>
      </c>
      <c r="BM21" s="342">
        <v>106.0654</v>
      </c>
      <c r="BN21" s="342">
        <v>105.96510000000001</v>
      </c>
      <c r="BO21" s="342">
        <v>105.92610000000001</v>
      </c>
      <c r="BP21" s="342">
        <v>105.8516</v>
      </c>
      <c r="BQ21" s="342">
        <v>105.5776</v>
      </c>
      <c r="BR21" s="342">
        <v>105.5552</v>
      </c>
      <c r="BS21" s="342">
        <v>105.6203</v>
      </c>
      <c r="BT21" s="342">
        <v>105.8045</v>
      </c>
      <c r="BU21" s="342">
        <v>106.02119999999999</v>
      </c>
      <c r="BV21" s="342">
        <v>106.30200000000001</v>
      </c>
    </row>
    <row r="22" spans="1:74" ht="11.1" customHeight="1" x14ac:dyDescent="0.2">
      <c r="A22" s="148" t="s">
        <v>715</v>
      </c>
      <c r="B22" s="209" t="s">
        <v>449</v>
      </c>
      <c r="C22" s="256">
        <v>96.749638012999995</v>
      </c>
      <c r="D22" s="256">
        <v>96.376026424000003</v>
      </c>
      <c r="E22" s="256">
        <v>95.942188149000003</v>
      </c>
      <c r="F22" s="256">
        <v>95.191086169000002</v>
      </c>
      <c r="G22" s="256">
        <v>94.829572284999998</v>
      </c>
      <c r="H22" s="256">
        <v>94.600609478999999</v>
      </c>
      <c r="I22" s="256">
        <v>94.595734926999995</v>
      </c>
      <c r="J22" s="256">
        <v>94.563221393999996</v>
      </c>
      <c r="K22" s="256">
        <v>94.594606055</v>
      </c>
      <c r="L22" s="256">
        <v>94.713590621999998</v>
      </c>
      <c r="M22" s="256">
        <v>94.854995389999999</v>
      </c>
      <c r="N22" s="256">
        <v>95.042522070000004</v>
      </c>
      <c r="O22" s="256">
        <v>95.272656080000004</v>
      </c>
      <c r="P22" s="256">
        <v>95.555062520999996</v>
      </c>
      <c r="Q22" s="256">
        <v>95.886226811</v>
      </c>
      <c r="R22" s="256">
        <v>96.511258272999996</v>
      </c>
      <c r="S22" s="256">
        <v>96.756106267000007</v>
      </c>
      <c r="T22" s="256">
        <v>96.865880116</v>
      </c>
      <c r="U22" s="256">
        <v>96.433671271999998</v>
      </c>
      <c r="V22" s="256">
        <v>96.578478243000006</v>
      </c>
      <c r="W22" s="256">
        <v>96.893392480000003</v>
      </c>
      <c r="X22" s="256">
        <v>97.723334680999997</v>
      </c>
      <c r="Y22" s="256">
        <v>98.119772929000007</v>
      </c>
      <c r="Z22" s="256">
        <v>98.427627920999996</v>
      </c>
      <c r="AA22" s="256">
        <v>98.475117334999993</v>
      </c>
      <c r="AB22" s="256">
        <v>98.734642555999997</v>
      </c>
      <c r="AC22" s="256">
        <v>99.034421262999999</v>
      </c>
      <c r="AD22" s="256">
        <v>99.385664007000003</v>
      </c>
      <c r="AE22" s="256">
        <v>99.757541770000003</v>
      </c>
      <c r="AF22" s="256">
        <v>100.16126509999999</v>
      </c>
      <c r="AG22" s="256">
        <v>100.72083812</v>
      </c>
      <c r="AH22" s="256">
        <v>101.09524951</v>
      </c>
      <c r="AI22" s="256">
        <v>101.4085034</v>
      </c>
      <c r="AJ22" s="256">
        <v>101.71485087000001</v>
      </c>
      <c r="AK22" s="256">
        <v>101.86510140999999</v>
      </c>
      <c r="AL22" s="256">
        <v>101.91350613</v>
      </c>
      <c r="AM22" s="256">
        <v>101.78624994</v>
      </c>
      <c r="AN22" s="256">
        <v>101.68632429</v>
      </c>
      <c r="AO22" s="256">
        <v>101.53991412000001</v>
      </c>
      <c r="AP22" s="256">
        <v>101.14902501</v>
      </c>
      <c r="AQ22" s="256">
        <v>101.05814159000001</v>
      </c>
      <c r="AR22" s="256">
        <v>101.06926943000001</v>
      </c>
      <c r="AS22" s="256">
        <v>101.35817903</v>
      </c>
      <c r="AT22" s="256">
        <v>101.44150156000001</v>
      </c>
      <c r="AU22" s="256">
        <v>101.49500750999999</v>
      </c>
      <c r="AV22" s="256">
        <v>101.74590619999999</v>
      </c>
      <c r="AW22" s="256">
        <v>101.56937196</v>
      </c>
      <c r="AX22" s="256">
        <v>101.19261413</v>
      </c>
      <c r="AY22" s="256">
        <v>101.88700337</v>
      </c>
      <c r="AZ22" s="256">
        <v>100.15627037</v>
      </c>
      <c r="BA22" s="256">
        <v>97.271785789999996</v>
      </c>
      <c r="BB22" s="256">
        <v>88.787909745999997</v>
      </c>
      <c r="BC22" s="256">
        <v>86.930151905000002</v>
      </c>
      <c r="BD22" s="256">
        <v>87.252872388</v>
      </c>
      <c r="BE22" s="256">
        <v>93.707729333000003</v>
      </c>
      <c r="BF22" s="256">
        <v>95.427662863999998</v>
      </c>
      <c r="BG22" s="256">
        <v>96.364331117000006</v>
      </c>
      <c r="BH22" s="256">
        <v>95.468458561999995</v>
      </c>
      <c r="BI22" s="342">
        <v>95.625550000000004</v>
      </c>
      <c r="BJ22" s="342">
        <v>95.786339999999996</v>
      </c>
      <c r="BK22" s="342">
        <v>96.040090000000006</v>
      </c>
      <c r="BL22" s="342">
        <v>96.141300000000001</v>
      </c>
      <c r="BM22" s="342">
        <v>96.179249999999996</v>
      </c>
      <c r="BN22" s="342">
        <v>96.022930000000002</v>
      </c>
      <c r="BO22" s="342">
        <v>96.032589999999999</v>
      </c>
      <c r="BP22" s="342">
        <v>96.07723</v>
      </c>
      <c r="BQ22" s="342">
        <v>96.145480000000006</v>
      </c>
      <c r="BR22" s="342">
        <v>96.268619999999999</v>
      </c>
      <c r="BS22" s="342">
        <v>96.43526</v>
      </c>
      <c r="BT22" s="342">
        <v>96.564850000000007</v>
      </c>
      <c r="BU22" s="342">
        <v>96.878950000000003</v>
      </c>
      <c r="BV22" s="342">
        <v>97.296980000000005</v>
      </c>
    </row>
    <row r="23" spans="1:74" ht="11.1" customHeight="1" x14ac:dyDescent="0.2">
      <c r="A23" s="148" t="s">
        <v>716</v>
      </c>
      <c r="B23" s="209" t="s">
        <v>450</v>
      </c>
      <c r="C23" s="256">
        <v>104.52066318999999</v>
      </c>
      <c r="D23" s="256">
        <v>104.49992095</v>
      </c>
      <c r="E23" s="256">
        <v>104.41395647</v>
      </c>
      <c r="F23" s="256">
        <v>104.00968217</v>
      </c>
      <c r="G23" s="256">
        <v>103.98308886</v>
      </c>
      <c r="H23" s="256">
        <v>104.08108899</v>
      </c>
      <c r="I23" s="256">
        <v>104.43787542</v>
      </c>
      <c r="J23" s="256">
        <v>104.68441774999999</v>
      </c>
      <c r="K23" s="256">
        <v>104.95490886</v>
      </c>
      <c r="L23" s="256">
        <v>105.21121848</v>
      </c>
      <c r="M23" s="256">
        <v>105.55820484</v>
      </c>
      <c r="N23" s="256">
        <v>105.95773767999999</v>
      </c>
      <c r="O23" s="256">
        <v>106.46202499</v>
      </c>
      <c r="P23" s="256">
        <v>106.92749476</v>
      </c>
      <c r="Q23" s="256">
        <v>107.40635502000001</v>
      </c>
      <c r="R23" s="256">
        <v>108.07521731999999</v>
      </c>
      <c r="S23" s="256">
        <v>108.44839983</v>
      </c>
      <c r="T23" s="256">
        <v>108.70251412</v>
      </c>
      <c r="U23" s="256">
        <v>108.43503018</v>
      </c>
      <c r="V23" s="256">
        <v>108.75290554999999</v>
      </c>
      <c r="W23" s="256">
        <v>109.25361021000001</v>
      </c>
      <c r="X23" s="256">
        <v>110.3026347</v>
      </c>
      <c r="Y23" s="256">
        <v>110.89488004</v>
      </c>
      <c r="Z23" s="256">
        <v>111.39583675999999</v>
      </c>
      <c r="AA23" s="256">
        <v>111.66558332</v>
      </c>
      <c r="AB23" s="256">
        <v>112.08890397</v>
      </c>
      <c r="AC23" s="256">
        <v>112.52587717</v>
      </c>
      <c r="AD23" s="256">
        <v>112.92442826</v>
      </c>
      <c r="AE23" s="256">
        <v>113.42776254</v>
      </c>
      <c r="AF23" s="256">
        <v>113.98380536000001</v>
      </c>
      <c r="AG23" s="256">
        <v>114.76347665</v>
      </c>
      <c r="AH23" s="256">
        <v>115.29674659</v>
      </c>
      <c r="AI23" s="256">
        <v>115.75453509</v>
      </c>
      <c r="AJ23" s="256">
        <v>116.18989320999999</v>
      </c>
      <c r="AK23" s="256">
        <v>116.45693060000001</v>
      </c>
      <c r="AL23" s="256">
        <v>116.60869829000001</v>
      </c>
      <c r="AM23" s="256">
        <v>116.60843666</v>
      </c>
      <c r="AN23" s="256">
        <v>116.55723467</v>
      </c>
      <c r="AO23" s="256">
        <v>116.41833271</v>
      </c>
      <c r="AP23" s="256">
        <v>115.86408263</v>
      </c>
      <c r="AQ23" s="256">
        <v>115.79551682</v>
      </c>
      <c r="AR23" s="256">
        <v>115.88498713</v>
      </c>
      <c r="AS23" s="256">
        <v>116.51455051000001</v>
      </c>
      <c r="AT23" s="256">
        <v>116.63355038</v>
      </c>
      <c r="AU23" s="256">
        <v>116.62404366</v>
      </c>
      <c r="AV23" s="256">
        <v>116.47854201</v>
      </c>
      <c r="AW23" s="256">
        <v>116.2176384</v>
      </c>
      <c r="AX23" s="256">
        <v>115.83384448</v>
      </c>
      <c r="AY23" s="256">
        <v>116.72708573</v>
      </c>
      <c r="AZ23" s="256">
        <v>115.04756707</v>
      </c>
      <c r="BA23" s="256">
        <v>112.19521399</v>
      </c>
      <c r="BB23" s="256">
        <v>103.20876583</v>
      </c>
      <c r="BC23" s="256">
        <v>101.73168939999999</v>
      </c>
      <c r="BD23" s="256">
        <v>102.80272404999999</v>
      </c>
      <c r="BE23" s="256">
        <v>111.26657077</v>
      </c>
      <c r="BF23" s="256">
        <v>113.80030182</v>
      </c>
      <c r="BG23" s="256">
        <v>115.24861817999999</v>
      </c>
      <c r="BH23" s="256">
        <v>114.15574384999999</v>
      </c>
      <c r="BI23" s="342">
        <v>114.52509999999999</v>
      </c>
      <c r="BJ23" s="342">
        <v>114.9008</v>
      </c>
      <c r="BK23" s="342">
        <v>115.4727</v>
      </c>
      <c r="BL23" s="342">
        <v>115.71899999999999</v>
      </c>
      <c r="BM23" s="342">
        <v>115.8293</v>
      </c>
      <c r="BN23" s="342">
        <v>115.6139</v>
      </c>
      <c r="BO23" s="342">
        <v>115.5949</v>
      </c>
      <c r="BP23" s="342">
        <v>115.58240000000001</v>
      </c>
      <c r="BQ23" s="342">
        <v>115.50709999999999</v>
      </c>
      <c r="BR23" s="342">
        <v>115.5596</v>
      </c>
      <c r="BS23" s="342">
        <v>115.6705</v>
      </c>
      <c r="BT23" s="342">
        <v>115.7914</v>
      </c>
      <c r="BU23" s="342">
        <v>116.0556</v>
      </c>
      <c r="BV23" s="342">
        <v>116.41459999999999</v>
      </c>
    </row>
    <row r="24" spans="1:74" ht="11.1" customHeight="1" x14ac:dyDescent="0.2">
      <c r="A24" s="148" t="s">
        <v>717</v>
      </c>
      <c r="B24" s="209" t="s">
        <v>451</v>
      </c>
      <c r="C24" s="256">
        <v>102.63189499000001</v>
      </c>
      <c r="D24" s="256">
        <v>102.58563112</v>
      </c>
      <c r="E24" s="256">
        <v>102.46620175</v>
      </c>
      <c r="F24" s="256">
        <v>102.07791502000001</v>
      </c>
      <c r="G24" s="256">
        <v>101.95892354</v>
      </c>
      <c r="H24" s="256">
        <v>101.91353546000001</v>
      </c>
      <c r="I24" s="256">
        <v>101.99327793</v>
      </c>
      <c r="J24" s="256">
        <v>102.05645128</v>
      </c>
      <c r="K24" s="256">
        <v>102.15458267</v>
      </c>
      <c r="L24" s="256">
        <v>102.32402983</v>
      </c>
      <c r="M24" s="256">
        <v>102.46480898</v>
      </c>
      <c r="N24" s="256">
        <v>102.61327785</v>
      </c>
      <c r="O24" s="256">
        <v>102.76250675999999</v>
      </c>
      <c r="P24" s="256">
        <v>102.93155235</v>
      </c>
      <c r="Q24" s="256">
        <v>103.11348493</v>
      </c>
      <c r="R24" s="256">
        <v>103.51088391</v>
      </c>
      <c r="S24" s="256">
        <v>103.56665593</v>
      </c>
      <c r="T24" s="256">
        <v>103.4833804</v>
      </c>
      <c r="U24" s="256">
        <v>102.78342034000001</v>
      </c>
      <c r="V24" s="256">
        <v>102.78027743</v>
      </c>
      <c r="W24" s="256">
        <v>102.99631469000001</v>
      </c>
      <c r="X24" s="256">
        <v>103.86497815</v>
      </c>
      <c r="Y24" s="256">
        <v>104.19429124</v>
      </c>
      <c r="Z24" s="256">
        <v>104.41769999</v>
      </c>
      <c r="AA24" s="256">
        <v>104.39554615999999</v>
      </c>
      <c r="AB24" s="256">
        <v>104.51188988</v>
      </c>
      <c r="AC24" s="256">
        <v>104.62707292</v>
      </c>
      <c r="AD24" s="256">
        <v>104.66993855</v>
      </c>
      <c r="AE24" s="256">
        <v>104.83616779</v>
      </c>
      <c r="AF24" s="256">
        <v>105.05460391</v>
      </c>
      <c r="AG24" s="256">
        <v>105.48923958</v>
      </c>
      <c r="AH24" s="256">
        <v>105.68909495</v>
      </c>
      <c r="AI24" s="256">
        <v>105.81816268999999</v>
      </c>
      <c r="AJ24" s="256">
        <v>105.91242215</v>
      </c>
      <c r="AK24" s="256">
        <v>105.87293013</v>
      </c>
      <c r="AL24" s="256">
        <v>105.73566597999999</v>
      </c>
      <c r="AM24" s="256">
        <v>105.40046104</v>
      </c>
      <c r="AN24" s="256">
        <v>105.1427791</v>
      </c>
      <c r="AO24" s="256">
        <v>104.86245150000001</v>
      </c>
      <c r="AP24" s="256">
        <v>104.40773917</v>
      </c>
      <c r="AQ24" s="256">
        <v>104.19592457</v>
      </c>
      <c r="AR24" s="256">
        <v>104.07526862</v>
      </c>
      <c r="AS24" s="256">
        <v>104.13105066</v>
      </c>
      <c r="AT24" s="256">
        <v>104.12875252000001</v>
      </c>
      <c r="AU24" s="256">
        <v>104.15365353</v>
      </c>
      <c r="AV24" s="256">
        <v>104.55239485</v>
      </c>
      <c r="AW24" s="256">
        <v>104.3717133</v>
      </c>
      <c r="AX24" s="256">
        <v>103.95825004</v>
      </c>
      <c r="AY24" s="256">
        <v>105.04504609999999</v>
      </c>
      <c r="AZ24" s="256">
        <v>102.86623863</v>
      </c>
      <c r="BA24" s="256">
        <v>99.154868683999993</v>
      </c>
      <c r="BB24" s="256">
        <v>88.265189970999998</v>
      </c>
      <c r="BC24" s="256">
        <v>85.723004751999994</v>
      </c>
      <c r="BD24" s="256">
        <v>85.882566753000006</v>
      </c>
      <c r="BE24" s="256">
        <v>93.487623735</v>
      </c>
      <c r="BF24" s="256">
        <v>95.492869352</v>
      </c>
      <c r="BG24" s="256">
        <v>96.642051366999993</v>
      </c>
      <c r="BH24" s="256">
        <v>95.802528387999999</v>
      </c>
      <c r="BI24" s="342">
        <v>96.089060000000003</v>
      </c>
      <c r="BJ24" s="342">
        <v>96.369020000000006</v>
      </c>
      <c r="BK24" s="342">
        <v>96.760199999999998</v>
      </c>
      <c r="BL24" s="342">
        <v>96.938630000000003</v>
      </c>
      <c r="BM24" s="342">
        <v>97.022109999999998</v>
      </c>
      <c r="BN24" s="342">
        <v>96.833110000000005</v>
      </c>
      <c r="BO24" s="342">
        <v>96.859859999999998</v>
      </c>
      <c r="BP24" s="342">
        <v>96.92483</v>
      </c>
      <c r="BQ24" s="342">
        <v>97.059010000000001</v>
      </c>
      <c r="BR24" s="342">
        <v>97.177139999999994</v>
      </c>
      <c r="BS24" s="342">
        <v>97.310230000000004</v>
      </c>
      <c r="BT24" s="342">
        <v>97.31026</v>
      </c>
      <c r="BU24" s="342">
        <v>97.584270000000004</v>
      </c>
      <c r="BV24" s="342">
        <v>97.984250000000003</v>
      </c>
    </row>
    <row r="25" spans="1:74" ht="11.1" customHeight="1" x14ac:dyDescent="0.2">
      <c r="A25" s="148"/>
      <c r="B25" s="168" t="s">
        <v>1154</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4"/>
      <c r="BF25" s="244"/>
      <c r="BG25" s="244"/>
      <c r="BH25" s="244"/>
      <c r="BI25" s="343"/>
      <c r="BJ25" s="343"/>
      <c r="BK25" s="343"/>
      <c r="BL25" s="343"/>
      <c r="BM25" s="343"/>
      <c r="BN25" s="343"/>
      <c r="BO25" s="343"/>
      <c r="BP25" s="343"/>
      <c r="BQ25" s="343"/>
      <c r="BR25" s="343"/>
      <c r="BS25" s="343"/>
      <c r="BT25" s="343"/>
      <c r="BU25" s="343"/>
      <c r="BV25" s="343"/>
    </row>
    <row r="26" spans="1:74" ht="11.1" customHeight="1" x14ac:dyDescent="0.2">
      <c r="A26" s="148" t="s">
        <v>718</v>
      </c>
      <c r="B26" s="209" t="s">
        <v>444</v>
      </c>
      <c r="C26" s="238">
        <v>824.51845012000001</v>
      </c>
      <c r="D26" s="238">
        <v>824.89025071000003</v>
      </c>
      <c r="E26" s="238">
        <v>825.23207107999997</v>
      </c>
      <c r="F26" s="238">
        <v>825.07015806000004</v>
      </c>
      <c r="G26" s="238">
        <v>825.70733289999998</v>
      </c>
      <c r="H26" s="238">
        <v>826.66984239999999</v>
      </c>
      <c r="I26" s="238">
        <v>829.0063103</v>
      </c>
      <c r="J26" s="238">
        <v>829.83302135999998</v>
      </c>
      <c r="K26" s="238">
        <v>830.19859929999996</v>
      </c>
      <c r="L26" s="238">
        <v>828.56616919999999</v>
      </c>
      <c r="M26" s="238">
        <v>829.16213708999999</v>
      </c>
      <c r="N26" s="238">
        <v>830.44962805</v>
      </c>
      <c r="O26" s="238">
        <v>832.88563906000002</v>
      </c>
      <c r="P26" s="238">
        <v>835.21342841000001</v>
      </c>
      <c r="Q26" s="238">
        <v>837.88999307999995</v>
      </c>
      <c r="R26" s="238">
        <v>841.45116580000001</v>
      </c>
      <c r="S26" s="238">
        <v>844.42340657</v>
      </c>
      <c r="T26" s="238">
        <v>847.34254811999995</v>
      </c>
      <c r="U26" s="238">
        <v>850.98254098999996</v>
      </c>
      <c r="V26" s="238">
        <v>853.21502119000002</v>
      </c>
      <c r="W26" s="238">
        <v>854.81393926999999</v>
      </c>
      <c r="X26" s="238">
        <v>854.20009302999995</v>
      </c>
      <c r="Y26" s="238">
        <v>855.71628850000002</v>
      </c>
      <c r="Z26" s="238">
        <v>857.78332349000004</v>
      </c>
      <c r="AA26" s="238">
        <v>861.98720500000002</v>
      </c>
      <c r="AB26" s="238">
        <v>863.96641378000004</v>
      </c>
      <c r="AC26" s="238">
        <v>865.30695685000001</v>
      </c>
      <c r="AD26" s="238">
        <v>864.44529222999995</v>
      </c>
      <c r="AE26" s="238">
        <v>865.68116031</v>
      </c>
      <c r="AF26" s="238">
        <v>867.45101912999996</v>
      </c>
      <c r="AG26" s="238">
        <v>871.40306550000003</v>
      </c>
      <c r="AH26" s="238">
        <v>873.00475819999997</v>
      </c>
      <c r="AI26" s="238">
        <v>873.90429402999996</v>
      </c>
      <c r="AJ26" s="238">
        <v>870.92003079000006</v>
      </c>
      <c r="AK26" s="238">
        <v>872.80148454000005</v>
      </c>
      <c r="AL26" s="238">
        <v>876.36701307999999</v>
      </c>
      <c r="AM26" s="238">
        <v>886.82352867999998</v>
      </c>
      <c r="AN26" s="238">
        <v>889.85202259000005</v>
      </c>
      <c r="AO26" s="238">
        <v>890.65940707000004</v>
      </c>
      <c r="AP26" s="238">
        <v>885.92402718000005</v>
      </c>
      <c r="AQ26" s="238">
        <v>884.78043404000005</v>
      </c>
      <c r="AR26" s="238">
        <v>883.90697267999997</v>
      </c>
      <c r="AS26" s="238">
        <v>883.07878813000002</v>
      </c>
      <c r="AT26" s="238">
        <v>882.91423158999999</v>
      </c>
      <c r="AU26" s="238">
        <v>883.18844808999995</v>
      </c>
      <c r="AV26" s="238">
        <v>883.79521953000005</v>
      </c>
      <c r="AW26" s="238">
        <v>885.02664565999999</v>
      </c>
      <c r="AX26" s="238">
        <v>886.77650838</v>
      </c>
      <c r="AY26" s="238">
        <v>875.98254078000002</v>
      </c>
      <c r="AZ26" s="238">
        <v>888.56597690000001</v>
      </c>
      <c r="BA26" s="238">
        <v>911.46454982</v>
      </c>
      <c r="BB26" s="238">
        <v>981.44822722000004</v>
      </c>
      <c r="BC26" s="238">
        <v>997.39959796999995</v>
      </c>
      <c r="BD26" s="238">
        <v>996.08862975</v>
      </c>
      <c r="BE26" s="238">
        <v>942.07907243</v>
      </c>
      <c r="BF26" s="238">
        <v>932.82061388</v>
      </c>
      <c r="BG26" s="238">
        <v>932.87700397000003</v>
      </c>
      <c r="BH26" s="238">
        <v>970.19711948999998</v>
      </c>
      <c r="BI26" s="329">
        <v>967.92150000000004</v>
      </c>
      <c r="BJ26" s="329">
        <v>953.99919999999997</v>
      </c>
      <c r="BK26" s="329">
        <v>901.21839999999997</v>
      </c>
      <c r="BL26" s="329">
        <v>884.41110000000003</v>
      </c>
      <c r="BM26" s="329">
        <v>876.36569999999995</v>
      </c>
      <c r="BN26" s="329">
        <v>888.46130000000005</v>
      </c>
      <c r="BO26" s="329">
        <v>889.40530000000001</v>
      </c>
      <c r="BP26" s="329">
        <v>890.57669999999996</v>
      </c>
      <c r="BQ26" s="329">
        <v>892.43209999999999</v>
      </c>
      <c r="BR26" s="329">
        <v>893.71609999999998</v>
      </c>
      <c r="BS26" s="329">
        <v>894.88509999999997</v>
      </c>
      <c r="BT26" s="329">
        <v>895.04340000000002</v>
      </c>
      <c r="BU26" s="329">
        <v>896.65459999999996</v>
      </c>
      <c r="BV26" s="329">
        <v>898.82270000000005</v>
      </c>
    </row>
    <row r="27" spans="1:74" ht="11.1" customHeight="1" x14ac:dyDescent="0.2">
      <c r="A27" s="148" t="s">
        <v>719</v>
      </c>
      <c r="B27" s="209" t="s">
        <v>477</v>
      </c>
      <c r="C27" s="238">
        <v>2112.6011001000002</v>
      </c>
      <c r="D27" s="238">
        <v>2116.8931757</v>
      </c>
      <c r="E27" s="238">
        <v>2117.8150347000001</v>
      </c>
      <c r="F27" s="238">
        <v>2108.4656805</v>
      </c>
      <c r="G27" s="238">
        <v>2107.8228537</v>
      </c>
      <c r="H27" s="238">
        <v>2108.9855578000002</v>
      </c>
      <c r="I27" s="238">
        <v>2113.4270725000001</v>
      </c>
      <c r="J27" s="238">
        <v>2117.0958781999998</v>
      </c>
      <c r="K27" s="238">
        <v>2121.4652547000001</v>
      </c>
      <c r="L27" s="238">
        <v>2125.5679728</v>
      </c>
      <c r="M27" s="238">
        <v>2132.0639129000001</v>
      </c>
      <c r="N27" s="238">
        <v>2139.9858457999999</v>
      </c>
      <c r="O27" s="238">
        <v>2152.0601726999998</v>
      </c>
      <c r="P27" s="238">
        <v>2160.7892901999999</v>
      </c>
      <c r="Q27" s="238">
        <v>2168.8995995</v>
      </c>
      <c r="R27" s="238">
        <v>2175.8327306000001</v>
      </c>
      <c r="S27" s="238">
        <v>2183.1242008999998</v>
      </c>
      <c r="T27" s="238">
        <v>2190.2156404000002</v>
      </c>
      <c r="U27" s="238">
        <v>2196.4638731</v>
      </c>
      <c r="V27" s="238">
        <v>2203.6376329999998</v>
      </c>
      <c r="W27" s="238">
        <v>2211.0937441000001</v>
      </c>
      <c r="X27" s="238">
        <v>2223.5643854</v>
      </c>
      <c r="Y27" s="238">
        <v>2228.0360645000001</v>
      </c>
      <c r="Z27" s="238">
        <v>2229.2409604999998</v>
      </c>
      <c r="AA27" s="238">
        <v>2220.7795925</v>
      </c>
      <c r="AB27" s="238">
        <v>2220.2505329000001</v>
      </c>
      <c r="AC27" s="238">
        <v>2221.2543009000001</v>
      </c>
      <c r="AD27" s="238">
        <v>2224.1995995000002</v>
      </c>
      <c r="AE27" s="238">
        <v>2227.9624954999999</v>
      </c>
      <c r="AF27" s="238">
        <v>2232.9516918999998</v>
      </c>
      <c r="AG27" s="238">
        <v>2243.2605506</v>
      </c>
      <c r="AH27" s="238">
        <v>2247.6323263999998</v>
      </c>
      <c r="AI27" s="238">
        <v>2250.1603811999998</v>
      </c>
      <c r="AJ27" s="238">
        <v>2244.1146023000001</v>
      </c>
      <c r="AK27" s="238">
        <v>2248.0027995999999</v>
      </c>
      <c r="AL27" s="238">
        <v>2255.0948604</v>
      </c>
      <c r="AM27" s="238">
        <v>2273.5768822</v>
      </c>
      <c r="AN27" s="238">
        <v>2280.9370967999998</v>
      </c>
      <c r="AO27" s="238">
        <v>2285.3616016000001</v>
      </c>
      <c r="AP27" s="238">
        <v>2283.3562397000001</v>
      </c>
      <c r="AQ27" s="238">
        <v>2284.529943</v>
      </c>
      <c r="AR27" s="238">
        <v>2285.3885544999998</v>
      </c>
      <c r="AS27" s="238">
        <v>2284.5966994999999</v>
      </c>
      <c r="AT27" s="238">
        <v>2285.8266582000001</v>
      </c>
      <c r="AU27" s="238">
        <v>2287.7430558000001</v>
      </c>
      <c r="AV27" s="238">
        <v>2290.2807523000001</v>
      </c>
      <c r="AW27" s="238">
        <v>2293.6188833000001</v>
      </c>
      <c r="AX27" s="238">
        <v>2297.6923084999999</v>
      </c>
      <c r="AY27" s="238">
        <v>2276.1084036000002</v>
      </c>
      <c r="AZ27" s="238">
        <v>2301.4468857000002</v>
      </c>
      <c r="BA27" s="238">
        <v>2347.3151303</v>
      </c>
      <c r="BB27" s="238">
        <v>2490.5288933000002</v>
      </c>
      <c r="BC27" s="238">
        <v>2519.844846</v>
      </c>
      <c r="BD27" s="238">
        <v>2512.0787442999999</v>
      </c>
      <c r="BE27" s="238">
        <v>2383.2763509000001</v>
      </c>
      <c r="BF27" s="238">
        <v>2364.3118184</v>
      </c>
      <c r="BG27" s="238">
        <v>2371.2309094000002</v>
      </c>
      <c r="BH27" s="238">
        <v>2481.8297940000002</v>
      </c>
      <c r="BI27" s="329">
        <v>2482.1689999999999</v>
      </c>
      <c r="BJ27" s="329">
        <v>2450.0450000000001</v>
      </c>
      <c r="BK27" s="329">
        <v>2312.1109999999999</v>
      </c>
      <c r="BL27" s="329">
        <v>2270.069</v>
      </c>
      <c r="BM27" s="329">
        <v>2250.5729999999999</v>
      </c>
      <c r="BN27" s="329">
        <v>2283.3119999999999</v>
      </c>
      <c r="BO27" s="329">
        <v>2286.64</v>
      </c>
      <c r="BP27" s="329">
        <v>2290.2469999999998</v>
      </c>
      <c r="BQ27" s="329">
        <v>2294.83</v>
      </c>
      <c r="BR27" s="329">
        <v>2298.471</v>
      </c>
      <c r="BS27" s="329">
        <v>2301.8670000000002</v>
      </c>
      <c r="BT27" s="329">
        <v>2302.527</v>
      </c>
      <c r="BU27" s="329">
        <v>2307.3040000000001</v>
      </c>
      <c r="BV27" s="329">
        <v>2313.7040000000002</v>
      </c>
    </row>
    <row r="28" spans="1:74" ht="11.1" customHeight="1" x14ac:dyDescent="0.2">
      <c r="A28" s="148" t="s">
        <v>720</v>
      </c>
      <c r="B28" s="209" t="s">
        <v>445</v>
      </c>
      <c r="C28" s="238">
        <v>2278.3692547000001</v>
      </c>
      <c r="D28" s="238">
        <v>2278.6299033999999</v>
      </c>
      <c r="E28" s="238">
        <v>2278.4306013</v>
      </c>
      <c r="F28" s="238">
        <v>2276.2872256999999</v>
      </c>
      <c r="G28" s="238">
        <v>2276.2811142</v>
      </c>
      <c r="H28" s="238">
        <v>2276.9281439000001</v>
      </c>
      <c r="I28" s="238">
        <v>2277.9164225</v>
      </c>
      <c r="J28" s="238">
        <v>2280.1036542000002</v>
      </c>
      <c r="K28" s="238">
        <v>2283.1779465999998</v>
      </c>
      <c r="L28" s="238">
        <v>2288.7183181999999</v>
      </c>
      <c r="M28" s="238">
        <v>2292.3824681000001</v>
      </c>
      <c r="N28" s="238">
        <v>2295.7494148000001</v>
      </c>
      <c r="O28" s="238">
        <v>2297.4986902999999</v>
      </c>
      <c r="P28" s="238">
        <v>2301.2615817000001</v>
      </c>
      <c r="Q28" s="238">
        <v>2305.7176208999999</v>
      </c>
      <c r="R28" s="238">
        <v>2311.4912296000002</v>
      </c>
      <c r="S28" s="238">
        <v>2316.8652483999999</v>
      </c>
      <c r="T28" s="238">
        <v>2322.4640988000001</v>
      </c>
      <c r="U28" s="238">
        <v>2329.0586189000001</v>
      </c>
      <c r="V28" s="238">
        <v>2334.5290040999998</v>
      </c>
      <c r="W28" s="238">
        <v>2339.6460923999998</v>
      </c>
      <c r="X28" s="238">
        <v>2342.0176089000001</v>
      </c>
      <c r="Y28" s="238">
        <v>2348.2223095999998</v>
      </c>
      <c r="Z28" s="238">
        <v>2355.8679195999998</v>
      </c>
      <c r="AA28" s="238">
        <v>2369.6160147000001</v>
      </c>
      <c r="AB28" s="238">
        <v>2376.6472613999999</v>
      </c>
      <c r="AC28" s="238">
        <v>2381.6232356999999</v>
      </c>
      <c r="AD28" s="238">
        <v>2380.3284447000001</v>
      </c>
      <c r="AE28" s="238">
        <v>2384.3554933999999</v>
      </c>
      <c r="AF28" s="238">
        <v>2389.4888890000002</v>
      </c>
      <c r="AG28" s="238">
        <v>2398.3373657000002</v>
      </c>
      <c r="AH28" s="238">
        <v>2403.7269044999998</v>
      </c>
      <c r="AI28" s="238">
        <v>2408.2662395000002</v>
      </c>
      <c r="AJ28" s="238">
        <v>2409.8632803</v>
      </c>
      <c r="AK28" s="238">
        <v>2414.2712759000001</v>
      </c>
      <c r="AL28" s="238">
        <v>2419.3981356999998</v>
      </c>
      <c r="AM28" s="238">
        <v>2429.7599229000002</v>
      </c>
      <c r="AN28" s="238">
        <v>2432.9374637000001</v>
      </c>
      <c r="AO28" s="238">
        <v>2433.4468212000002</v>
      </c>
      <c r="AP28" s="238">
        <v>2425.7345982000002</v>
      </c>
      <c r="AQ28" s="238">
        <v>2425.0726371999999</v>
      </c>
      <c r="AR28" s="238">
        <v>2425.907541</v>
      </c>
      <c r="AS28" s="238">
        <v>2430.0633456999999</v>
      </c>
      <c r="AT28" s="238">
        <v>2432.523952</v>
      </c>
      <c r="AU28" s="238">
        <v>2435.1133958999999</v>
      </c>
      <c r="AV28" s="238">
        <v>2437.9255791999999</v>
      </c>
      <c r="AW28" s="238">
        <v>2440.7022723</v>
      </c>
      <c r="AX28" s="238">
        <v>2443.5373770000001</v>
      </c>
      <c r="AY28" s="238">
        <v>2413.1757293999999</v>
      </c>
      <c r="AZ28" s="238">
        <v>2441.0690298</v>
      </c>
      <c r="BA28" s="238">
        <v>2493.9621142999999</v>
      </c>
      <c r="BB28" s="238">
        <v>2658.4632851000001</v>
      </c>
      <c r="BC28" s="238">
        <v>2696.3997116999999</v>
      </c>
      <c r="BD28" s="238">
        <v>2694.379696</v>
      </c>
      <c r="BE28" s="238">
        <v>2562.1933420999999</v>
      </c>
      <c r="BF28" s="238">
        <v>2547.9178637999999</v>
      </c>
      <c r="BG28" s="238">
        <v>2561.3433651</v>
      </c>
      <c r="BH28" s="238">
        <v>2691.9318880000001</v>
      </c>
      <c r="BI28" s="329">
        <v>2693.663</v>
      </c>
      <c r="BJ28" s="329">
        <v>2655.998</v>
      </c>
      <c r="BK28" s="329">
        <v>2491.0650000000001</v>
      </c>
      <c r="BL28" s="329">
        <v>2440.5140000000001</v>
      </c>
      <c r="BM28" s="329">
        <v>2416.473</v>
      </c>
      <c r="BN28" s="329">
        <v>2453.8000000000002</v>
      </c>
      <c r="BO28" s="329">
        <v>2456.6329999999998</v>
      </c>
      <c r="BP28" s="329">
        <v>2459.8310000000001</v>
      </c>
      <c r="BQ28" s="329">
        <v>2464.1529999999998</v>
      </c>
      <c r="BR28" s="329">
        <v>2467.5120000000002</v>
      </c>
      <c r="BS28" s="329">
        <v>2470.6669999999999</v>
      </c>
      <c r="BT28" s="329">
        <v>2471.3589999999999</v>
      </c>
      <c r="BU28" s="329">
        <v>2475.7979999999998</v>
      </c>
      <c r="BV28" s="329">
        <v>2481.7269999999999</v>
      </c>
    </row>
    <row r="29" spans="1:74" ht="11.1" customHeight="1" x14ac:dyDescent="0.2">
      <c r="A29" s="148" t="s">
        <v>721</v>
      </c>
      <c r="B29" s="209" t="s">
        <v>446</v>
      </c>
      <c r="C29" s="238">
        <v>1071.7004046</v>
      </c>
      <c r="D29" s="238">
        <v>1070.4840273</v>
      </c>
      <c r="E29" s="238">
        <v>1069.3506737</v>
      </c>
      <c r="F29" s="238">
        <v>1067.3201664999999</v>
      </c>
      <c r="G29" s="238">
        <v>1067.0879937</v>
      </c>
      <c r="H29" s="238">
        <v>1067.6739778000001</v>
      </c>
      <c r="I29" s="238">
        <v>1070.6433830000001</v>
      </c>
      <c r="J29" s="238">
        <v>1071.6917327000001</v>
      </c>
      <c r="K29" s="238">
        <v>1072.3842912</v>
      </c>
      <c r="L29" s="238">
        <v>1071.4993162999999</v>
      </c>
      <c r="M29" s="238">
        <v>1072.3965989000001</v>
      </c>
      <c r="N29" s="238">
        <v>1073.8543967999999</v>
      </c>
      <c r="O29" s="238">
        <v>1076.763637</v>
      </c>
      <c r="P29" s="238">
        <v>1078.6742703</v>
      </c>
      <c r="Q29" s="238">
        <v>1080.4772237</v>
      </c>
      <c r="R29" s="238">
        <v>1082.5154072</v>
      </c>
      <c r="S29" s="238">
        <v>1083.8458181000001</v>
      </c>
      <c r="T29" s="238">
        <v>1084.8113662999999</v>
      </c>
      <c r="U29" s="238">
        <v>1083.6359325999999</v>
      </c>
      <c r="V29" s="238">
        <v>1085.2038454000001</v>
      </c>
      <c r="W29" s="238">
        <v>1087.7389851999999</v>
      </c>
      <c r="X29" s="238">
        <v>1092.3245233</v>
      </c>
      <c r="Y29" s="238">
        <v>1095.9817387000001</v>
      </c>
      <c r="Z29" s="238">
        <v>1099.7938028000001</v>
      </c>
      <c r="AA29" s="238">
        <v>1104.0711321000001</v>
      </c>
      <c r="AB29" s="238">
        <v>1107.9600809000001</v>
      </c>
      <c r="AC29" s="238">
        <v>1111.7710657</v>
      </c>
      <c r="AD29" s="238">
        <v>1116.1510229</v>
      </c>
      <c r="AE29" s="238">
        <v>1119.3208777</v>
      </c>
      <c r="AF29" s="238">
        <v>1121.9275662</v>
      </c>
      <c r="AG29" s="238">
        <v>1122.0189762</v>
      </c>
      <c r="AH29" s="238">
        <v>1124.9634166000001</v>
      </c>
      <c r="AI29" s="238">
        <v>1128.8087751</v>
      </c>
      <c r="AJ29" s="238">
        <v>1136.0916118</v>
      </c>
      <c r="AK29" s="238">
        <v>1139.8363863</v>
      </c>
      <c r="AL29" s="238">
        <v>1142.5796588999999</v>
      </c>
      <c r="AM29" s="238">
        <v>1144.6325092</v>
      </c>
      <c r="AN29" s="238">
        <v>1145.1394680999999</v>
      </c>
      <c r="AO29" s="238">
        <v>1144.4116153</v>
      </c>
      <c r="AP29" s="238">
        <v>1138.2727183</v>
      </c>
      <c r="AQ29" s="238">
        <v>1138.2074164999999</v>
      </c>
      <c r="AR29" s="238">
        <v>1140.0394773</v>
      </c>
      <c r="AS29" s="238">
        <v>1147.6400867</v>
      </c>
      <c r="AT29" s="238">
        <v>1150.3634836000001</v>
      </c>
      <c r="AU29" s="238">
        <v>1152.0808537</v>
      </c>
      <c r="AV29" s="238">
        <v>1150.6627155000001</v>
      </c>
      <c r="AW29" s="238">
        <v>1151.9651435999999</v>
      </c>
      <c r="AX29" s="238">
        <v>1153.8586562999999</v>
      </c>
      <c r="AY29" s="238">
        <v>1144.5156930999999</v>
      </c>
      <c r="AZ29" s="238">
        <v>1156.4620456</v>
      </c>
      <c r="BA29" s="238">
        <v>1177.8701530999999</v>
      </c>
      <c r="BB29" s="238">
        <v>1242.0296886000001</v>
      </c>
      <c r="BC29" s="238">
        <v>1257.3940517000001</v>
      </c>
      <c r="BD29" s="238">
        <v>1257.2529151000001</v>
      </c>
      <c r="BE29" s="238">
        <v>1207.5181695000001</v>
      </c>
      <c r="BF29" s="238">
        <v>1201.932116</v>
      </c>
      <c r="BG29" s="238">
        <v>1206.4066451000001</v>
      </c>
      <c r="BH29" s="238">
        <v>1255.5114418999999</v>
      </c>
      <c r="BI29" s="329">
        <v>1254.18</v>
      </c>
      <c r="BJ29" s="329">
        <v>1236.982</v>
      </c>
      <c r="BK29" s="329">
        <v>1167.615</v>
      </c>
      <c r="BL29" s="329">
        <v>1145.9100000000001</v>
      </c>
      <c r="BM29" s="329">
        <v>1135.5640000000001</v>
      </c>
      <c r="BN29" s="329">
        <v>1151.48</v>
      </c>
      <c r="BO29" s="329">
        <v>1152.6769999999999</v>
      </c>
      <c r="BP29" s="329">
        <v>1154.058</v>
      </c>
      <c r="BQ29" s="329">
        <v>1155.924</v>
      </c>
      <c r="BR29" s="329">
        <v>1157.4449999999999</v>
      </c>
      <c r="BS29" s="329">
        <v>1158.923</v>
      </c>
      <c r="BT29" s="329">
        <v>1159.4929999999999</v>
      </c>
      <c r="BU29" s="329">
        <v>1161.5340000000001</v>
      </c>
      <c r="BV29" s="329">
        <v>1164.1790000000001</v>
      </c>
    </row>
    <row r="30" spans="1:74" ht="11.1" customHeight="1" x14ac:dyDescent="0.2">
      <c r="A30" s="148" t="s">
        <v>722</v>
      </c>
      <c r="B30" s="209" t="s">
        <v>447</v>
      </c>
      <c r="C30" s="238">
        <v>2923.8363402999998</v>
      </c>
      <c r="D30" s="238">
        <v>2929.2756107</v>
      </c>
      <c r="E30" s="238">
        <v>2933.0437105000001</v>
      </c>
      <c r="F30" s="238">
        <v>2930.9939506999999</v>
      </c>
      <c r="G30" s="238">
        <v>2934.5297260000002</v>
      </c>
      <c r="H30" s="238">
        <v>2939.5043473999999</v>
      </c>
      <c r="I30" s="238">
        <v>2947.2534924000001</v>
      </c>
      <c r="J30" s="238">
        <v>2954.1040478999998</v>
      </c>
      <c r="K30" s="238">
        <v>2961.3916912999998</v>
      </c>
      <c r="L30" s="238">
        <v>2968.3390169999998</v>
      </c>
      <c r="M30" s="238">
        <v>2977.0838907000002</v>
      </c>
      <c r="N30" s="238">
        <v>2986.8489067</v>
      </c>
      <c r="O30" s="238">
        <v>2999.2811326999999</v>
      </c>
      <c r="P30" s="238">
        <v>3009.8511324000001</v>
      </c>
      <c r="Q30" s="238">
        <v>3020.2059737</v>
      </c>
      <c r="R30" s="238">
        <v>3031.0449825999999</v>
      </c>
      <c r="S30" s="238">
        <v>3040.4450121</v>
      </c>
      <c r="T30" s="238">
        <v>3049.1053883999998</v>
      </c>
      <c r="U30" s="238">
        <v>3055.5766244000001</v>
      </c>
      <c r="V30" s="238">
        <v>3063.8448096000002</v>
      </c>
      <c r="W30" s="238">
        <v>3072.4604570000001</v>
      </c>
      <c r="X30" s="238">
        <v>3082.2744051999998</v>
      </c>
      <c r="Y30" s="238">
        <v>3090.9468477</v>
      </c>
      <c r="Z30" s="238">
        <v>3099.3286232</v>
      </c>
      <c r="AA30" s="238">
        <v>3108.172689</v>
      </c>
      <c r="AB30" s="238">
        <v>3115.4084127000001</v>
      </c>
      <c r="AC30" s="238">
        <v>3121.7887516000001</v>
      </c>
      <c r="AD30" s="238">
        <v>3124.0582835999999</v>
      </c>
      <c r="AE30" s="238">
        <v>3131.1694194000002</v>
      </c>
      <c r="AF30" s="238">
        <v>3139.8667368000001</v>
      </c>
      <c r="AG30" s="238">
        <v>3155.0112951000001</v>
      </c>
      <c r="AH30" s="238">
        <v>3163.2351816</v>
      </c>
      <c r="AI30" s="238">
        <v>3169.3994554999999</v>
      </c>
      <c r="AJ30" s="238">
        <v>3167.0695372</v>
      </c>
      <c r="AK30" s="238">
        <v>3173.9405203000001</v>
      </c>
      <c r="AL30" s="238">
        <v>3183.5778254000002</v>
      </c>
      <c r="AM30" s="238">
        <v>3205.0195457999998</v>
      </c>
      <c r="AN30" s="238">
        <v>3213.4109248999998</v>
      </c>
      <c r="AO30" s="238">
        <v>3217.7900558000001</v>
      </c>
      <c r="AP30" s="238">
        <v>3211.9340774000002</v>
      </c>
      <c r="AQ30" s="238">
        <v>3212.9558584000001</v>
      </c>
      <c r="AR30" s="238">
        <v>3214.6325373999998</v>
      </c>
      <c r="AS30" s="238">
        <v>3216.4441517999999</v>
      </c>
      <c r="AT30" s="238">
        <v>3219.8205988</v>
      </c>
      <c r="AU30" s="238">
        <v>3224.2419156999999</v>
      </c>
      <c r="AV30" s="238">
        <v>3228.6768244999998</v>
      </c>
      <c r="AW30" s="238">
        <v>3235.9613396999998</v>
      </c>
      <c r="AX30" s="238">
        <v>3245.0641833999998</v>
      </c>
      <c r="AY30" s="238">
        <v>3232.5468550999999</v>
      </c>
      <c r="AZ30" s="238">
        <v>3262.8652307000002</v>
      </c>
      <c r="BA30" s="238">
        <v>3312.5808099999999</v>
      </c>
      <c r="BB30" s="238">
        <v>3450.3426727000001</v>
      </c>
      <c r="BC30" s="238">
        <v>3487.3658491000001</v>
      </c>
      <c r="BD30" s="238">
        <v>3492.2994193</v>
      </c>
      <c r="BE30" s="238">
        <v>3391.7724818000002</v>
      </c>
      <c r="BF30" s="238">
        <v>3387.5550152000001</v>
      </c>
      <c r="BG30" s="238">
        <v>3406.2761181999999</v>
      </c>
      <c r="BH30" s="238">
        <v>3533.9361239</v>
      </c>
      <c r="BI30" s="329">
        <v>3534.0340000000001</v>
      </c>
      <c r="BJ30" s="329">
        <v>3492.57</v>
      </c>
      <c r="BK30" s="329">
        <v>3315.5450000000001</v>
      </c>
      <c r="BL30" s="329">
        <v>3261.4580000000001</v>
      </c>
      <c r="BM30" s="329">
        <v>3236.31</v>
      </c>
      <c r="BN30" s="329">
        <v>3278.4520000000002</v>
      </c>
      <c r="BO30" s="329">
        <v>3282.4169999999999</v>
      </c>
      <c r="BP30" s="329">
        <v>3286.556</v>
      </c>
      <c r="BQ30" s="329">
        <v>3291.13</v>
      </c>
      <c r="BR30" s="329">
        <v>3295.4229999999998</v>
      </c>
      <c r="BS30" s="329">
        <v>3299.6959999999999</v>
      </c>
      <c r="BT30" s="329">
        <v>3301.386</v>
      </c>
      <c r="BU30" s="329">
        <v>3307.54</v>
      </c>
      <c r="BV30" s="329">
        <v>3315.596</v>
      </c>
    </row>
    <row r="31" spans="1:74" ht="11.1" customHeight="1" x14ac:dyDescent="0.2">
      <c r="A31" s="148" t="s">
        <v>723</v>
      </c>
      <c r="B31" s="209" t="s">
        <v>448</v>
      </c>
      <c r="C31" s="238">
        <v>835.56853105000005</v>
      </c>
      <c r="D31" s="238">
        <v>836.54149603999997</v>
      </c>
      <c r="E31" s="238">
        <v>837.13760000000002</v>
      </c>
      <c r="F31" s="238">
        <v>836.21560553999996</v>
      </c>
      <c r="G31" s="238">
        <v>836.91391546</v>
      </c>
      <c r="H31" s="238">
        <v>838.09129239000004</v>
      </c>
      <c r="I31" s="238">
        <v>840.51932570999998</v>
      </c>
      <c r="J31" s="238">
        <v>842.07614459000001</v>
      </c>
      <c r="K31" s="238">
        <v>843.53333841000006</v>
      </c>
      <c r="L31" s="238">
        <v>844.40853227000002</v>
      </c>
      <c r="M31" s="238">
        <v>846.02825716999996</v>
      </c>
      <c r="N31" s="238">
        <v>847.91013821000001</v>
      </c>
      <c r="O31" s="238">
        <v>850.78746056</v>
      </c>
      <c r="P31" s="238">
        <v>852.64368997999998</v>
      </c>
      <c r="Q31" s="238">
        <v>854.21211165</v>
      </c>
      <c r="R31" s="238">
        <v>855.20112806999998</v>
      </c>
      <c r="S31" s="238">
        <v>856.41263236999998</v>
      </c>
      <c r="T31" s="238">
        <v>857.55502705000004</v>
      </c>
      <c r="U31" s="238">
        <v>858.21498902999997</v>
      </c>
      <c r="V31" s="238">
        <v>859.52915676999999</v>
      </c>
      <c r="W31" s="238">
        <v>861.08420719000003</v>
      </c>
      <c r="X31" s="238">
        <v>863.50348549</v>
      </c>
      <c r="Y31" s="238">
        <v>865.07279241000003</v>
      </c>
      <c r="Z31" s="238">
        <v>866.41547312</v>
      </c>
      <c r="AA31" s="238">
        <v>867.15854678000005</v>
      </c>
      <c r="AB31" s="238">
        <v>868.32771075000005</v>
      </c>
      <c r="AC31" s="238">
        <v>869.54998418000002</v>
      </c>
      <c r="AD31" s="238">
        <v>870.66917142</v>
      </c>
      <c r="AE31" s="238">
        <v>872.11481047999996</v>
      </c>
      <c r="AF31" s="238">
        <v>873.73070572999995</v>
      </c>
      <c r="AG31" s="238">
        <v>875.87786732999996</v>
      </c>
      <c r="AH31" s="238">
        <v>877.56351731999996</v>
      </c>
      <c r="AI31" s="238">
        <v>879.14866586000005</v>
      </c>
      <c r="AJ31" s="238">
        <v>879.89389915000004</v>
      </c>
      <c r="AK31" s="238">
        <v>881.83260514999995</v>
      </c>
      <c r="AL31" s="238">
        <v>884.22537007999995</v>
      </c>
      <c r="AM31" s="238">
        <v>888.95649344000003</v>
      </c>
      <c r="AN31" s="238">
        <v>890.84415153999998</v>
      </c>
      <c r="AO31" s="238">
        <v>891.77264391000006</v>
      </c>
      <c r="AP31" s="238">
        <v>890.01530172000002</v>
      </c>
      <c r="AQ31" s="238">
        <v>890.32046423999998</v>
      </c>
      <c r="AR31" s="238">
        <v>890.96146264000004</v>
      </c>
      <c r="AS31" s="238">
        <v>892.40177251</v>
      </c>
      <c r="AT31" s="238">
        <v>893.36683598000002</v>
      </c>
      <c r="AU31" s="238">
        <v>894.32012864000001</v>
      </c>
      <c r="AV31" s="238">
        <v>894.43830181999999</v>
      </c>
      <c r="AW31" s="238">
        <v>895.98556436000001</v>
      </c>
      <c r="AX31" s="238">
        <v>898.13856758999998</v>
      </c>
      <c r="AY31" s="238">
        <v>893.49970171999996</v>
      </c>
      <c r="AZ31" s="238">
        <v>902.41239367000003</v>
      </c>
      <c r="BA31" s="238">
        <v>917.47903367000004</v>
      </c>
      <c r="BB31" s="238">
        <v>960.31808133000004</v>
      </c>
      <c r="BC31" s="238">
        <v>971.47877267000001</v>
      </c>
      <c r="BD31" s="238">
        <v>972.57956733000003</v>
      </c>
      <c r="BE31" s="238">
        <v>940.30293080000001</v>
      </c>
      <c r="BF31" s="238">
        <v>938.77208297000004</v>
      </c>
      <c r="BG31" s="238">
        <v>944.66948934000004</v>
      </c>
      <c r="BH31" s="238">
        <v>986.08951164999996</v>
      </c>
      <c r="BI31" s="329">
        <v>985.77269999999999</v>
      </c>
      <c r="BJ31" s="329">
        <v>971.81330000000003</v>
      </c>
      <c r="BK31" s="329">
        <v>913.37289999999996</v>
      </c>
      <c r="BL31" s="329">
        <v>895.25739999999996</v>
      </c>
      <c r="BM31" s="329">
        <v>886.62819999999999</v>
      </c>
      <c r="BN31" s="329">
        <v>900.06410000000005</v>
      </c>
      <c r="BO31" s="329">
        <v>900.97360000000003</v>
      </c>
      <c r="BP31" s="329">
        <v>901.93550000000005</v>
      </c>
      <c r="BQ31" s="329">
        <v>903.1155</v>
      </c>
      <c r="BR31" s="329">
        <v>904.05769999999995</v>
      </c>
      <c r="BS31" s="329">
        <v>904.92790000000002</v>
      </c>
      <c r="BT31" s="329">
        <v>904.8809</v>
      </c>
      <c r="BU31" s="329">
        <v>906.24090000000001</v>
      </c>
      <c r="BV31" s="329">
        <v>908.16279999999995</v>
      </c>
    </row>
    <row r="32" spans="1:74" ht="11.1" customHeight="1" x14ac:dyDescent="0.2">
      <c r="A32" s="148" t="s">
        <v>724</v>
      </c>
      <c r="B32" s="209" t="s">
        <v>449</v>
      </c>
      <c r="C32" s="238">
        <v>1797.2980032</v>
      </c>
      <c r="D32" s="238">
        <v>1792.7205511</v>
      </c>
      <c r="E32" s="238">
        <v>1790.0648056</v>
      </c>
      <c r="F32" s="238">
        <v>1790.1217260999999</v>
      </c>
      <c r="G32" s="238">
        <v>1790.7161741</v>
      </c>
      <c r="H32" s="238">
        <v>1792.6391091</v>
      </c>
      <c r="I32" s="238">
        <v>1796.6781626</v>
      </c>
      <c r="J32" s="238">
        <v>1800.6673476999999</v>
      </c>
      <c r="K32" s="238">
        <v>1805.3942959999999</v>
      </c>
      <c r="L32" s="238">
        <v>1810.330735</v>
      </c>
      <c r="M32" s="238">
        <v>1816.9294142000001</v>
      </c>
      <c r="N32" s="238">
        <v>1824.662061</v>
      </c>
      <c r="O32" s="238">
        <v>1835.4445900000001</v>
      </c>
      <c r="P32" s="238">
        <v>1844.0082361</v>
      </c>
      <c r="Q32" s="238">
        <v>1852.2689138999999</v>
      </c>
      <c r="R32" s="238">
        <v>1860.4635545000001</v>
      </c>
      <c r="S32" s="238">
        <v>1867.9405971000001</v>
      </c>
      <c r="T32" s="238">
        <v>1874.9369730000001</v>
      </c>
      <c r="U32" s="238">
        <v>1880.6921639</v>
      </c>
      <c r="V32" s="238">
        <v>1887.2975948000001</v>
      </c>
      <c r="W32" s="238">
        <v>1893.9927476</v>
      </c>
      <c r="X32" s="238">
        <v>1900.2376412000001</v>
      </c>
      <c r="Y32" s="238">
        <v>1907.5172233999999</v>
      </c>
      <c r="Z32" s="238">
        <v>1915.2915131</v>
      </c>
      <c r="AA32" s="238">
        <v>1925.3502503</v>
      </c>
      <c r="AB32" s="238">
        <v>1932.7716502999999</v>
      </c>
      <c r="AC32" s="238">
        <v>1939.3454528</v>
      </c>
      <c r="AD32" s="238">
        <v>1943.7732080000001</v>
      </c>
      <c r="AE32" s="238">
        <v>1949.6256533999999</v>
      </c>
      <c r="AF32" s="238">
        <v>1955.6043388999999</v>
      </c>
      <c r="AG32" s="238">
        <v>1962.2676153</v>
      </c>
      <c r="AH32" s="238">
        <v>1968.0800181</v>
      </c>
      <c r="AI32" s="238">
        <v>1973.5998979999999</v>
      </c>
      <c r="AJ32" s="238">
        <v>1977.4145183999999</v>
      </c>
      <c r="AK32" s="238">
        <v>1983.4089048999999</v>
      </c>
      <c r="AL32" s="238">
        <v>1990.1703210000001</v>
      </c>
      <c r="AM32" s="238">
        <v>2002.2400602</v>
      </c>
      <c r="AN32" s="238">
        <v>2007.1295653</v>
      </c>
      <c r="AO32" s="238">
        <v>2009.3801298000001</v>
      </c>
      <c r="AP32" s="238">
        <v>2003.9796802000001</v>
      </c>
      <c r="AQ32" s="238">
        <v>2004.7114187</v>
      </c>
      <c r="AR32" s="238">
        <v>2006.5632719</v>
      </c>
      <c r="AS32" s="238">
        <v>2011.1805819000001</v>
      </c>
      <c r="AT32" s="238">
        <v>2014.0386576999999</v>
      </c>
      <c r="AU32" s="238">
        <v>2016.7828414999999</v>
      </c>
      <c r="AV32" s="238">
        <v>2019.6932194000001</v>
      </c>
      <c r="AW32" s="238">
        <v>2021.9995546</v>
      </c>
      <c r="AX32" s="238">
        <v>2023.9819333999999</v>
      </c>
      <c r="AY32" s="238">
        <v>2001.1223037</v>
      </c>
      <c r="AZ32" s="238">
        <v>2020.8453082000001</v>
      </c>
      <c r="BA32" s="238">
        <v>2058.6328951</v>
      </c>
      <c r="BB32" s="238">
        <v>2176.7545989</v>
      </c>
      <c r="BC32" s="238">
        <v>2203.9691993000001</v>
      </c>
      <c r="BD32" s="238">
        <v>2202.5462309999998</v>
      </c>
      <c r="BE32" s="238">
        <v>2110.5247048000001</v>
      </c>
      <c r="BF32" s="238">
        <v>2098.2973407999998</v>
      </c>
      <c r="BG32" s="238">
        <v>2103.9031497999999</v>
      </c>
      <c r="BH32" s="238">
        <v>2186.8363365999999</v>
      </c>
      <c r="BI32" s="329">
        <v>2183.4879999999998</v>
      </c>
      <c r="BJ32" s="329">
        <v>2153.3519999999999</v>
      </c>
      <c r="BK32" s="329">
        <v>2035.1669999999999</v>
      </c>
      <c r="BL32" s="329">
        <v>1997.402</v>
      </c>
      <c r="BM32" s="329">
        <v>1978.7950000000001</v>
      </c>
      <c r="BN32" s="329">
        <v>2003.971</v>
      </c>
      <c r="BO32" s="329">
        <v>2005.213</v>
      </c>
      <c r="BP32" s="329">
        <v>2007.146</v>
      </c>
      <c r="BQ32" s="329">
        <v>2010.633</v>
      </c>
      <c r="BR32" s="329">
        <v>2013.3</v>
      </c>
      <c r="BS32" s="329">
        <v>2016.01</v>
      </c>
      <c r="BT32" s="329">
        <v>2016.539</v>
      </c>
      <c r="BU32" s="329">
        <v>2021.0029999999999</v>
      </c>
      <c r="BV32" s="329">
        <v>2027.18</v>
      </c>
    </row>
    <row r="33" spans="1:74" s="163" customFormat="1" ht="11.1" customHeight="1" x14ac:dyDescent="0.2">
      <c r="A33" s="148" t="s">
        <v>725</v>
      </c>
      <c r="B33" s="209" t="s">
        <v>450</v>
      </c>
      <c r="C33" s="238">
        <v>1042.7675147</v>
      </c>
      <c r="D33" s="238">
        <v>1045.2468858</v>
      </c>
      <c r="E33" s="238">
        <v>1047.7016805999999</v>
      </c>
      <c r="F33" s="238">
        <v>1049.4739706</v>
      </c>
      <c r="G33" s="238">
        <v>1052.3730587</v>
      </c>
      <c r="H33" s="238">
        <v>1055.7410167</v>
      </c>
      <c r="I33" s="238">
        <v>1061.2556758999999</v>
      </c>
      <c r="J33" s="238">
        <v>1064.3029999</v>
      </c>
      <c r="K33" s="238">
        <v>1066.5608202000001</v>
      </c>
      <c r="L33" s="238">
        <v>1065.6597154000001</v>
      </c>
      <c r="M33" s="238">
        <v>1068.1155941</v>
      </c>
      <c r="N33" s="238">
        <v>1071.5590351000001</v>
      </c>
      <c r="O33" s="238">
        <v>1077.4111601</v>
      </c>
      <c r="P33" s="238">
        <v>1081.7638841999999</v>
      </c>
      <c r="Q33" s="238">
        <v>1086.0383291000001</v>
      </c>
      <c r="R33" s="238">
        <v>1090.0155017</v>
      </c>
      <c r="S33" s="238">
        <v>1094.2976332000001</v>
      </c>
      <c r="T33" s="238">
        <v>1098.6657305000001</v>
      </c>
      <c r="U33" s="238">
        <v>1103.7807749999999</v>
      </c>
      <c r="V33" s="238">
        <v>1107.8250677999999</v>
      </c>
      <c r="W33" s="238">
        <v>1111.4595904</v>
      </c>
      <c r="X33" s="238">
        <v>1112.8026382</v>
      </c>
      <c r="Y33" s="238">
        <v>1117.0288988</v>
      </c>
      <c r="Z33" s="238">
        <v>1122.2566675999999</v>
      </c>
      <c r="AA33" s="238">
        <v>1131.314963</v>
      </c>
      <c r="AB33" s="238">
        <v>1136.4239845</v>
      </c>
      <c r="AC33" s="238">
        <v>1140.4127504</v>
      </c>
      <c r="AD33" s="238">
        <v>1141.2020101999999</v>
      </c>
      <c r="AE33" s="238">
        <v>1144.5097029999999</v>
      </c>
      <c r="AF33" s="238">
        <v>1148.2565781999999</v>
      </c>
      <c r="AG33" s="238">
        <v>1153.4873031</v>
      </c>
      <c r="AH33" s="238">
        <v>1157.3290426000001</v>
      </c>
      <c r="AI33" s="238">
        <v>1160.826464</v>
      </c>
      <c r="AJ33" s="238">
        <v>1162.5492918</v>
      </c>
      <c r="AK33" s="238">
        <v>1166.4307838</v>
      </c>
      <c r="AL33" s="238">
        <v>1171.0406644</v>
      </c>
      <c r="AM33" s="238">
        <v>1179.5080926000001</v>
      </c>
      <c r="AN33" s="238">
        <v>1183.2278813</v>
      </c>
      <c r="AO33" s="238">
        <v>1185.3291895</v>
      </c>
      <c r="AP33" s="238">
        <v>1182.6369308999999</v>
      </c>
      <c r="AQ33" s="238">
        <v>1183.8825927</v>
      </c>
      <c r="AR33" s="238">
        <v>1185.8910887</v>
      </c>
      <c r="AS33" s="238">
        <v>1189.9176078999999</v>
      </c>
      <c r="AT33" s="238">
        <v>1192.5103804</v>
      </c>
      <c r="AU33" s="238">
        <v>1194.9245952000001</v>
      </c>
      <c r="AV33" s="238">
        <v>1196.1784190000001</v>
      </c>
      <c r="AW33" s="238">
        <v>1198.9718937</v>
      </c>
      <c r="AX33" s="238">
        <v>1202.3231859</v>
      </c>
      <c r="AY33" s="238">
        <v>1193.7523873</v>
      </c>
      <c r="AZ33" s="238">
        <v>1207.5792455999999</v>
      </c>
      <c r="BA33" s="238">
        <v>1231.3238527000001</v>
      </c>
      <c r="BB33" s="238">
        <v>1300.6598399</v>
      </c>
      <c r="BC33" s="238">
        <v>1317.4847205999999</v>
      </c>
      <c r="BD33" s="238">
        <v>1317.4721264</v>
      </c>
      <c r="BE33" s="238">
        <v>1262.6094069000001</v>
      </c>
      <c r="BF33" s="238">
        <v>1257.4313505</v>
      </c>
      <c r="BG33" s="238">
        <v>1263.925307</v>
      </c>
      <c r="BH33" s="238">
        <v>1320.9587168999999</v>
      </c>
      <c r="BI33" s="329">
        <v>1321.646</v>
      </c>
      <c r="BJ33" s="329">
        <v>1304.855</v>
      </c>
      <c r="BK33" s="329">
        <v>1231.598</v>
      </c>
      <c r="BL33" s="329">
        <v>1209.0899999999999</v>
      </c>
      <c r="BM33" s="329">
        <v>1198.3440000000001</v>
      </c>
      <c r="BN33" s="329">
        <v>1214.6320000000001</v>
      </c>
      <c r="BO33" s="329">
        <v>1215.954</v>
      </c>
      <c r="BP33" s="329">
        <v>1217.5830000000001</v>
      </c>
      <c r="BQ33" s="329">
        <v>1220.204</v>
      </c>
      <c r="BR33" s="329">
        <v>1221.934</v>
      </c>
      <c r="BS33" s="329">
        <v>1223.4580000000001</v>
      </c>
      <c r="BT33" s="329">
        <v>1223.4480000000001</v>
      </c>
      <c r="BU33" s="329">
        <v>1225.5540000000001</v>
      </c>
      <c r="BV33" s="329">
        <v>1228.45</v>
      </c>
    </row>
    <row r="34" spans="1:74" s="163" customFormat="1" ht="11.1" customHeight="1" x14ac:dyDescent="0.2">
      <c r="A34" s="148" t="s">
        <v>726</v>
      </c>
      <c r="B34" s="209" t="s">
        <v>451</v>
      </c>
      <c r="C34" s="238">
        <v>2542.0294198000001</v>
      </c>
      <c r="D34" s="238">
        <v>2547.9964280999998</v>
      </c>
      <c r="E34" s="238">
        <v>2550.7581771999999</v>
      </c>
      <c r="F34" s="238">
        <v>2543.5733777</v>
      </c>
      <c r="G34" s="238">
        <v>2544.9805756999999</v>
      </c>
      <c r="H34" s="238">
        <v>2548.2384818</v>
      </c>
      <c r="I34" s="238">
        <v>2555.2986249999999</v>
      </c>
      <c r="J34" s="238">
        <v>2560.7943003</v>
      </c>
      <c r="K34" s="238">
        <v>2566.6770366999999</v>
      </c>
      <c r="L34" s="238">
        <v>2573.6265446000002</v>
      </c>
      <c r="M34" s="238">
        <v>2579.7736206</v>
      </c>
      <c r="N34" s="238">
        <v>2585.797975</v>
      </c>
      <c r="O34" s="238">
        <v>2590.2334000999999</v>
      </c>
      <c r="P34" s="238">
        <v>2597.1119669</v>
      </c>
      <c r="Q34" s="238">
        <v>2604.9674678000001</v>
      </c>
      <c r="R34" s="238">
        <v>2615.6180749</v>
      </c>
      <c r="S34" s="238">
        <v>2624.0638147999998</v>
      </c>
      <c r="T34" s="238">
        <v>2632.1228596000001</v>
      </c>
      <c r="U34" s="238">
        <v>2638.9425342</v>
      </c>
      <c r="V34" s="238">
        <v>2646.8676952999999</v>
      </c>
      <c r="W34" s="238">
        <v>2655.0456678</v>
      </c>
      <c r="X34" s="238">
        <v>2665.1365019</v>
      </c>
      <c r="Y34" s="238">
        <v>2672.5750594000001</v>
      </c>
      <c r="Z34" s="238">
        <v>2679.0213905000001</v>
      </c>
      <c r="AA34" s="238">
        <v>2682.5184681999999</v>
      </c>
      <c r="AB34" s="238">
        <v>2688.4481169000001</v>
      </c>
      <c r="AC34" s="238">
        <v>2694.8533093999999</v>
      </c>
      <c r="AD34" s="238">
        <v>2701.3862303999999</v>
      </c>
      <c r="AE34" s="238">
        <v>2709.0033721</v>
      </c>
      <c r="AF34" s="238">
        <v>2717.3569192999998</v>
      </c>
      <c r="AG34" s="238">
        <v>2729.4281707</v>
      </c>
      <c r="AH34" s="238">
        <v>2737.0185544999999</v>
      </c>
      <c r="AI34" s="238">
        <v>2743.1093694000001</v>
      </c>
      <c r="AJ34" s="238">
        <v>2742.1197576</v>
      </c>
      <c r="AK34" s="238">
        <v>2749.3970785000001</v>
      </c>
      <c r="AL34" s="238">
        <v>2759.3604743000001</v>
      </c>
      <c r="AM34" s="238">
        <v>2779.7369370000001</v>
      </c>
      <c r="AN34" s="238">
        <v>2789.2772381999998</v>
      </c>
      <c r="AO34" s="238">
        <v>2795.7083699</v>
      </c>
      <c r="AP34" s="238">
        <v>2796.0127324999999</v>
      </c>
      <c r="AQ34" s="238">
        <v>2798.4887254999999</v>
      </c>
      <c r="AR34" s="238">
        <v>2800.1187490000002</v>
      </c>
      <c r="AS34" s="238">
        <v>2795.8160604</v>
      </c>
      <c r="AT34" s="238">
        <v>2799.5692021999998</v>
      </c>
      <c r="AU34" s="238">
        <v>2806.2914317</v>
      </c>
      <c r="AV34" s="238">
        <v>2820.9724855999998</v>
      </c>
      <c r="AW34" s="238">
        <v>2829.8905880000002</v>
      </c>
      <c r="AX34" s="238">
        <v>2838.0354754999998</v>
      </c>
      <c r="AY34" s="238">
        <v>2816.0246492000001</v>
      </c>
      <c r="AZ34" s="238">
        <v>2844.6599811999999</v>
      </c>
      <c r="BA34" s="238">
        <v>2894.5589725999998</v>
      </c>
      <c r="BB34" s="238">
        <v>3047.7047348999999</v>
      </c>
      <c r="BC34" s="238">
        <v>3078.6437111999999</v>
      </c>
      <c r="BD34" s="238">
        <v>3069.3590131000001</v>
      </c>
      <c r="BE34" s="238">
        <v>2925.9271945999999</v>
      </c>
      <c r="BF34" s="238">
        <v>2906.6377321999998</v>
      </c>
      <c r="BG34" s="238">
        <v>2917.5671799000002</v>
      </c>
      <c r="BH34" s="238">
        <v>3046.4495473000002</v>
      </c>
      <c r="BI34" s="329">
        <v>3052.0160000000001</v>
      </c>
      <c r="BJ34" s="329">
        <v>3022.0010000000002</v>
      </c>
      <c r="BK34" s="329">
        <v>2878.2510000000002</v>
      </c>
      <c r="BL34" s="329">
        <v>2835.6880000000001</v>
      </c>
      <c r="BM34" s="329">
        <v>2816.16</v>
      </c>
      <c r="BN34" s="329">
        <v>2849.3229999999999</v>
      </c>
      <c r="BO34" s="329">
        <v>2853.6210000000001</v>
      </c>
      <c r="BP34" s="329">
        <v>2858.7109999999998</v>
      </c>
      <c r="BQ34" s="329">
        <v>2866.3809999999999</v>
      </c>
      <c r="BR34" s="329">
        <v>2871.7150000000001</v>
      </c>
      <c r="BS34" s="329">
        <v>2876.5010000000002</v>
      </c>
      <c r="BT34" s="329">
        <v>2877.893</v>
      </c>
      <c r="BU34" s="329">
        <v>2883.7150000000001</v>
      </c>
      <c r="BV34" s="329">
        <v>2891.123</v>
      </c>
    </row>
    <row r="35" spans="1:74" s="163" customFormat="1" ht="11.1" customHeight="1" x14ac:dyDescent="0.2">
      <c r="A35" s="148"/>
      <c r="B35" s="168" t="s">
        <v>38</v>
      </c>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245"/>
      <c r="BA35" s="245"/>
      <c r="BB35" s="245"/>
      <c r="BC35" s="245"/>
      <c r="BD35" s="245"/>
      <c r="BE35" s="245"/>
      <c r="BF35" s="245"/>
      <c r="BG35" s="245"/>
      <c r="BH35" s="245"/>
      <c r="BI35" s="344"/>
      <c r="BJ35" s="344"/>
      <c r="BK35" s="344"/>
      <c r="BL35" s="344"/>
      <c r="BM35" s="344"/>
      <c r="BN35" s="344"/>
      <c r="BO35" s="344"/>
      <c r="BP35" s="344"/>
      <c r="BQ35" s="344"/>
      <c r="BR35" s="344"/>
      <c r="BS35" s="344"/>
      <c r="BT35" s="344"/>
      <c r="BU35" s="344"/>
      <c r="BV35" s="344"/>
    </row>
    <row r="36" spans="1:74" s="163" customFormat="1" ht="11.1" customHeight="1" x14ac:dyDescent="0.2">
      <c r="A36" s="148" t="s">
        <v>727</v>
      </c>
      <c r="B36" s="209" t="s">
        <v>444</v>
      </c>
      <c r="C36" s="238">
        <v>5850.2688219000001</v>
      </c>
      <c r="D36" s="238">
        <v>5855.2669158999997</v>
      </c>
      <c r="E36" s="238">
        <v>5859.3230402999998</v>
      </c>
      <c r="F36" s="238">
        <v>5861.9843737000001</v>
      </c>
      <c r="G36" s="238">
        <v>5863.4937112999996</v>
      </c>
      <c r="H36" s="238">
        <v>5864.2677518999999</v>
      </c>
      <c r="I36" s="238">
        <v>5864.6785851000004</v>
      </c>
      <c r="J36" s="238">
        <v>5864.9198619999997</v>
      </c>
      <c r="K36" s="238">
        <v>5865.1406238999998</v>
      </c>
      <c r="L36" s="238">
        <v>5865.4477666000003</v>
      </c>
      <c r="M36" s="238">
        <v>5865.7796025999996</v>
      </c>
      <c r="N36" s="238">
        <v>5866.0322985000003</v>
      </c>
      <c r="O36" s="238">
        <v>5866.2412359</v>
      </c>
      <c r="P36" s="238">
        <v>5866.9986554999996</v>
      </c>
      <c r="Q36" s="238">
        <v>5869.0360128000002</v>
      </c>
      <c r="R36" s="238">
        <v>5872.8177814999999</v>
      </c>
      <c r="S36" s="238">
        <v>5877.7405067</v>
      </c>
      <c r="T36" s="238">
        <v>5882.9337517000004</v>
      </c>
      <c r="U36" s="238">
        <v>5887.7145025999998</v>
      </c>
      <c r="V36" s="238">
        <v>5892.1494377999998</v>
      </c>
      <c r="W36" s="238">
        <v>5896.4926582999997</v>
      </c>
      <c r="X36" s="238">
        <v>5900.9450686999999</v>
      </c>
      <c r="Y36" s="238">
        <v>5905.4947855999999</v>
      </c>
      <c r="Z36" s="238">
        <v>5910.0767288999996</v>
      </c>
      <c r="AA36" s="238">
        <v>5914.6011654000004</v>
      </c>
      <c r="AB36" s="238">
        <v>5918.8797492000003</v>
      </c>
      <c r="AC36" s="238">
        <v>5922.6994812000003</v>
      </c>
      <c r="AD36" s="238">
        <v>5925.8823252000002</v>
      </c>
      <c r="AE36" s="238">
        <v>5928.3900954999999</v>
      </c>
      <c r="AF36" s="238">
        <v>5930.2195690999997</v>
      </c>
      <c r="AG36" s="238">
        <v>5931.4184562</v>
      </c>
      <c r="AH36" s="238">
        <v>5932.2381996000004</v>
      </c>
      <c r="AI36" s="238">
        <v>5932.9811754000002</v>
      </c>
      <c r="AJ36" s="238">
        <v>5933.8847488000001</v>
      </c>
      <c r="AK36" s="238">
        <v>5934.9262416000001</v>
      </c>
      <c r="AL36" s="238">
        <v>5936.0179647000004</v>
      </c>
      <c r="AM36" s="238">
        <v>5937.1092318000001</v>
      </c>
      <c r="AN36" s="238">
        <v>5938.2973665999998</v>
      </c>
      <c r="AO36" s="238">
        <v>5939.7166956000001</v>
      </c>
      <c r="AP36" s="238">
        <v>5941.5286753999999</v>
      </c>
      <c r="AQ36" s="238">
        <v>5944.0032847000002</v>
      </c>
      <c r="AR36" s="238">
        <v>5947.4376322999997</v>
      </c>
      <c r="AS36" s="238">
        <v>5951.9924920000003</v>
      </c>
      <c r="AT36" s="238">
        <v>5957.2832965999996</v>
      </c>
      <c r="AU36" s="238">
        <v>5962.7891436</v>
      </c>
      <c r="AV36" s="238">
        <v>5967.3325216000003</v>
      </c>
      <c r="AW36" s="238">
        <v>5967.1094833999996</v>
      </c>
      <c r="AX36" s="238">
        <v>5957.6594728</v>
      </c>
      <c r="AY36" s="238">
        <v>5937.0915734</v>
      </c>
      <c r="AZ36" s="238">
        <v>5913.7934279000001</v>
      </c>
      <c r="BA36" s="238">
        <v>5898.7223188999997</v>
      </c>
      <c r="BB36" s="238">
        <v>5899.4435689000002</v>
      </c>
      <c r="BC36" s="238">
        <v>5909.9546604999996</v>
      </c>
      <c r="BD36" s="238">
        <v>5920.8611161999997</v>
      </c>
      <c r="BE36" s="238">
        <v>5924.9753268000004</v>
      </c>
      <c r="BF36" s="238">
        <v>5923.9371560999998</v>
      </c>
      <c r="BG36" s="238">
        <v>5921.5933360999998</v>
      </c>
      <c r="BH36" s="238">
        <v>5921.1082261000001</v>
      </c>
      <c r="BI36" s="329">
        <v>5922.9170000000004</v>
      </c>
      <c r="BJ36" s="329">
        <v>5926.7709999999997</v>
      </c>
      <c r="BK36" s="329">
        <v>5932.28</v>
      </c>
      <c r="BL36" s="329">
        <v>5938.4759999999997</v>
      </c>
      <c r="BM36" s="329">
        <v>5944.2470000000003</v>
      </c>
      <c r="BN36" s="329">
        <v>5948.77</v>
      </c>
      <c r="BO36" s="329">
        <v>5952.3760000000002</v>
      </c>
      <c r="BP36" s="329">
        <v>5955.6859999999997</v>
      </c>
      <c r="BQ36" s="329">
        <v>5959.2030000000004</v>
      </c>
      <c r="BR36" s="329">
        <v>5962.9759999999997</v>
      </c>
      <c r="BS36" s="329">
        <v>5966.9359999999997</v>
      </c>
      <c r="BT36" s="329">
        <v>5971.0439999999999</v>
      </c>
      <c r="BU36" s="329">
        <v>5975.3829999999998</v>
      </c>
      <c r="BV36" s="329">
        <v>5980.0619999999999</v>
      </c>
    </row>
    <row r="37" spans="1:74" s="163" customFormat="1" ht="11.1" customHeight="1" x14ac:dyDescent="0.2">
      <c r="A37" s="148" t="s">
        <v>728</v>
      </c>
      <c r="B37" s="209" t="s">
        <v>477</v>
      </c>
      <c r="C37" s="238">
        <v>15961.602562</v>
      </c>
      <c r="D37" s="238">
        <v>15963.681918</v>
      </c>
      <c r="E37" s="238">
        <v>15961.473463</v>
      </c>
      <c r="F37" s="238">
        <v>15953.643239999999</v>
      </c>
      <c r="G37" s="238">
        <v>15944.396691</v>
      </c>
      <c r="H37" s="238">
        <v>15939.324106</v>
      </c>
      <c r="I37" s="238">
        <v>15942.405976</v>
      </c>
      <c r="J37" s="238">
        <v>15951.183591000001</v>
      </c>
      <c r="K37" s="238">
        <v>15961.588441</v>
      </c>
      <c r="L37" s="238">
        <v>15970.364616000001</v>
      </c>
      <c r="M37" s="238">
        <v>15977.506614</v>
      </c>
      <c r="N37" s="238">
        <v>15983.821534000001</v>
      </c>
      <c r="O37" s="238">
        <v>15990.333501999999</v>
      </c>
      <c r="P37" s="238">
        <v>15998.934754</v>
      </c>
      <c r="Q37" s="238">
        <v>16011.734557</v>
      </c>
      <c r="R37" s="238">
        <v>16029.839183</v>
      </c>
      <c r="S37" s="238">
        <v>16050.342935999999</v>
      </c>
      <c r="T37" s="238">
        <v>16069.337129</v>
      </c>
      <c r="U37" s="238">
        <v>16083.943080999999</v>
      </c>
      <c r="V37" s="238">
        <v>16095.402128</v>
      </c>
      <c r="W37" s="238">
        <v>16105.985611</v>
      </c>
      <c r="X37" s="238">
        <v>16117.499367</v>
      </c>
      <c r="Y37" s="238">
        <v>16129.887205999999</v>
      </c>
      <c r="Z37" s="238">
        <v>16142.627435</v>
      </c>
      <c r="AA37" s="238">
        <v>16155.154719</v>
      </c>
      <c r="AB37" s="238">
        <v>16166.729162</v>
      </c>
      <c r="AC37" s="238">
        <v>16176.567231000001</v>
      </c>
      <c r="AD37" s="238">
        <v>16184.206341999999</v>
      </c>
      <c r="AE37" s="238">
        <v>16190.467715000001</v>
      </c>
      <c r="AF37" s="238">
        <v>16196.49352</v>
      </c>
      <c r="AG37" s="238">
        <v>16203.155261</v>
      </c>
      <c r="AH37" s="238">
        <v>16210.241769</v>
      </c>
      <c r="AI37" s="238">
        <v>16217.271210999999</v>
      </c>
      <c r="AJ37" s="238">
        <v>16223.860720999999</v>
      </c>
      <c r="AK37" s="238">
        <v>16230.023316999999</v>
      </c>
      <c r="AL37" s="238">
        <v>16235.870985</v>
      </c>
      <c r="AM37" s="238">
        <v>16241.54206</v>
      </c>
      <c r="AN37" s="238">
        <v>16247.280264999999</v>
      </c>
      <c r="AO37" s="238">
        <v>16253.355672</v>
      </c>
      <c r="AP37" s="238">
        <v>16260.135423</v>
      </c>
      <c r="AQ37" s="238">
        <v>16268.374938999999</v>
      </c>
      <c r="AR37" s="238">
        <v>16278.926715</v>
      </c>
      <c r="AS37" s="238">
        <v>16292.239642</v>
      </c>
      <c r="AT37" s="238">
        <v>16307.148212</v>
      </c>
      <c r="AU37" s="238">
        <v>16322.083314</v>
      </c>
      <c r="AV37" s="238">
        <v>16333.775411000001</v>
      </c>
      <c r="AW37" s="238">
        <v>16332.153265999999</v>
      </c>
      <c r="AX37" s="238">
        <v>16305.445211</v>
      </c>
      <c r="AY37" s="238">
        <v>16248.795821</v>
      </c>
      <c r="AZ37" s="238">
        <v>16185.014631</v>
      </c>
      <c r="BA37" s="238">
        <v>16143.827413999999</v>
      </c>
      <c r="BB37" s="238">
        <v>16145.870664</v>
      </c>
      <c r="BC37" s="238">
        <v>16175.423747000001</v>
      </c>
      <c r="BD37" s="238">
        <v>16207.676748</v>
      </c>
      <c r="BE37" s="238">
        <v>16223.524742</v>
      </c>
      <c r="BF37" s="238">
        <v>16226.682751</v>
      </c>
      <c r="BG37" s="238">
        <v>16226.570782999999</v>
      </c>
      <c r="BH37" s="238">
        <v>16230.926441</v>
      </c>
      <c r="BI37" s="329">
        <v>16240.76</v>
      </c>
      <c r="BJ37" s="329">
        <v>16255.39</v>
      </c>
      <c r="BK37" s="329">
        <v>16273.77</v>
      </c>
      <c r="BL37" s="329">
        <v>16293.3</v>
      </c>
      <c r="BM37" s="329">
        <v>16311.02</v>
      </c>
      <c r="BN37" s="329">
        <v>16324.78</v>
      </c>
      <c r="BO37" s="329">
        <v>16335.74</v>
      </c>
      <c r="BP37" s="329">
        <v>16345.89</v>
      </c>
      <c r="BQ37" s="329">
        <v>16356.82</v>
      </c>
      <c r="BR37" s="329">
        <v>16368.53</v>
      </c>
      <c r="BS37" s="329">
        <v>16380.64</v>
      </c>
      <c r="BT37" s="329">
        <v>16392.88</v>
      </c>
      <c r="BU37" s="329">
        <v>16405.38</v>
      </c>
      <c r="BV37" s="329">
        <v>16418.41</v>
      </c>
    </row>
    <row r="38" spans="1:74" s="163" customFormat="1" ht="11.1" customHeight="1" x14ac:dyDescent="0.2">
      <c r="A38" s="148" t="s">
        <v>729</v>
      </c>
      <c r="B38" s="209" t="s">
        <v>445</v>
      </c>
      <c r="C38" s="238">
        <v>18815.021558</v>
      </c>
      <c r="D38" s="238">
        <v>18828.928999</v>
      </c>
      <c r="E38" s="238">
        <v>18839.619847000002</v>
      </c>
      <c r="F38" s="238">
        <v>18845.796918</v>
      </c>
      <c r="G38" s="238">
        <v>18848.457833</v>
      </c>
      <c r="H38" s="238">
        <v>18849.173921000001</v>
      </c>
      <c r="I38" s="238">
        <v>18849.288926000001</v>
      </c>
      <c r="J38" s="238">
        <v>18849.236274999999</v>
      </c>
      <c r="K38" s="238">
        <v>18849.221818000002</v>
      </c>
      <c r="L38" s="238">
        <v>18849.371894</v>
      </c>
      <c r="M38" s="238">
        <v>18849.494821</v>
      </c>
      <c r="N38" s="238">
        <v>18849.319411</v>
      </c>
      <c r="O38" s="238">
        <v>18849.015234999999</v>
      </c>
      <c r="P38" s="238">
        <v>18850.514910999998</v>
      </c>
      <c r="Q38" s="238">
        <v>18856.191819</v>
      </c>
      <c r="R38" s="238">
        <v>18867.531450999999</v>
      </c>
      <c r="S38" s="238">
        <v>18882.467754000001</v>
      </c>
      <c r="T38" s="238">
        <v>18898.046783999998</v>
      </c>
      <c r="U38" s="238">
        <v>18911.965230999998</v>
      </c>
      <c r="V38" s="238">
        <v>18924.522299</v>
      </c>
      <c r="W38" s="238">
        <v>18936.667824</v>
      </c>
      <c r="X38" s="238">
        <v>18949.171979999999</v>
      </c>
      <c r="Y38" s="238">
        <v>18962.086307000001</v>
      </c>
      <c r="Z38" s="238">
        <v>18975.282684000002</v>
      </c>
      <c r="AA38" s="238">
        <v>18988.464134000002</v>
      </c>
      <c r="AB38" s="238">
        <v>19000.658245999999</v>
      </c>
      <c r="AC38" s="238">
        <v>19010.723754999999</v>
      </c>
      <c r="AD38" s="238">
        <v>19017.999656</v>
      </c>
      <c r="AE38" s="238">
        <v>19023.745995000001</v>
      </c>
      <c r="AF38" s="238">
        <v>19029.703078999999</v>
      </c>
      <c r="AG38" s="238">
        <v>19037.169859000001</v>
      </c>
      <c r="AH38" s="238">
        <v>19045.679858</v>
      </c>
      <c r="AI38" s="238">
        <v>19054.325239000002</v>
      </c>
      <c r="AJ38" s="238">
        <v>19062.386890999998</v>
      </c>
      <c r="AK38" s="238">
        <v>19069.900582999999</v>
      </c>
      <c r="AL38" s="238">
        <v>19077.090807</v>
      </c>
      <c r="AM38" s="238">
        <v>19084.192426000001</v>
      </c>
      <c r="AN38" s="238">
        <v>19091.481774</v>
      </c>
      <c r="AO38" s="238">
        <v>19099.245552</v>
      </c>
      <c r="AP38" s="238">
        <v>19107.894595999998</v>
      </c>
      <c r="AQ38" s="238">
        <v>19118.336271</v>
      </c>
      <c r="AR38" s="238">
        <v>19131.602077</v>
      </c>
      <c r="AS38" s="238">
        <v>19148.253596999999</v>
      </c>
      <c r="AT38" s="238">
        <v>19166.972753999999</v>
      </c>
      <c r="AU38" s="238">
        <v>19185.971559000001</v>
      </c>
      <c r="AV38" s="238">
        <v>19201.40568</v>
      </c>
      <c r="AW38" s="238">
        <v>19201.205407000001</v>
      </c>
      <c r="AX38" s="238">
        <v>19171.24469</v>
      </c>
      <c r="AY38" s="238">
        <v>19105.730629000001</v>
      </c>
      <c r="AZ38" s="238">
        <v>19032.202932</v>
      </c>
      <c r="BA38" s="238">
        <v>18986.534459999999</v>
      </c>
      <c r="BB38" s="238">
        <v>18993.496619000001</v>
      </c>
      <c r="BC38" s="238">
        <v>19033.455013999999</v>
      </c>
      <c r="BD38" s="238">
        <v>19075.673794999999</v>
      </c>
      <c r="BE38" s="238">
        <v>19096.586499000001</v>
      </c>
      <c r="BF38" s="238">
        <v>19101.304187000002</v>
      </c>
      <c r="BG38" s="238">
        <v>19102.107307999999</v>
      </c>
      <c r="BH38" s="238">
        <v>19108.936802</v>
      </c>
      <c r="BI38" s="329">
        <v>19122.38</v>
      </c>
      <c r="BJ38" s="329">
        <v>19140.669999999998</v>
      </c>
      <c r="BK38" s="329">
        <v>19161.93</v>
      </c>
      <c r="BL38" s="329">
        <v>19183.8</v>
      </c>
      <c r="BM38" s="329">
        <v>19203.78</v>
      </c>
      <c r="BN38" s="329">
        <v>19220.09</v>
      </c>
      <c r="BO38" s="329">
        <v>19233.84</v>
      </c>
      <c r="BP38" s="329">
        <v>19246.84</v>
      </c>
      <c r="BQ38" s="329">
        <v>19260.580000000002</v>
      </c>
      <c r="BR38" s="329">
        <v>19275.21</v>
      </c>
      <c r="BS38" s="329">
        <v>19290.560000000001</v>
      </c>
      <c r="BT38" s="329">
        <v>19306.45</v>
      </c>
      <c r="BU38" s="329">
        <v>19322.810000000001</v>
      </c>
      <c r="BV38" s="329">
        <v>19339.599999999999</v>
      </c>
    </row>
    <row r="39" spans="1:74" s="163" customFormat="1" ht="11.1" customHeight="1" x14ac:dyDescent="0.2">
      <c r="A39" s="148" t="s">
        <v>730</v>
      </c>
      <c r="B39" s="209" t="s">
        <v>446</v>
      </c>
      <c r="C39" s="238">
        <v>8503.7616268000002</v>
      </c>
      <c r="D39" s="238">
        <v>8506.2827533</v>
      </c>
      <c r="E39" s="238">
        <v>8506.8343513</v>
      </c>
      <c r="F39" s="238">
        <v>8504.8388907999997</v>
      </c>
      <c r="G39" s="238">
        <v>8501.7728504000006</v>
      </c>
      <c r="H39" s="238">
        <v>8499.6262110000007</v>
      </c>
      <c r="I39" s="238">
        <v>8499.8549003000007</v>
      </c>
      <c r="J39" s="238">
        <v>8501.7786333000004</v>
      </c>
      <c r="K39" s="238">
        <v>8504.1830719000009</v>
      </c>
      <c r="L39" s="238">
        <v>8506.0986981999995</v>
      </c>
      <c r="M39" s="238">
        <v>8507.5352763999999</v>
      </c>
      <c r="N39" s="238">
        <v>8508.7473905999996</v>
      </c>
      <c r="O39" s="238">
        <v>8510.0923610999998</v>
      </c>
      <c r="P39" s="238">
        <v>8512.3384516000006</v>
      </c>
      <c r="Q39" s="238">
        <v>8516.3566615</v>
      </c>
      <c r="R39" s="238">
        <v>8522.7220082000003</v>
      </c>
      <c r="S39" s="238">
        <v>8530.8255800999996</v>
      </c>
      <c r="T39" s="238">
        <v>8539.7624835000006</v>
      </c>
      <c r="U39" s="238">
        <v>8548.7817520000008</v>
      </c>
      <c r="V39" s="238">
        <v>8557.7481289999996</v>
      </c>
      <c r="W39" s="238">
        <v>8566.6802850999993</v>
      </c>
      <c r="X39" s="238">
        <v>8575.601842</v>
      </c>
      <c r="Y39" s="238">
        <v>8584.5562243999993</v>
      </c>
      <c r="Z39" s="238">
        <v>8593.5918079999992</v>
      </c>
      <c r="AA39" s="238">
        <v>8602.6603539999996</v>
      </c>
      <c r="AB39" s="238">
        <v>8611.3271674000007</v>
      </c>
      <c r="AC39" s="238">
        <v>8619.0609385999996</v>
      </c>
      <c r="AD39" s="238">
        <v>8625.5415088999998</v>
      </c>
      <c r="AE39" s="238">
        <v>8631.2933214000004</v>
      </c>
      <c r="AF39" s="238">
        <v>8637.0519700000004</v>
      </c>
      <c r="AG39" s="238">
        <v>8643.3703645999994</v>
      </c>
      <c r="AH39" s="238">
        <v>8650.0706797999992</v>
      </c>
      <c r="AI39" s="238">
        <v>8656.7924060000005</v>
      </c>
      <c r="AJ39" s="238">
        <v>8663.2499563000001</v>
      </c>
      <c r="AK39" s="238">
        <v>8669.4574329999996</v>
      </c>
      <c r="AL39" s="238">
        <v>8675.5038605999998</v>
      </c>
      <c r="AM39" s="238">
        <v>8681.4849242</v>
      </c>
      <c r="AN39" s="238">
        <v>8687.5229503999999</v>
      </c>
      <c r="AO39" s="238">
        <v>8693.7469263999992</v>
      </c>
      <c r="AP39" s="238">
        <v>8700.3458018000001</v>
      </c>
      <c r="AQ39" s="238">
        <v>8707.7483766000005</v>
      </c>
      <c r="AR39" s="238">
        <v>8716.4434132999995</v>
      </c>
      <c r="AS39" s="238">
        <v>8726.6844836</v>
      </c>
      <c r="AT39" s="238">
        <v>8737.7843945000004</v>
      </c>
      <c r="AU39" s="238">
        <v>8748.8207619999994</v>
      </c>
      <c r="AV39" s="238">
        <v>8757.9718190999993</v>
      </c>
      <c r="AW39" s="238">
        <v>8759.8182665999993</v>
      </c>
      <c r="AX39" s="238">
        <v>8748.0414223000007</v>
      </c>
      <c r="AY39" s="238">
        <v>8720.0540579999997</v>
      </c>
      <c r="AZ39" s="238">
        <v>8688.1947627999998</v>
      </c>
      <c r="BA39" s="238">
        <v>8668.5335794999992</v>
      </c>
      <c r="BB39" s="238">
        <v>8672.1977528000007</v>
      </c>
      <c r="BC39" s="238">
        <v>8690.5433326999992</v>
      </c>
      <c r="BD39" s="238">
        <v>8709.9835710000007</v>
      </c>
      <c r="BE39" s="238">
        <v>8720.0480122999998</v>
      </c>
      <c r="BF39" s="238">
        <v>8722.7313744000003</v>
      </c>
      <c r="BG39" s="238">
        <v>8723.1446680999998</v>
      </c>
      <c r="BH39" s="238">
        <v>8725.6114049999996</v>
      </c>
      <c r="BI39" s="329">
        <v>8731.3050000000003</v>
      </c>
      <c r="BJ39" s="329">
        <v>8740.6119999999992</v>
      </c>
      <c r="BK39" s="329">
        <v>8753.4429999999993</v>
      </c>
      <c r="BL39" s="329">
        <v>8767.8140000000003</v>
      </c>
      <c r="BM39" s="329">
        <v>8781.2649999999994</v>
      </c>
      <c r="BN39" s="329">
        <v>8791.9750000000004</v>
      </c>
      <c r="BO39" s="329">
        <v>8800.6730000000007</v>
      </c>
      <c r="BP39" s="329">
        <v>8808.7279999999992</v>
      </c>
      <c r="BQ39" s="329">
        <v>8817.25</v>
      </c>
      <c r="BR39" s="329">
        <v>8826.3250000000007</v>
      </c>
      <c r="BS39" s="329">
        <v>8835.7800000000007</v>
      </c>
      <c r="BT39" s="329">
        <v>8845.4740000000002</v>
      </c>
      <c r="BU39" s="329">
        <v>8855.3940000000002</v>
      </c>
      <c r="BV39" s="329">
        <v>8865.5550000000003</v>
      </c>
    </row>
    <row r="40" spans="1:74" s="163" customFormat="1" ht="11.1" customHeight="1" x14ac:dyDescent="0.2">
      <c r="A40" s="148" t="s">
        <v>731</v>
      </c>
      <c r="B40" s="209" t="s">
        <v>447</v>
      </c>
      <c r="C40" s="238">
        <v>24941.523798999999</v>
      </c>
      <c r="D40" s="238">
        <v>24967.351559999999</v>
      </c>
      <c r="E40" s="238">
        <v>24988.541710000001</v>
      </c>
      <c r="F40" s="238">
        <v>25003.480474</v>
      </c>
      <c r="G40" s="238">
        <v>25014.126616000001</v>
      </c>
      <c r="H40" s="238">
        <v>25023.332036</v>
      </c>
      <c r="I40" s="238">
        <v>25033.38335</v>
      </c>
      <c r="J40" s="238">
        <v>25044.306037999999</v>
      </c>
      <c r="K40" s="238">
        <v>25055.560294999999</v>
      </c>
      <c r="L40" s="238">
        <v>25066.674245999999</v>
      </c>
      <c r="M40" s="238">
        <v>25077.447724000001</v>
      </c>
      <c r="N40" s="238">
        <v>25087.748490000002</v>
      </c>
      <c r="O40" s="238">
        <v>25097.976435</v>
      </c>
      <c r="P40" s="238">
        <v>25110.659982000001</v>
      </c>
      <c r="Q40" s="238">
        <v>25128.859682999999</v>
      </c>
      <c r="R40" s="238">
        <v>25154.502994999999</v>
      </c>
      <c r="S40" s="238">
        <v>25184.984998</v>
      </c>
      <c r="T40" s="238">
        <v>25216.567674999998</v>
      </c>
      <c r="U40" s="238">
        <v>25246.317867999998</v>
      </c>
      <c r="V40" s="238">
        <v>25274.521838000001</v>
      </c>
      <c r="W40" s="238">
        <v>25302.270702000002</v>
      </c>
      <c r="X40" s="238">
        <v>25330.442803000002</v>
      </c>
      <c r="Y40" s="238">
        <v>25359.06538</v>
      </c>
      <c r="Z40" s="238">
        <v>25387.952898</v>
      </c>
      <c r="AA40" s="238">
        <v>25416.735404999999</v>
      </c>
      <c r="AB40" s="238">
        <v>25444.305295999999</v>
      </c>
      <c r="AC40" s="238">
        <v>25469.370548999999</v>
      </c>
      <c r="AD40" s="238">
        <v>25491.085900999999</v>
      </c>
      <c r="AE40" s="238">
        <v>25510.393125999999</v>
      </c>
      <c r="AF40" s="238">
        <v>25528.680756999998</v>
      </c>
      <c r="AG40" s="238">
        <v>25547.099636999999</v>
      </c>
      <c r="AH40" s="238">
        <v>25565.849851999999</v>
      </c>
      <c r="AI40" s="238">
        <v>25584.893798000001</v>
      </c>
      <c r="AJ40" s="238">
        <v>25604.198142000001</v>
      </c>
      <c r="AK40" s="238">
        <v>25623.746639000001</v>
      </c>
      <c r="AL40" s="238">
        <v>25643.527311999998</v>
      </c>
      <c r="AM40" s="238">
        <v>25663.607499999998</v>
      </c>
      <c r="AN40" s="238">
        <v>25684.371804999999</v>
      </c>
      <c r="AO40" s="238">
        <v>25706.284141</v>
      </c>
      <c r="AP40" s="238">
        <v>25729.964875999998</v>
      </c>
      <c r="AQ40" s="238">
        <v>25756.660182</v>
      </c>
      <c r="AR40" s="238">
        <v>25787.772680999999</v>
      </c>
      <c r="AS40" s="238">
        <v>25824.043777999999</v>
      </c>
      <c r="AT40" s="238">
        <v>25863.570004000001</v>
      </c>
      <c r="AU40" s="238">
        <v>25903.786673999999</v>
      </c>
      <c r="AV40" s="238">
        <v>25939.399023000002</v>
      </c>
      <c r="AW40" s="238">
        <v>25954.191978999999</v>
      </c>
      <c r="AX40" s="238">
        <v>25929.220390999999</v>
      </c>
      <c r="AY40" s="238">
        <v>25856.452573999999</v>
      </c>
      <c r="AZ40" s="238">
        <v>25771.510697999998</v>
      </c>
      <c r="BA40" s="238">
        <v>25720.930400000001</v>
      </c>
      <c r="BB40" s="238">
        <v>25737.017596999998</v>
      </c>
      <c r="BC40" s="238">
        <v>25795.159328000002</v>
      </c>
      <c r="BD40" s="238">
        <v>25856.512910000001</v>
      </c>
      <c r="BE40" s="238">
        <v>25891.104800000001</v>
      </c>
      <c r="BF40" s="238">
        <v>25904.437995</v>
      </c>
      <c r="BG40" s="238">
        <v>25910.884629</v>
      </c>
      <c r="BH40" s="238">
        <v>25922.820888999999</v>
      </c>
      <c r="BI40" s="329">
        <v>25944.639999999999</v>
      </c>
      <c r="BJ40" s="329">
        <v>25978.74</v>
      </c>
      <c r="BK40" s="329">
        <v>26025.7</v>
      </c>
      <c r="BL40" s="329">
        <v>26078.87</v>
      </c>
      <c r="BM40" s="329">
        <v>26129.8</v>
      </c>
      <c r="BN40" s="329">
        <v>26172.13</v>
      </c>
      <c r="BO40" s="329">
        <v>26208</v>
      </c>
      <c r="BP40" s="329">
        <v>26241.66</v>
      </c>
      <c r="BQ40" s="329">
        <v>26276.62</v>
      </c>
      <c r="BR40" s="329">
        <v>26313.439999999999</v>
      </c>
      <c r="BS40" s="329">
        <v>26351.94</v>
      </c>
      <c r="BT40" s="329">
        <v>26391.919999999998</v>
      </c>
      <c r="BU40" s="329">
        <v>26433.03</v>
      </c>
      <c r="BV40" s="329">
        <v>26474.92</v>
      </c>
    </row>
    <row r="41" spans="1:74" s="163" customFormat="1" ht="11.1" customHeight="1" x14ac:dyDescent="0.2">
      <c r="A41" s="148" t="s">
        <v>732</v>
      </c>
      <c r="B41" s="209" t="s">
        <v>448</v>
      </c>
      <c r="C41" s="238">
        <v>7584.6841562</v>
      </c>
      <c r="D41" s="238">
        <v>7588.7086122000001</v>
      </c>
      <c r="E41" s="238">
        <v>7591.4340716999995</v>
      </c>
      <c r="F41" s="238">
        <v>7592.3670843</v>
      </c>
      <c r="G41" s="238">
        <v>7591.8861419000004</v>
      </c>
      <c r="H41" s="238">
        <v>7590.5877221000001</v>
      </c>
      <c r="I41" s="238">
        <v>7588.9875271000001</v>
      </c>
      <c r="J41" s="238">
        <v>7587.2781580000001</v>
      </c>
      <c r="K41" s="238">
        <v>7585.5714405999997</v>
      </c>
      <c r="L41" s="238">
        <v>7583.9423975</v>
      </c>
      <c r="M41" s="238">
        <v>7582.3188392000002</v>
      </c>
      <c r="N41" s="238">
        <v>7580.5917730000001</v>
      </c>
      <c r="O41" s="238">
        <v>7578.8244967000001</v>
      </c>
      <c r="P41" s="238">
        <v>7577.7694690999997</v>
      </c>
      <c r="Q41" s="238">
        <v>7578.3514395000002</v>
      </c>
      <c r="R41" s="238">
        <v>7581.1620997999999</v>
      </c>
      <c r="S41" s="238">
        <v>7585.4609128000002</v>
      </c>
      <c r="T41" s="238">
        <v>7590.1742844</v>
      </c>
      <c r="U41" s="238">
        <v>7594.4518883999999</v>
      </c>
      <c r="V41" s="238">
        <v>7598.3364721999997</v>
      </c>
      <c r="W41" s="238">
        <v>7602.0940512999996</v>
      </c>
      <c r="X41" s="238">
        <v>7605.9442615999997</v>
      </c>
      <c r="Y41" s="238">
        <v>7609.9212188000001</v>
      </c>
      <c r="Z41" s="238">
        <v>7614.0126591999997</v>
      </c>
      <c r="AA41" s="238">
        <v>7618.1251493999998</v>
      </c>
      <c r="AB41" s="238">
        <v>7621.8405781000001</v>
      </c>
      <c r="AC41" s="238">
        <v>7624.6596648000004</v>
      </c>
      <c r="AD41" s="238">
        <v>7626.3040117999999</v>
      </c>
      <c r="AE41" s="238">
        <v>7627.3787535000001</v>
      </c>
      <c r="AF41" s="238">
        <v>7628.7099073999998</v>
      </c>
      <c r="AG41" s="238">
        <v>7630.9149728000002</v>
      </c>
      <c r="AH41" s="238">
        <v>7633.7773776000004</v>
      </c>
      <c r="AI41" s="238">
        <v>7636.8720319000004</v>
      </c>
      <c r="AJ41" s="238">
        <v>7639.8624689999997</v>
      </c>
      <c r="AK41" s="238">
        <v>7642.7667162999996</v>
      </c>
      <c r="AL41" s="238">
        <v>7645.6914245999997</v>
      </c>
      <c r="AM41" s="238">
        <v>7648.7439179000003</v>
      </c>
      <c r="AN41" s="238">
        <v>7652.0342124999997</v>
      </c>
      <c r="AO41" s="238">
        <v>7655.6729979000002</v>
      </c>
      <c r="AP41" s="238">
        <v>7659.8217633000004</v>
      </c>
      <c r="AQ41" s="238">
        <v>7664.8451966000002</v>
      </c>
      <c r="AR41" s="238">
        <v>7671.1587853999999</v>
      </c>
      <c r="AS41" s="238">
        <v>7678.9826494999998</v>
      </c>
      <c r="AT41" s="238">
        <v>7687.7554372000004</v>
      </c>
      <c r="AU41" s="238">
        <v>7696.7204284999998</v>
      </c>
      <c r="AV41" s="238">
        <v>7704.3068676000003</v>
      </c>
      <c r="AW41" s="238">
        <v>7705.6878527999997</v>
      </c>
      <c r="AX41" s="238">
        <v>7695.2224464000001</v>
      </c>
      <c r="AY41" s="238">
        <v>7670.5539023000001</v>
      </c>
      <c r="AZ41" s="238">
        <v>7642.4622415000003</v>
      </c>
      <c r="BA41" s="238">
        <v>7625.0116768999997</v>
      </c>
      <c r="BB41" s="238">
        <v>7627.9396450000004</v>
      </c>
      <c r="BC41" s="238">
        <v>7643.6764767000004</v>
      </c>
      <c r="BD41" s="238">
        <v>7660.3257270000004</v>
      </c>
      <c r="BE41" s="238">
        <v>7668.7349346000001</v>
      </c>
      <c r="BF41" s="238">
        <v>7670.7275731999998</v>
      </c>
      <c r="BG41" s="238">
        <v>7670.8711006000003</v>
      </c>
      <c r="BH41" s="238">
        <v>7673.0114395000001</v>
      </c>
      <c r="BI41" s="329">
        <v>7678.1080000000002</v>
      </c>
      <c r="BJ41" s="329">
        <v>7686.4</v>
      </c>
      <c r="BK41" s="329">
        <v>7697.7190000000001</v>
      </c>
      <c r="BL41" s="329">
        <v>7710.2709999999997</v>
      </c>
      <c r="BM41" s="329">
        <v>7721.8590000000004</v>
      </c>
      <c r="BN41" s="329">
        <v>7730.8739999999998</v>
      </c>
      <c r="BO41" s="329">
        <v>7738.0789999999997</v>
      </c>
      <c r="BP41" s="329">
        <v>7744.8270000000002</v>
      </c>
      <c r="BQ41" s="329">
        <v>7752.2079999999996</v>
      </c>
      <c r="BR41" s="329">
        <v>7760.2550000000001</v>
      </c>
      <c r="BS41" s="329">
        <v>7768.7380000000003</v>
      </c>
      <c r="BT41" s="329">
        <v>7777.4570000000003</v>
      </c>
      <c r="BU41" s="329">
        <v>7786.3320000000003</v>
      </c>
      <c r="BV41" s="329">
        <v>7795.3119999999999</v>
      </c>
    </row>
    <row r="42" spans="1:74" s="163" customFormat="1" ht="11.1" customHeight="1" x14ac:dyDescent="0.2">
      <c r="A42" s="148" t="s">
        <v>733</v>
      </c>
      <c r="B42" s="209" t="s">
        <v>449</v>
      </c>
      <c r="C42" s="238">
        <v>14473.117416999999</v>
      </c>
      <c r="D42" s="238">
        <v>14485.820626000001</v>
      </c>
      <c r="E42" s="238">
        <v>14496.014157</v>
      </c>
      <c r="F42" s="238">
        <v>14502.813587000001</v>
      </c>
      <c r="G42" s="238">
        <v>14506.942267</v>
      </c>
      <c r="H42" s="238">
        <v>14509.52549</v>
      </c>
      <c r="I42" s="238">
        <v>14511.535581</v>
      </c>
      <c r="J42" s="238">
        <v>14513.333005</v>
      </c>
      <c r="K42" s="238">
        <v>14515.125260999999</v>
      </c>
      <c r="L42" s="238">
        <v>14517.053141</v>
      </c>
      <c r="M42" s="238">
        <v>14518.990615999999</v>
      </c>
      <c r="N42" s="238">
        <v>14520.744948</v>
      </c>
      <c r="O42" s="238">
        <v>14522.441391</v>
      </c>
      <c r="P42" s="238">
        <v>14525.477149</v>
      </c>
      <c r="Q42" s="238">
        <v>14531.567413000001</v>
      </c>
      <c r="R42" s="238">
        <v>14541.835824</v>
      </c>
      <c r="S42" s="238">
        <v>14555.03982</v>
      </c>
      <c r="T42" s="238">
        <v>14569.345288</v>
      </c>
      <c r="U42" s="238">
        <v>14583.271085</v>
      </c>
      <c r="V42" s="238">
        <v>14596.747944999999</v>
      </c>
      <c r="W42" s="238">
        <v>14610.059572</v>
      </c>
      <c r="X42" s="238">
        <v>14623.449855000001</v>
      </c>
      <c r="Y42" s="238">
        <v>14637.003416</v>
      </c>
      <c r="Z42" s="238">
        <v>14650.765063000001</v>
      </c>
      <c r="AA42" s="238">
        <v>14664.604332000001</v>
      </c>
      <c r="AB42" s="238">
        <v>14677.689672</v>
      </c>
      <c r="AC42" s="238">
        <v>14689.01426</v>
      </c>
      <c r="AD42" s="238">
        <v>14698.022077</v>
      </c>
      <c r="AE42" s="238">
        <v>14705.960317999999</v>
      </c>
      <c r="AF42" s="238">
        <v>14714.526981999999</v>
      </c>
      <c r="AG42" s="238">
        <v>14724.981760000001</v>
      </c>
      <c r="AH42" s="238">
        <v>14736.831102</v>
      </c>
      <c r="AI42" s="238">
        <v>14749.14315</v>
      </c>
      <c r="AJ42" s="238">
        <v>14761.180702</v>
      </c>
      <c r="AK42" s="238">
        <v>14772.98518</v>
      </c>
      <c r="AL42" s="238">
        <v>14784.792658</v>
      </c>
      <c r="AM42" s="238">
        <v>14796.834128</v>
      </c>
      <c r="AN42" s="238">
        <v>14809.320227</v>
      </c>
      <c r="AO42" s="238">
        <v>14822.456506</v>
      </c>
      <c r="AP42" s="238">
        <v>14836.549789999999</v>
      </c>
      <c r="AQ42" s="238">
        <v>14852.311995</v>
      </c>
      <c r="AR42" s="238">
        <v>14870.556312999999</v>
      </c>
      <c r="AS42" s="238">
        <v>14891.718407</v>
      </c>
      <c r="AT42" s="238">
        <v>14914.723835000001</v>
      </c>
      <c r="AU42" s="238">
        <v>14938.120629999999</v>
      </c>
      <c r="AV42" s="238">
        <v>14958.869008</v>
      </c>
      <c r="AW42" s="238">
        <v>14967.577918000001</v>
      </c>
      <c r="AX42" s="238">
        <v>14953.268496000001</v>
      </c>
      <c r="AY42" s="238">
        <v>14911.281944</v>
      </c>
      <c r="AZ42" s="238">
        <v>14862.239750999999</v>
      </c>
      <c r="BA42" s="238">
        <v>14833.083472</v>
      </c>
      <c r="BB42" s="238">
        <v>14842.589543</v>
      </c>
      <c r="BC42" s="238">
        <v>14876.873906000001</v>
      </c>
      <c r="BD42" s="238">
        <v>14913.88738</v>
      </c>
      <c r="BE42" s="238">
        <v>14936.603084</v>
      </c>
      <c r="BF42" s="238">
        <v>14948.083336</v>
      </c>
      <c r="BG42" s="238">
        <v>14956.412754000001</v>
      </c>
      <c r="BH42" s="238">
        <v>14968.409116000001</v>
      </c>
      <c r="BI42" s="329">
        <v>14985.82</v>
      </c>
      <c r="BJ42" s="329">
        <v>15009.14</v>
      </c>
      <c r="BK42" s="329">
        <v>15038.09</v>
      </c>
      <c r="BL42" s="329">
        <v>15069.41</v>
      </c>
      <c r="BM42" s="329">
        <v>15099.08</v>
      </c>
      <c r="BN42" s="329">
        <v>15124.16</v>
      </c>
      <c r="BO42" s="329">
        <v>15145.92</v>
      </c>
      <c r="BP42" s="329">
        <v>15166.67</v>
      </c>
      <c r="BQ42" s="329">
        <v>15188.3</v>
      </c>
      <c r="BR42" s="329">
        <v>15210.8</v>
      </c>
      <c r="BS42" s="329">
        <v>15233.69</v>
      </c>
      <c r="BT42" s="329">
        <v>15256.64</v>
      </c>
      <c r="BU42" s="329">
        <v>15279.91</v>
      </c>
      <c r="BV42" s="329">
        <v>15303.91</v>
      </c>
    </row>
    <row r="43" spans="1:74" s="163" customFormat="1" ht="11.1" customHeight="1" x14ac:dyDescent="0.2">
      <c r="A43" s="148" t="s">
        <v>734</v>
      </c>
      <c r="B43" s="209" t="s">
        <v>450</v>
      </c>
      <c r="C43" s="238">
        <v>8914.7917044000005</v>
      </c>
      <c r="D43" s="238">
        <v>8927.9070080000001</v>
      </c>
      <c r="E43" s="238">
        <v>8939.2358089999998</v>
      </c>
      <c r="F43" s="238">
        <v>8948.1129806999998</v>
      </c>
      <c r="G43" s="238">
        <v>8955.5819952999991</v>
      </c>
      <c r="H43" s="238">
        <v>8963.1134746999996</v>
      </c>
      <c r="I43" s="238">
        <v>8971.8275704999996</v>
      </c>
      <c r="J43" s="238">
        <v>8981.4425525000006</v>
      </c>
      <c r="K43" s="238">
        <v>8991.3262200999998</v>
      </c>
      <c r="L43" s="238">
        <v>9000.9649774000009</v>
      </c>
      <c r="M43" s="238">
        <v>9010.3196484</v>
      </c>
      <c r="N43" s="238">
        <v>9019.4696612999996</v>
      </c>
      <c r="O43" s="238">
        <v>9028.6532016000001</v>
      </c>
      <c r="P43" s="238">
        <v>9038.7434806000001</v>
      </c>
      <c r="Q43" s="238">
        <v>9050.7724667000002</v>
      </c>
      <c r="R43" s="238">
        <v>9065.4030547999992</v>
      </c>
      <c r="S43" s="238">
        <v>9081.8218481000004</v>
      </c>
      <c r="T43" s="238">
        <v>9098.8463766999994</v>
      </c>
      <c r="U43" s="238">
        <v>9115.5299608000005</v>
      </c>
      <c r="V43" s="238">
        <v>9131.8690815000009</v>
      </c>
      <c r="W43" s="238">
        <v>9148.0960099999993</v>
      </c>
      <c r="X43" s="238">
        <v>9164.4041190000007</v>
      </c>
      <c r="Y43" s="238">
        <v>9180.8311871999995</v>
      </c>
      <c r="Z43" s="238">
        <v>9197.3760946000002</v>
      </c>
      <c r="AA43" s="238">
        <v>9213.9429127000003</v>
      </c>
      <c r="AB43" s="238">
        <v>9230.0564792999994</v>
      </c>
      <c r="AC43" s="238">
        <v>9245.1468234999993</v>
      </c>
      <c r="AD43" s="238">
        <v>9258.8784694999995</v>
      </c>
      <c r="AE43" s="238">
        <v>9271.8539225999994</v>
      </c>
      <c r="AF43" s="238">
        <v>9284.9101836000009</v>
      </c>
      <c r="AG43" s="238">
        <v>9298.6754381999999</v>
      </c>
      <c r="AH43" s="238">
        <v>9312.9426144999998</v>
      </c>
      <c r="AI43" s="238">
        <v>9327.2958256999991</v>
      </c>
      <c r="AJ43" s="238">
        <v>9341.4049926000007</v>
      </c>
      <c r="AK43" s="238">
        <v>9355.2832655000002</v>
      </c>
      <c r="AL43" s="238">
        <v>9369.0296022000002</v>
      </c>
      <c r="AM43" s="238">
        <v>9382.7524388000002</v>
      </c>
      <c r="AN43" s="238">
        <v>9396.5981248999997</v>
      </c>
      <c r="AO43" s="238">
        <v>9410.7224884000007</v>
      </c>
      <c r="AP43" s="238">
        <v>9425.3330829999995</v>
      </c>
      <c r="AQ43" s="238">
        <v>9440.8443657999997</v>
      </c>
      <c r="AR43" s="238">
        <v>9457.7225197999996</v>
      </c>
      <c r="AS43" s="238">
        <v>9476.2130906000002</v>
      </c>
      <c r="AT43" s="238">
        <v>9495.6790744000009</v>
      </c>
      <c r="AU43" s="238">
        <v>9515.2628301000004</v>
      </c>
      <c r="AV43" s="238">
        <v>9533.0729898000009</v>
      </c>
      <c r="AW43" s="238">
        <v>9543.0832795999995</v>
      </c>
      <c r="AX43" s="238">
        <v>9538.2336988000006</v>
      </c>
      <c r="AY43" s="238">
        <v>9515.5033705999995</v>
      </c>
      <c r="AZ43" s="238">
        <v>9488.0279141999999</v>
      </c>
      <c r="BA43" s="238">
        <v>9472.9820722999993</v>
      </c>
      <c r="BB43" s="238">
        <v>9482.3140010999996</v>
      </c>
      <c r="BC43" s="238">
        <v>9507.0655098000007</v>
      </c>
      <c r="BD43" s="238">
        <v>9533.0518207000005</v>
      </c>
      <c r="BE43" s="238">
        <v>9549.3365233999994</v>
      </c>
      <c r="BF43" s="238">
        <v>9557.9766761999999</v>
      </c>
      <c r="BG43" s="238">
        <v>9564.2777047</v>
      </c>
      <c r="BH43" s="238">
        <v>9572.7809634000005</v>
      </c>
      <c r="BI43" s="329">
        <v>9584.9719999999998</v>
      </c>
      <c r="BJ43" s="329">
        <v>9601.57</v>
      </c>
      <c r="BK43" s="329">
        <v>9622.6769999999997</v>
      </c>
      <c r="BL43" s="329">
        <v>9645.9030000000002</v>
      </c>
      <c r="BM43" s="329">
        <v>9668.24</v>
      </c>
      <c r="BN43" s="329">
        <v>9687.4320000000007</v>
      </c>
      <c r="BO43" s="329">
        <v>9704.2469999999994</v>
      </c>
      <c r="BP43" s="329">
        <v>9720.2070000000003</v>
      </c>
      <c r="BQ43" s="329">
        <v>9736.5640000000003</v>
      </c>
      <c r="BR43" s="329">
        <v>9753.4969999999994</v>
      </c>
      <c r="BS43" s="329">
        <v>9770.9150000000009</v>
      </c>
      <c r="BT43" s="329">
        <v>9788.7250000000004</v>
      </c>
      <c r="BU43" s="329">
        <v>9806.8169999999991</v>
      </c>
      <c r="BV43" s="329">
        <v>9825.0779999999995</v>
      </c>
    </row>
    <row r="44" spans="1:74" s="163" customFormat="1" ht="11.1" customHeight="1" x14ac:dyDescent="0.2">
      <c r="A44" s="148" t="s">
        <v>735</v>
      </c>
      <c r="B44" s="209" t="s">
        <v>451</v>
      </c>
      <c r="C44" s="238">
        <v>18590.726305</v>
      </c>
      <c r="D44" s="238">
        <v>18606.045148000001</v>
      </c>
      <c r="E44" s="238">
        <v>18617.903180000001</v>
      </c>
      <c r="F44" s="238">
        <v>18625.098827000002</v>
      </c>
      <c r="G44" s="238">
        <v>18629.101719999999</v>
      </c>
      <c r="H44" s="238">
        <v>18632.049287999998</v>
      </c>
      <c r="I44" s="238">
        <v>18635.656681</v>
      </c>
      <c r="J44" s="238">
        <v>18639.949940999999</v>
      </c>
      <c r="K44" s="238">
        <v>18644.532827999999</v>
      </c>
      <c r="L44" s="238">
        <v>18649.044945000001</v>
      </c>
      <c r="M44" s="238">
        <v>18653.269238000001</v>
      </c>
      <c r="N44" s="238">
        <v>18657.024494000001</v>
      </c>
      <c r="O44" s="238">
        <v>18660.593261000002</v>
      </c>
      <c r="P44" s="238">
        <v>18666.113142999999</v>
      </c>
      <c r="Q44" s="238">
        <v>18676.185503000001</v>
      </c>
      <c r="R44" s="238">
        <v>18692.310044999998</v>
      </c>
      <c r="S44" s="238">
        <v>18711.579823</v>
      </c>
      <c r="T44" s="238">
        <v>18729.986227000001</v>
      </c>
      <c r="U44" s="238">
        <v>18744.528580999999</v>
      </c>
      <c r="V44" s="238">
        <v>18756.237937999998</v>
      </c>
      <c r="W44" s="238">
        <v>18767.153286000001</v>
      </c>
      <c r="X44" s="238">
        <v>18778.898406</v>
      </c>
      <c r="Y44" s="238">
        <v>18791.436265</v>
      </c>
      <c r="Z44" s="238">
        <v>18804.314629</v>
      </c>
      <c r="AA44" s="238">
        <v>18817.002038999999</v>
      </c>
      <c r="AB44" s="238">
        <v>18828.650142999999</v>
      </c>
      <c r="AC44" s="238">
        <v>18838.33137</v>
      </c>
      <c r="AD44" s="238">
        <v>18845.478862</v>
      </c>
      <c r="AE44" s="238">
        <v>18850.96862</v>
      </c>
      <c r="AF44" s="238">
        <v>18856.037365</v>
      </c>
      <c r="AG44" s="238">
        <v>18861.668992999999</v>
      </c>
      <c r="AH44" s="238">
        <v>18867.836108</v>
      </c>
      <c r="AI44" s="238">
        <v>18874.258495999999</v>
      </c>
      <c r="AJ44" s="238">
        <v>18880.713478999998</v>
      </c>
      <c r="AK44" s="238">
        <v>18887.208545000001</v>
      </c>
      <c r="AL44" s="238">
        <v>18893.808719000001</v>
      </c>
      <c r="AM44" s="238">
        <v>18900.617490000001</v>
      </c>
      <c r="AN44" s="238">
        <v>18907.892199000002</v>
      </c>
      <c r="AO44" s="238">
        <v>18915.928650000002</v>
      </c>
      <c r="AP44" s="238">
        <v>18925.162236</v>
      </c>
      <c r="AQ44" s="238">
        <v>18936.586711</v>
      </c>
      <c r="AR44" s="238">
        <v>18951.335418999999</v>
      </c>
      <c r="AS44" s="238">
        <v>18970.025756999999</v>
      </c>
      <c r="AT44" s="238">
        <v>18991.211341999999</v>
      </c>
      <c r="AU44" s="238">
        <v>19012.929843999998</v>
      </c>
      <c r="AV44" s="238">
        <v>19031.237211</v>
      </c>
      <c r="AW44" s="238">
        <v>19034.262503000002</v>
      </c>
      <c r="AX44" s="238">
        <v>19008.153061000001</v>
      </c>
      <c r="AY44" s="238">
        <v>18947.053879999999</v>
      </c>
      <c r="AZ44" s="238">
        <v>18877.100585</v>
      </c>
      <c r="BA44" s="238">
        <v>18832.426458000002</v>
      </c>
      <c r="BB44" s="238">
        <v>18836.9866</v>
      </c>
      <c r="BC44" s="238">
        <v>18874.023385</v>
      </c>
      <c r="BD44" s="238">
        <v>18916.601005</v>
      </c>
      <c r="BE44" s="238">
        <v>18943.854925</v>
      </c>
      <c r="BF44" s="238">
        <v>18959.205690999999</v>
      </c>
      <c r="BG44" s="238">
        <v>18972.145123999999</v>
      </c>
      <c r="BH44" s="238">
        <v>18990.395164000001</v>
      </c>
      <c r="BI44" s="329">
        <v>19014.599999999999</v>
      </c>
      <c r="BJ44" s="329">
        <v>19043.63</v>
      </c>
      <c r="BK44" s="329">
        <v>19075.98</v>
      </c>
      <c r="BL44" s="329">
        <v>19108.62</v>
      </c>
      <c r="BM44" s="329">
        <v>19138.169999999998</v>
      </c>
      <c r="BN44" s="329">
        <v>19162.240000000002</v>
      </c>
      <c r="BO44" s="329">
        <v>19182.46</v>
      </c>
      <c r="BP44" s="329">
        <v>19201.48</v>
      </c>
      <c r="BQ44" s="329">
        <v>19221.41</v>
      </c>
      <c r="BR44" s="329">
        <v>19242.11</v>
      </c>
      <c r="BS44" s="329">
        <v>19262.89</v>
      </c>
      <c r="BT44" s="329">
        <v>19283.3</v>
      </c>
      <c r="BU44" s="329">
        <v>19303.93</v>
      </c>
      <c r="BV44" s="329">
        <v>19325.59</v>
      </c>
    </row>
    <row r="45" spans="1:74" s="163" customFormat="1" ht="11.1" customHeight="1" x14ac:dyDescent="0.2">
      <c r="A45" s="148"/>
      <c r="B45" s="168" t="s">
        <v>736</v>
      </c>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46"/>
      <c r="AA45" s="246"/>
      <c r="AB45" s="246"/>
      <c r="AC45" s="246"/>
      <c r="AD45" s="246"/>
      <c r="AE45" s="246"/>
      <c r="AF45" s="246"/>
      <c r="AG45" s="246"/>
      <c r="AH45" s="246"/>
      <c r="AI45" s="246"/>
      <c r="AJ45" s="246"/>
      <c r="AK45" s="246"/>
      <c r="AL45" s="246"/>
      <c r="AM45" s="246"/>
      <c r="AN45" s="246"/>
      <c r="AO45" s="246"/>
      <c r="AP45" s="246"/>
      <c r="AQ45" s="246"/>
      <c r="AR45" s="246"/>
      <c r="AS45" s="246"/>
      <c r="AT45" s="246"/>
      <c r="AU45" s="246"/>
      <c r="AV45" s="246"/>
      <c r="AW45" s="246"/>
      <c r="AX45" s="246"/>
      <c r="AY45" s="246"/>
      <c r="AZ45" s="246"/>
      <c r="BA45" s="246"/>
      <c r="BB45" s="246"/>
      <c r="BC45" s="246"/>
      <c r="BD45" s="246"/>
      <c r="BE45" s="246"/>
      <c r="BF45" s="246"/>
      <c r="BG45" s="246"/>
      <c r="BH45" s="246"/>
      <c r="BI45" s="345"/>
      <c r="BJ45" s="345"/>
      <c r="BK45" s="345"/>
      <c r="BL45" s="345"/>
      <c r="BM45" s="345"/>
      <c r="BN45" s="345"/>
      <c r="BO45" s="345"/>
      <c r="BP45" s="345"/>
      <c r="BQ45" s="345"/>
      <c r="BR45" s="345"/>
      <c r="BS45" s="345"/>
      <c r="BT45" s="345"/>
      <c r="BU45" s="345"/>
      <c r="BV45" s="345"/>
    </row>
    <row r="46" spans="1:74" s="163" customFormat="1" ht="11.1" customHeight="1" x14ac:dyDescent="0.2">
      <c r="A46" s="148" t="s">
        <v>737</v>
      </c>
      <c r="B46" s="209" t="s">
        <v>444</v>
      </c>
      <c r="C46" s="256">
        <v>7.2741643759999999</v>
      </c>
      <c r="D46" s="256">
        <v>7.2831849581999997</v>
      </c>
      <c r="E46" s="256">
        <v>7.2903615643000004</v>
      </c>
      <c r="F46" s="256">
        <v>7.2903479865999996</v>
      </c>
      <c r="G46" s="256">
        <v>7.2978462960000003</v>
      </c>
      <c r="H46" s="256">
        <v>7.3075102848000002</v>
      </c>
      <c r="I46" s="256">
        <v>7.3258187132000003</v>
      </c>
      <c r="J46" s="256">
        <v>7.334954991</v>
      </c>
      <c r="K46" s="256">
        <v>7.3413978783999996</v>
      </c>
      <c r="L46" s="256">
        <v>7.3402367974000002</v>
      </c>
      <c r="M46" s="256">
        <v>7.3449758370999998</v>
      </c>
      <c r="N46" s="256">
        <v>7.3507044196000004</v>
      </c>
      <c r="O46" s="256">
        <v>7.3588696114000003</v>
      </c>
      <c r="P46" s="256">
        <v>7.3654919796999998</v>
      </c>
      <c r="Q46" s="256">
        <v>7.3720185910999998</v>
      </c>
      <c r="R46" s="256">
        <v>7.3774284462999997</v>
      </c>
      <c r="S46" s="256">
        <v>7.3845292929999999</v>
      </c>
      <c r="T46" s="256">
        <v>7.3923001320999999</v>
      </c>
      <c r="U46" s="256">
        <v>7.4047542880000004</v>
      </c>
      <c r="V46" s="256">
        <v>7.4108551182999998</v>
      </c>
      <c r="W46" s="256">
        <v>7.4146159473999997</v>
      </c>
      <c r="X46" s="256">
        <v>7.4115613553999999</v>
      </c>
      <c r="Y46" s="256">
        <v>7.4139987472</v>
      </c>
      <c r="Z46" s="256">
        <v>7.4174527030000004</v>
      </c>
      <c r="AA46" s="256">
        <v>7.4218651401000004</v>
      </c>
      <c r="AB46" s="256">
        <v>7.4273957854999999</v>
      </c>
      <c r="AC46" s="256">
        <v>7.4339865565999999</v>
      </c>
      <c r="AD46" s="256">
        <v>7.4445801247999999</v>
      </c>
      <c r="AE46" s="256">
        <v>7.4510841438000002</v>
      </c>
      <c r="AF46" s="256">
        <v>7.4564412849000004</v>
      </c>
      <c r="AG46" s="256">
        <v>7.4586739659000001</v>
      </c>
      <c r="AH46" s="256">
        <v>7.4632205380999999</v>
      </c>
      <c r="AI46" s="256">
        <v>7.4681034191000002</v>
      </c>
      <c r="AJ46" s="256">
        <v>7.4738092680000001</v>
      </c>
      <c r="AK46" s="256">
        <v>7.4789997725999999</v>
      </c>
      <c r="AL46" s="256">
        <v>7.4841615919000004</v>
      </c>
      <c r="AM46" s="256">
        <v>7.4906342707000002</v>
      </c>
      <c r="AN46" s="256">
        <v>7.4947340605999999</v>
      </c>
      <c r="AO46" s="256">
        <v>7.4978005065</v>
      </c>
      <c r="AP46" s="256">
        <v>7.4963990804999998</v>
      </c>
      <c r="AQ46" s="256">
        <v>7.4999747345000003</v>
      </c>
      <c r="AR46" s="256">
        <v>7.5050929404</v>
      </c>
      <c r="AS46" s="256">
        <v>7.5137537321999996</v>
      </c>
      <c r="AT46" s="256">
        <v>7.5204570169</v>
      </c>
      <c r="AU46" s="256">
        <v>7.5272028283000001</v>
      </c>
      <c r="AV46" s="256">
        <v>7.5376015797999996</v>
      </c>
      <c r="AW46" s="256">
        <v>7.5417246345000004</v>
      </c>
      <c r="AX46" s="256">
        <v>7.5431824058999997</v>
      </c>
      <c r="AY46" s="256">
        <v>7.7115576562000001</v>
      </c>
      <c r="AZ46" s="256">
        <v>7.5804977891999998</v>
      </c>
      <c r="BA46" s="256">
        <v>7.3195855671999999</v>
      </c>
      <c r="BB46" s="256">
        <v>6.5135763132999998</v>
      </c>
      <c r="BC46" s="256">
        <v>6.3043928886999998</v>
      </c>
      <c r="BD46" s="256">
        <v>6.2767906166999996</v>
      </c>
      <c r="BE46" s="256">
        <v>6.7143823038999999</v>
      </c>
      <c r="BF46" s="256">
        <v>6.8372327320000004</v>
      </c>
      <c r="BG46" s="256">
        <v>6.9289547077</v>
      </c>
      <c r="BH46" s="256">
        <v>6.9572224356000003</v>
      </c>
      <c r="BI46" s="342">
        <v>7.0109320000000004</v>
      </c>
      <c r="BJ46" s="342">
        <v>7.0577569999999996</v>
      </c>
      <c r="BK46" s="342">
        <v>7.096705</v>
      </c>
      <c r="BL46" s="342">
        <v>7.1305069999999997</v>
      </c>
      <c r="BM46" s="342">
        <v>7.1581700000000001</v>
      </c>
      <c r="BN46" s="342">
        <v>7.1718669999999998</v>
      </c>
      <c r="BO46" s="342">
        <v>7.1931209999999997</v>
      </c>
      <c r="BP46" s="342">
        <v>7.2141060000000001</v>
      </c>
      <c r="BQ46" s="342">
        <v>7.2365349999999999</v>
      </c>
      <c r="BR46" s="342">
        <v>7.2556969999999996</v>
      </c>
      <c r="BS46" s="342">
        <v>7.2733040000000004</v>
      </c>
      <c r="BT46" s="342">
        <v>7.2852309999999996</v>
      </c>
      <c r="BU46" s="342">
        <v>7.3028230000000001</v>
      </c>
      <c r="BV46" s="342">
        <v>7.321955</v>
      </c>
    </row>
    <row r="47" spans="1:74" s="163" customFormat="1" ht="11.1" customHeight="1" x14ac:dyDescent="0.2">
      <c r="A47" s="148" t="s">
        <v>738</v>
      </c>
      <c r="B47" s="209" t="s">
        <v>477</v>
      </c>
      <c r="C47" s="256">
        <v>19.200931351000001</v>
      </c>
      <c r="D47" s="256">
        <v>19.222058431000001</v>
      </c>
      <c r="E47" s="256">
        <v>19.240478997</v>
      </c>
      <c r="F47" s="256">
        <v>19.246242359</v>
      </c>
      <c r="G47" s="256">
        <v>19.266712918</v>
      </c>
      <c r="H47" s="256">
        <v>19.291939981999999</v>
      </c>
      <c r="I47" s="256">
        <v>19.333140214</v>
      </c>
      <c r="J47" s="256">
        <v>19.359467793</v>
      </c>
      <c r="K47" s="256">
        <v>19.382139381000002</v>
      </c>
      <c r="L47" s="256">
        <v>19.39426615</v>
      </c>
      <c r="M47" s="256">
        <v>19.414792379000001</v>
      </c>
      <c r="N47" s="256">
        <v>19.436829239000001</v>
      </c>
      <c r="O47" s="256">
        <v>19.465004110999999</v>
      </c>
      <c r="P47" s="256">
        <v>19.486591697000001</v>
      </c>
      <c r="Q47" s="256">
        <v>19.506219378000001</v>
      </c>
      <c r="R47" s="256">
        <v>19.516417277999999</v>
      </c>
      <c r="S47" s="256">
        <v>19.537727556</v>
      </c>
      <c r="T47" s="256">
        <v>19.562680335</v>
      </c>
      <c r="U47" s="256">
        <v>19.601399784000002</v>
      </c>
      <c r="V47" s="256">
        <v>19.626044443000001</v>
      </c>
      <c r="W47" s="256">
        <v>19.646738479</v>
      </c>
      <c r="X47" s="256">
        <v>19.659692111999998</v>
      </c>
      <c r="Y47" s="256">
        <v>19.675327238000001</v>
      </c>
      <c r="Z47" s="256">
        <v>19.689854075</v>
      </c>
      <c r="AA47" s="256">
        <v>19.695914485999999</v>
      </c>
      <c r="AB47" s="256">
        <v>19.713743353000002</v>
      </c>
      <c r="AC47" s="256">
        <v>19.735982537000002</v>
      </c>
      <c r="AD47" s="256">
        <v>19.772076333000001</v>
      </c>
      <c r="AE47" s="256">
        <v>19.796052928999998</v>
      </c>
      <c r="AF47" s="256">
        <v>19.817356620000002</v>
      </c>
      <c r="AG47" s="256">
        <v>19.832943178000001</v>
      </c>
      <c r="AH47" s="256">
        <v>19.851184231000001</v>
      </c>
      <c r="AI47" s="256">
        <v>19.86903555</v>
      </c>
      <c r="AJ47" s="256">
        <v>19.885096442999998</v>
      </c>
      <c r="AK47" s="256">
        <v>19.903218814999999</v>
      </c>
      <c r="AL47" s="256">
        <v>19.922001971</v>
      </c>
      <c r="AM47" s="256">
        <v>19.942552307</v>
      </c>
      <c r="AN47" s="256">
        <v>19.961827239000002</v>
      </c>
      <c r="AO47" s="256">
        <v>19.980933161999999</v>
      </c>
      <c r="AP47" s="256">
        <v>20.001165103000002</v>
      </c>
      <c r="AQ47" s="256">
        <v>20.018961736000001</v>
      </c>
      <c r="AR47" s="256">
        <v>20.035618089</v>
      </c>
      <c r="AS47" s="256">
        <v>20.046072085999999</v>
      </c>
      <c r="AT47" s="256">
        <v>20.064244433999999</v>
      </c>
      <c r="AU47" s="256">
        <v>20.085073057999999</v>
      </c>
      <c r="AV47" s="256">
        <v>20.123874479000001</v>
      </c>
      <c r="AW47" s="256">
        <v>20.138528264000001</v>
      </c>
      <c r="AX47" s="256">
        <v>20.144350934999999</v>
      </c>
      <c r="AY47" s="256">
        <v>20.625414851999999</v>
      </c>
      <c r="AZ47" s="256">
        <v>20.250521023000001</v>
      </c>
      <c r="BA47" s="256">
        <v>19.503741809000001</v>
      </c>
      <c r="BB47" s="256">
        <v>17.217257451999998</v>
      </c>
      <c r="BC47" s="256">
        <v>16.602572286000001</v>
      </c>
      <c r="BD47" s="256">
        <v>16.491866552000001</v>
      </c>
      <c r="BE47" s="256">
        <v>17.656183864999999</v>
      </c>
      <c r="BF47" s="256">
        <v>17.975154286999999</v>
      </c>
      <c r="BG47" s="256">
        <v>18.219821432</v>
      </c>
      <c r="BH47" s="256">
        <v>18.322515394</v>
      </c>
      <c r="BI47" s="342">
        <v>18.469329999999999</v>
      </c>
      <c r="BJ47" s="342">
        <v>18.592590000000001</v>
      </c>
      <c r="BK47" s="342">
        <v>18.67728</v>
      </c>
      <c r="BL47" s="342">
        <v>18.764710000000001</v>
      </c>
      <c r="BM47" s="342">
        <v>18.839860000000002</v>
      </c>
      <c r="BN47" s="342">
        <v>18.88813</v>
      </c>
      <c r="BO47" s="342">
        <v>18.949660000000002</v>
      </c>
      <c r="BP47" s="342">
        <v>19.00986</v>
      </c>
      <c r="BQ47" s="342">
        <v>19.069189999999999</v>
      </c>
      <c r="BR47" s="342">
        <v>19.126339999999999</v>
      </c>
      <c r="BS47" s="342">
        <v>19.181799999999999</v>
      </c>
      <c r="BT47" s="342">
        <v>19.224360000000001</v>
      </c>
      <c r="BU47" s="342">
        <v>19.28481</v>
      </c>
      <c r="BV47" s="342">
        <v>19.351959999999998</v>
      </c>
    </row>
    <row r="48" spans="1:74" s="163" customFormat="1" ht="11.1" customHeight="1" x14ac:dyDescent="0.2">
      <c r="A48" s="148" t="s">
        <v>739</v>
      </c>
      <c r="B48" s="209" t="s">
        <v>445</v>
      </c>
      <c r="C48" s="256">
        <v>21.636444020999999</v>
      </c>
      <c r="D48" s="256">
        <v>21.659214652999999</v>
      </c>
      <c r="E48" s="256">
        <v>21.677634190999999</v>
      </c>
      <c r="F48" s="256">
        <v>21.681028481999999</v>
      </c>
      <c r="G48" s="256">
        <v>21.698751445999999</v>
      </c>
      <c r="H48" s="256">
        <v>21.720128931000001</v>
      </c>
      <c r="I48" s="256">
        <v>21.750651726000001</v>
      </c>
      <c r="J48" s="256">
        <v>21.77522016</v>
      </c>
      <c r="K48" s="256">
        <v>21.799325022000001</v>
      </c>
      <c r="L48" s="256">
        <v>21.825199949999998</v>
      </c>
      <c r="M48" s="256">
        <v>21.846702442000002</v>
      </c>
      <c r="N48" s="256">
        <v>21.866066135000001</v>
      </c>
      <c r="O48" s="256">
        <v>21.88105638</v>
      </c>
      <c r="P48" s="256">
        <v>21.897818462</v>
      </c>
      <c r="Q48" s="256">
        <v>21.914117732000001</v>
      </c>
      <c r="R48" s="256">
        <v>21.929493431000001</v>
      </c>
      <c r="S48" s="256">
        <v>21.945212646000002</v>
      </c>
      <c r="T48" s="256">
        <v>21.960814618000001</v>
      </c>
      <c r="U48" s="256">
        <v>21.976806652</v>
      </c>
      <c r="V48" s="256">
        <v>21.991793659999999</v>
      </c>
      <c r="W48" s="256">
        <v>22.006282946999999</v>
      </c>
      <c r="X48" s="256">
        <v>22.015649753999998</v>
      </c>
      <c r="Y48" s="256">
        <v>22.032612169</v>
      </c>
      <c r="Z48" s="256">
        <v>22.052545432999999</v>
      </c>
      <c r="AA48" s="256">
        <v>22.083623040999999</v>
      </c>
      <c r="AB48" s="256">
        <v>22.103367881</v>
      </c>
      <c r="AC48" s="256">
        <v>22.119953447</v>
      </c>
      <c r="AD48" s="256">
        <v>22.127188775</v>
      </c>
      <c r="AE48" s="256">
        <v>22.14209902</v>
      </c>
      <c r="AF48" s="256">
        <v>22.158493217</v>
      </c>
      <c r="AG48" s="256">
        <v>22.183758027</v>
      </c>
      <c r="AH48" s="256">
        <v>22.197580131999999</v>
      </c>
      <c r="AI48" s="256">
        <v>22.207346191999999</v>
      </c>
      <c r="AJ48" s="256">
        <v>22.204376445000001</v>
      </c>
      <c r="AK48" s="256">
        <v>22.212540240999999</v>
      </c>
      <c r="AL48" s="256">
        <v>22.223157817000001</v>
      </c>
      <c r="AM48" s="256">
        <v>22.243523013000001</v>
      </c>
      <c r="AN48" s="256">
        <v>22.253577768</v>
      </c>
      <c r="AO48" s="256">
        <v>22.260615922</v>
      </c>
      <c r="AP48" s="256">
        <v>22.259697445</v>
      </c>
      <c r="AQ48" s="256">
        <v>22.264407420000001</v>
      </c>
      <c r="AR48" s="256">
        <v>22.269805817999998</v>
      </c>
      <c r="AS48" s="256">
        <v>22.277305942000002</v>
      </c>
      <c r="AT48" s="256">
        <v>22.283021204000001</v>
      </c>
      <c r="AU48" s="256">
        <v>22.288364909999999</v>
      </c>
      <c r="AV48" s="256">
        <v>22.293419141000001</v>
      </c>
      <c r="AW48" s="256">
        <v>22.297958170000001</v>
      </c>
      <c r="AX48" s="256">
        <v>22.302064078000001</v>
      </c>
      <c r="AY48" s="256">
        <v>22.751214807</v>
      </c>
      <c r="AZ48" s="256">
        <v>22.42034602</v>
      </c>
      <c r="BA48" s="256">
        <v>21.754935658000001</v>
      </c>
      <c r="BB48" s="256">
        <v>19.668418862999999</v>
      </c>
      <c r="BC48" s="256">
        <v>19.148848994000002</v>
      </c>
      <c r="BD48" s="256">
        <v>19.109661194000001</v>
      </c>
      <c r="BE48" s="256">
        <v>20.309460525999999</v>
      </c>
      <c r="BF48" s="256">
        <v>20.662083065000001</v>
      </c>
      <c r="BG48" s="256">
        <v>20.926133874000001</v>
      </c>
      <c r="BH48" s="256">
        <v>21.020178392999998</v>
      </c>
      <c r="BI48" s="342">
        <v>21.16816</v>
      </c>
      <c r="BJ48" s="342">
        <v>21.288650000000001</v>
      </c>
      <c r="BK48" s="342">
        <v>21.361689999999999</v>
      </c>
      <c r="BL48" s="342">
        <v>21.442150000000002</v>
      </c>
      <c r="BM48" s="342">
        <v>21.510069999999999</v>
      </c>
      <c r="BN48" s="342">
        <v>21.557490000000001</v>
      </c>
      <c r="BO48" s="342">
        <v>21.60632</v>
      </c>
      <c r="BP48" s="342">
        <v>21.648589999999999</v>
      </c>
      <c r="BQ48" s="342">
        <v>21.672129999999999</v>
      </c>
      <c r="BR48" s="342">
        <v>21.71041</v>
      </c>
      <c r="BS48" s="342">
        <v>21.751259999999998</v>
      </c>
      <c r="BT48" s="342">
        <v>21.792020000000001</v>
      </c>
      <c r="BU48" s="342">
        <v>21.840009999999999</v>
      </c>
      <c r="BV48" s="342">
        <v>21.892569999999999</v>
      </c>
    </row>
    <row r="49" spans="1:74" s="163" customFormat="1" ht="11.1" customHeight="1" x14ac:dyDescent="0.2">
      <c r="A49" s="148" t="s">
        <v>740</v>
      </c>
      <c r="B49" s="209" t="s">
        <v>446</v>
      </c>
      <c r="C49" s="256">
        <v>10.522752338</v>
      </c>
      <c r="D49" s="256">
        <v>10.530498592000001</v>
      </c>
      <c r="E49" s="256">
        <v>10.53780487</v>
      </c>
      <c r="F49" s="256">
        <v>10.541704534999999</v>
      </c>
      <c r="G49" s="256">
        <v>10.550355842</v>
      </c>
      <c r="H49" s="256">
        <v>10.560792151999999</v>
      </c>
      <c r="I49" s="256">
        <v>10.578743336</v>
      </c>
      <c r="J49" s="256">
        <v>10.588452251</v>
      </c>
      <c r="K49" s="256">
        <v>10.595648767</v>
      </c>
      <c r="L49" s="256">
        <v>10.594008934</v>
      </c>
      <c r="M49" s="256">
        <v>10.600923613999999</v>
      </c>
      <c r="N49" s="256">
        <v>10.610068858</v>
      </c>
      <c r="O49" s="256">
        <v>10.629572265</v>
      </c>
      <c r="P49" s="256">
        <v>10.637082935</v>
      </c>
      <c r="Q49" s="256">
        <v>10.640728470000001</v>
      </c>
      <c r="R49" s="256">
        <v>10.631999868999999</v>
      </c>
      <c r="S49" s="256">
        <v>10.634296880999999</v>
      </c>
      <c r="T49" s="256">
        <v>10.639110505</v>
      </c>
      <c r="U49" s="256">
        <v>10.650780215999999</v>
      </c>
      <c r="V49" s="256">
        <v>10.657372461</v>
      </c>
      <c r="W49" s="256">
        <v>10.663226712</v>
      </c>
      <c r="X49" s="256">
        <v>10.666072657000001</v>
      </c>
      <c r="Y49" s="256">
        <v>10.672153659999999</v>
      </c>
      <c r="Z49" s="256">
        <v>10.679199406</v>
      </c>
      <c r="AA49" s="256">
        <v>10.689938922</v>
      </c>
      <c r="AB49" s="256">
        <v>10.696867384999999</v>
      </c>
      <c r="AC49" s="256">
        <v>10.702713822</v>
      </c>
      <c r="AD49" s="256">
        <v>10.703820301</v>
      </c>
      <c r="AE49" s="256">
        <v>10.710246132</v>
      </c>
      <c r="AF49" s="256">
        <v>10.718333384999999</v>
      </c>
      <c r="AG49" s="256">
        <v>10.733436253000001</v>
      </c>
      <c r="AH49" s="256">
        <v>10.740830703</v>
      </c>
      <c r="AI49" s="256">
        <v>10.745870930000001</v>
      </c>
      <c r="AJ49" s="256">
        <v>10.744920021</v>
      </c>
      <c r="AK49" s="256">
        <v>10.747979483</v>
      </c>
      <c r="AL49" s="256">
        <v>10.751412406</v>
      </c>
      <c r="AM49" s="256">
        <v>10.754682616</v>
      </c>
      <c r="AN49" s="256">
        <v>10.759264587000001</v>
      </c>
      <c r="AO49" s="256">
        <v>10.764622148000001</v>
      </c>
      <c r="AP49" s="256">
        <v>10.771270360999999</v>
      </c>
      <c r="AQ49" s="256">
        <v>10.777792804000001</v>
      </c>
      <c r="AR49" s="256">
        <v>10.784704539</v>
      </c>
      <c r="AS49" s="256">
        <v>10.792811840000001</v>
      </c>
      <c r="AT49" s="256">
        <v>10.799897456</v>
      </c>
      <c r="AU49" s="256">
        <v>10.80676766</v>
      </c>
      <c r="AV49" s="256">
        <v>10.817141965999999</v>
      </c>
      <c r="AW49" s="256">
        <v>10.820791713</v>
      </c>
      <c r="AX49" s="256">
        <v>10.821436413000001</v>
      </c>
      <c r="AY49" s="256">
        <v>10.970170136</v>
      </c>
      <c r="AZ49" s="256">
        <v>10.851484191000001</v>
      </c>
      <c r="BA49" s="256">
        <v>10.616472649</v>
      </c>
      <c r="BB49" s="256">
        <v>9.8855160344000002</v>
      </c>
      <c r="BC49" s="256">
        <v>9.7025679013000001</v>
      </c>
      <c r="BD49" s="256">
        <v>9.6880087756000002</v>
      </c>
      <c r="BE49" s="256">
        <v>10.108372186</v>
      </c>
      <c r="BF49" s="256">
        <v>10.230690929</v>
      </c>
      <c r="BG49" s="256">
        <v>10.321498532</v>
      </c>
      <c r="BH49" s="256">
        <v>10.351345650000001</v>
      </c>
      <c r="BI49" s="342">
        <v>10.40122</v>
      </c>
      <c r="BJ49" s="342">
        <v>10.44167</v>
      </c>
      <c r="BK49" s="342">
        <v>10.467829999999999</v>
      </c>
      <c r="BL49" s="342">
        <v>10.493069999999999</v>
      </c>
      <c r="BM49" s="342">
        <v>10.51254</v>
      </c>
      <c r="BN49" s="342">
        <v>10.51896</v>
      </c>
      <c r="BO49" s="342">
        <v>10.53233</v>
      </c>
      <c r="BP49" s="342">
        <v>10.54537</v>
      </c>
      <c r="BQ49" s="342">
        <v>10.55734</v>
      </c>
      <c r="BR49" s="342">
        <v>10.570309999999999</v>
      </c>
      <c r="BS49" s="342">
        <v>10.58353</v>
      </c>
      <c r="BT49" s="342">
        <v>10.594860000000001</v>
      </c>
      <c r="BU49" s="342">
        <v>10.61017</v>
      </c>
      <c r="BV49" s="342">
        <v>10.62734</v>
      </c>
    </row>
    <row r="50" spans="1:74" s="163" customFormat="1" ht="11.1" customHeight="1" x14ac:dyDescent="0.2">
      <c r="A50" s="148" t="s">
        <v>741</v>
      </c>
      <c r="B50" s="209" t="s">
        <v>447</v>
      </c>
      <c r="C50" s="256">
        <v>27.330101482</v>
      </c>
      <c r="D50" s="256">
        <v>27.375379751000001</v>
      </c>
      <c r="E50" s="256">
        <v>27.424551647000001</v>
      </c>
      <c r="F50" s="256">
        <v>27.482484448000001</v>
      </c>
      <c r="G50" s="256">
        <v>27.535793137999999</v>
      </c>
      <c r="H50" s="256">
        <v>27.589344996000001</v>
      </c>
      <c r="I50" s="256">
        <v>27.644734969000002</v>
      </c>
      <c r="J50" s="256">
        <v>27.697576952999999</v>
      </c>
      <c r="K50" s="256">
        <v>27.749465893</v>
      </c>
      <c r="L50" s="256">
        <v>27.804611175000002</v>
      </c>
      <c r="M50" s="256">
        <v>27.851436991</v>
      </c>
      <c r="N50" s="256">
        <v>27.894152725000001</v>
      </c>
      <c r="O50" s="256">
        <v>27.931400843999999</v>
      </c>
      <c r="P50" s="256">
        <v>27.966914565</v>
      </c>
      <c r="Q50" s="256">
        <v>27.999336354</v>
      </c>
      <c r="R50" s="256">
        <v>28.026594886000002</v>
      </c>
      <c r="S50" s="256">
        <v>28.054386307000001</v>
      </c>
      <c r="T50" s="256">
        <v>28.080639293000001</v>
      </c>
      <c r="U50" s="256">
        <v>28.089407865999998</v>
      </c>
      <c r="V50" s="256">
        <v>28.124543460999998</v>
      </c>
      <c r="W50" s="256">
        <v>28.170100102999999</v>
      </c>
      <c r="X50" s="256">
        <v>28.243218302999999</v>
      </c>
      <c r="Y50" s="256">
        <v>28.296761654000001</v>
      </c>
      <c r="Z50" s="256">
        <v>28.347870667999999</v>
      </c>
      <c r="AA50" s="256">
        <v>28.391242518999999</v>
      </c>
      <c r="AB50" s="256">
        <v>28.441459976000001</v>
      </c>
      <c r="AC50" s="256">
        <v>28.493220215000001</v>
      </c>
      <c r="AD50" s="256">
        <v>28.553938416000001</v>
      </c>
      <c r="AE50" s="256">
        <v>28.60322283</v>
      </c>
      <c r="AF50" s="256">
        <v>28.648488639</v>
      </c>
      <c r="AG50" s="256">
        <v>28.687088382999999</v>
      </c>
      <c r="AH50" s="256">
        <v>28.726302575999998</v>
      </c>
      <c r="AI50" s="256">
        <v>28.763483758</v>
      </c>
      <c r="AJ50" s="256">
        <v>28.791826933999999</v>
      </c>
      <c r="AK50" s="256">
        <v>28.830045841</v>
      </c>
      <c r="AL50" s="256">
        <v>28.871335486</v>
      </c>
      <c r="AM50" s="256">
        <v>28.926569156999999</v>
      </c>
      <c r="AN50" s="256">
        <v>28.965845305999999</v>
      </c>
      <c r="AO50" s="256">
        <v>29.000037223</v>
      </c>
      <c r="AP50" s="256">
        <v>29.016992687999998</v>
      </c>
      <c r="AQ50" s="256">
        <v>29.050130305</v>
      </c>
      <c r="AR50" s="256">
        <v>29.087297853999999</v>
      </c>
      <c r="AS50" s="256">
        <v>29.130634788999998</v>
      </c>
      <c r="AT50" s="256">
        <v>29.174257613000002</v>
      </c>
      <c r="AU50" s="256">
        <v>29.220305781</v>
      </c>
      <c r="AV50" s="256">
        <v>29.284729992999999</v>
      </c>
      <c r="AW50" s="256">
        <v>29.323665818999999</v>
      </c>
      <c r="AX50" s="256">
        <v>29.353063962</v>
      </c>
      <c r="AY50" s="256">
        <v>29.814680355</v>
      </c>
      <c r="AZ50" s="256">
        <v>29.493686179000001</v>
      </c>
      <c r="BA50" s="256">
        <v>28.831837366999999</v>
      </c>
      <c r="BB50" s="256">
        <v>26.743609330000002</v>
      </c>
      <c r="BC50" s="256">
        <v>26.214194690999999</v>
      </c>
      <c r="BD50" s="256">
        <v>26.15806886</v>
      </c>
      <c r="BE50" s="256">
        <v>27.310459289000001</v>
      </c>
      <c r="BF50" s="256">
        <v>27.649490485000001</v>
      </c>
      <c r="BG50" s="256">
        <v>27.910389899999998</v>
      </c>
      <c r="BH50" s="256">
        <v>28.013985921</v>
      </c>
      <c r="BI50" s="342">
        <v>28.178000000000001</v>
      </c>
      <c r="BJ50" s="342">
        <v>28.323260000000001</v>
      </c>
      <c r="BK50" s="342">
        <v>28.455500000000001</v>
      </c>
      <c r="BL50" s="342">
        <v>28.558959999999999</v>
      </c>
      <c r="BM50" s="342">
        <v>28.63937</v>
      </c>
      <c r="BN50" s="342">
        <v>28.675699999999999</v>
      </c>
      <c r="BO50" s="342">
        <v>28.72578</v>
      </c>
      <c r="BP50" s="342">
        <v>28.76858</v>
      </c>
      <c r="BQ50" s="342">
        <v>28.785540000000001</v>
      </c>
      <c r="BR50" s="342">
        <v>28.827680000000001</v>
      </c>
      <c r="BS50" s="342">
        <v>28.876460000000002</v>
      </c>
      <c r="BT50" s="342">
        <v>28.93479</v>
      </c>
      <c r="BU50" s="342">
        <v>28.99464</v>
      </c>
      <c r="BV50" s="342">
        <v>29.05894</v>
      </c>
    </row>
    <row r="51" spans="1:74" s="163" customFormat="1" ht="11.1" customHeight="1" x14ac:dyDescent="0.2">
      <c r="A51" s="148" t="s">
        <v>742</v>
      </c>
      <c r="B51" s="209" t="s">
        <v>448</v>
      </c>
      <c r="C51" s="256">
        <v>7.9384186869000004</v>
      </c>
      <c r="D51" s="256">
        <v>7.9483355190999996</v>
      </c>
      <c r="E51" s="256">
        <v>7.9572882633999997</v>
      </c>
      <c r="F51" s="256">
        <v>7.9616347404000001</v>
      </c>
      <c r="G51" s="256">
        <v>7.9713909431000003</v>
      </c>
      <c r="H51" s="256">
        <v>7.9829146919999996</v>
      </c>
      <c r="I51" s="256">
        <v>8.0016463740999999</v>
      </c>
      <c r="J51" s="256">
        <v>8.0126249258000009</v>
      </c>
      <c r="K51" s="256">
        <v>8.0212907340000008</v>
      </c>
      <c r="L51" s="256">
        <v>8.0233107775000008</v>
      </c>
      <c r="M51" s="256">
        <v>8.0306008641000002</v>
      </c>
      <c r="N51" s="256">
        <v>8.0388279728000001</v>
      </c>
      <c r="O51" s="256">
        <v>8.0514643341000003</v>
      </c>
      <c r="P51" s="256">
        <v>8.0589613140999994</v>
      </c>
      <c r="Q51" s="256">
        <v>8.0647911432000008</v>
      </c>
      <c r="R51" s="256">
        <v>8.0644710869999994</v>
      </c>
      <c r="S51" s="256">
        <v>8.0703286653999999</v>
      </c>
      <c r="T51" s="256">
        <v>8.0778811438999991</v>
      </c>
      <c r="U51" s="256">
        <v>8.0908225377999994</v>
      </c>
      <c r="V51" s="256">
        <v>8.0989943047999997</v>
      </c>
      <c r="W51" s="256">
        <v>8.1060904603000008</v>
      </c>
      <c r="X51" s="256">
        <v>8.1116130917000007</v>
      </c>
      <c r="Y51" s="256">
        <v>8.1169314585999999</v>
      </c>
      <c r="Z51" s="256">
        <v>8.1215476486</v>
      </c>
      <c r="AA51" s="256">
        <v>8.1203694537000004</v>
      </c>
      <c r="AB51" s="256">
        <v>8.1274004454999993</v>
      </c>
      <c r="AC51" s="256">
        <v>8.1375484160999996</v>
      </c>
      <c r="AD51" s="256">
        <v>8.1575240491999992</v>
      </c>
      <c r="AE51" s="256">
        <v>8.1688729649000003</v>
      </c>
      <c r="AF51" s="256">
        <v>8.1783058468000007</v>
      </c>
      <c r="AG51" s="256">
        <v>8.1829368486000007</v>
      </c>
      <c r="AH51" s="256">
        <v>8.1907020477000003</v>
      </c>
      <c r="AI51" s="256">
        <v>8.1987155979999997</v>
      </c>
      <c r="AJ51" s="256">
        <v>8.2057571216999996</v>
      </c>
      <c r="AK51" s="256">
        <v>8.2151826571999997</v>
      </c>
      <c r="AL51" s="256">
        <v>8.2257718268000009</v>
      </c>
      <c r="AM51" s="256">
        <v>8.2416809681000007</v>
      </c>
      <c r="AN51" s="256">
        <v>8.2514801529999993</v>
      </c>
      <c r="AO51" s="256">
        <v>8.2593257188999996</v>
      </c>
      <c r="AP51" s="256">
        <v>8.2604159462000002</v>
      </c>
      <c r="AQ51" s="256">
        <v>8.2679555639999993</v>
      </c>
      <c r="AR51" s="256">
        <v>8.2771428524000008</v>
      </c>
      <c r="AS51" s="256">
        <v>8.2905526151999993</v>
      </c>
      <c r="AT51" s="256">
        <v>8.3011041424999998</v>
      </c>
      <c r="AU51" s="256">
        <v>8.3113722380000006</v>
      </c>
      <c r="AV51" s="256">
        <v>8.3234683744000009</v>
      </c>
      <c r="AW51" s="256">
        <v>8.3315860015999998</v>
      </c>
      <c r="AX51" s="256">
        <v>8.3378365925000004</v>
      </c>
      <c r="AY51" s="256">
        <v>8.4642335646000006</v>
      </c>
      <c r="AZ51" s="256">
        <v>8.3752400194999996</v>
      </c>
      <c r="BA51" s="256">
        <v>8.1928693750000008</v>
      </c>
      <c r="BB51" s="256">
        <v>7.6086990574</v>
      </c>
      <c r="BC51" s="256">
        <v>7.4708911438000003</v>
      </c>
      <c r="BD51" s="256">
        <v>7.4710230608000003</v>
      </c>
      <c r="BE51" s="256">
        <v>7.8336766194000003</v>
      </c>
      <c r="BF51" s="256">
        <v>7.9412518392000004</v>
      </c>
      <c r="BG51" s="256">
        <v>8.0183305311000002</v>
      </c>
      <c r="BH51" s="256">
        <v>8.0358499495999993</v>
      </c>
      <c r="BI51" s="342">
        <v>8.0737330000000007</v>
      </c>
      <c r="BJ51" s="342">
        <v>8.1029160000000005</v>
      </c>
      <c r="BK51" s="342">
        <v>8.1160150000000009</v>
      </c>
      <c r="BL51" s="342">
        <v>8.1333380000000002</v>
      </c>
      <c r="BM51" s="342">
        <v>8.1475000000000009</v>
      </c>
      <c r="BN51" s="342">
        <v>8.1566969999999994</v>
      </c>
      <c r="BO51" s="342">
        <v>8.1658910000000002</v>
      </c>
      <c r="BP51" s="342">
        <v>8.1732779999999998</v>
      </c>
      <c r="BQ51" s="342">
        <v>8.1751900000000006</v>
      </c>
      <c r="BR51" s="342">
        <v>8.1817119999999992</v>
      </c>
      <c r="BS51" s="342">
        <v>8.1891750000000005</v>
      </c>
      <c r="BT51" s="342">
        <v>8.1964819999999996</v>
      </c>
      <c r="BU51" s="342">
        <v>8.2066540000000003</v>
      </c>
      <c r="BV51" s="342">
        <v>8.2185919999999992</v>
      </c>
    </row>
    <row r="52" spans="1:74" s="163" customFormat="1" ht="11.1" customHeight="1" x14ac:dyDescent="0.2">
      <c r="A52" s="148" t="s">
        <v>743</v>
      </c>
      <c r="B52" s="209" t="s">
        <v>449</v>
      </c>
      <c r="C52" s="256">
        <v>16.749192723</v>
      </c>
      <c r="D52" s="256">
        <v>16.758145603999999</v>
      </c>
      <c r="E52" s="256">
        <v>16.766237994000001</v>
      </c>
      <c r="F52" s="256">
        <v>16.766504996999998</v>
      </c>
      <c r="G52" s="256">
        <v>16.778100077000001</v>
      </c>
      <c r="H52" s="256">
        <v>16.794058335999999</v>
      </c>
      <c r="I52" s="256">
        <v>16.821481746</v>
      </c>
      <c r="J52" s="256">
        <v>16.840839890000002</v>
      </c>
      <c r="K52" s="256">
        <v>16.859234737000001</v>
      </c>
      <c r="L52" s="256">
        <v>16.871309988</v>
      </c>
      <c r="M52" s="256">
        <v>16.891795466000001</v>
      </c>
      <c r="N52" s="256">
        <v>16.915334872999999</v>
      </c>
      <c r="O52" s="256">
        <v>16.946152637000001</v>
      </c>
      <c r="P52" s="256">
        <v>16.972631577000001</v>
      </c>
      <c r="Q52" s="256">
        <v>16.998996122000001</v>
      </c>
      <c r="R52" s="256">
        <v>17.028788582000001</v>
      </c>
      <c r="S52" s="256">
        <v>17.052267607000001</v>
      </c>
      <c r="T52" s="256">
        <v>17.072975505999999</v>
      </c>
      <c r="U52" s="256">
        <v>17.083879247999999</v>
      </c>
      <c r="V52" s="256">
        <v>17.104319666999999</v>
      </c>
      <c r="W52" s="256">
        <v>17.127263731999999</v>
      </c>
      <c r="X52" s="256">
        <v>17.154485309999998</v>
      </c>
      <c r="Y52" s="256">
        <v>17.181106266</v>
      </c>
      <c r="Z52" s="256">
        <v>17.208900466999999</v>
      </c>
      <c r="AA52" s="256">
        <v>17.234599647</v>
      </c>
      <c r="AB52" s="256">
        <v>17.267191535999999</v>
      </c>
      <c r="AC52" s="256">
        <v>17.303407869000001</v>
      </c>
      <c r="AD52" s="256">
        <v>17.350906471999998</v>
      </c>
      <c r="AE52" s="256">
        <v>17.388628322999999</v>
      </c>
      <c r="AF52" s="256">
        <v>17.424231247000002</v>
      </c>
      <c r="AG52" s="256">
        <v>17.457354090999999</v>
      </c>
      <c r="AH52" s="256">
        <v>17.488990029</v>
      </c>
      <c r="AI52" s="256">
        <v>17.518777906</v>
      </c>
      <c r="AJ52" s="256">
        <v>17.546802059000001</v>
      </c>
      <c r="AK52" s="256">
        <v>17.572830562</v>
      </c>
      <c r="AL52" s="256">
        <v>17.596947751999998</v>
      </c>
      <c r="AM52" s="256">
        <v>17.616878887999999</v>
      </c>
      <c r="AN52" s="256">
        <v>17.638879507999999</v>
      </c>
      <c r="AO52" s="256">
        <v>17.660674870000001</v>
      </c>
      <c r="AP52" s="256">
        <v>17.679368618000002</v>
      </c>
      <c r="AQ52" s="256">
        <v>17.702925733000001</v>
      </c>
      <c r="AR52" s="256">
        <v>17.728449859000001</v>
      </c>
      <c r="AS52" s="256">
        <v>17.752254823000001</v>
      </c>
      <c r="AT52" s="256">
        <v>17.784477597999999</v>
      </c>
      <c r="AU52" s="256">
        <v>17.821432011999999</v>
      </c>
      <c r="AV52" s="256">
        <v>17.882030826000001</v>
      </c>
      <c r="AW52" s="256">
        <v>17.914263946999998</v>
      </c>
      <c r="AX52" s="256">
        <v>17.937044135000001</v>
      </c>
      <c r="AY52" s="256">
        <v>18.176803227000001</v>
      </c>
      <c r="AZ52" s="256">
        <v>18.010853674</v>
      </c>
      <c r="BA52" s="256">
        <v>17.665627311000001</v>
      </c>
      <c r="BB52" s="256">
        <v>16.587161207000001</v>
      </c>
      <c r="BC52" s="256">
        <v>16.298853423000001</v>
      </c>
      <c r="BD52" s="256">
        <v>16.246741027999999</v>
      </c>
      <c r="BE52" s="256">
        <v>16.782683628000001</v>
      </c>
      <c r="BF52" s="256">
        <v>16.939067304000002</v>
      </c>
      <c r="BG52" s="256">
        <v>17.067751662999999</v>
      </c>
      <c r="BH52" s="256">
        <v>17.155107375</v>
      </c>
      <c r="BI52" s="342">
        <v>17.238620000000001</v>
      </c>
      <c r="BJ52" s="342">
        <v>17.304649999999999</v>
      </c>
      <c r="BK52" s="342">
        <v>17.34151</v>
      </c>
      <c r="BL52" s="342">
        <v>17.381350000000001</v>
      </c>
      <c r="BM52" s="342">
        <v>17.412489999999998</v>
      </c>
      <c r="BN52" s="342">
        <v>17.423929999999999</v>
      </c>
      <c r="BO52" s="342">
        <v>17.445879999999999</v>
      </c>
      <c r="BP52" s="342">
        <v>17.467359999999999</v>
      </c>
      <c r="BQ52" s="342">
        <v>17.484300000000001</v>
      </c>
      <c r="BR52" s="342">
        <v>17.50789</v>
      </c>
      <c r="BS52" s="342">
        <v>17.53406</v>
      </c>
      <c r="BT52" s="342">
        <v>17.5566</v>
      </c>
      <c r="BU52" s="342">
        <v>17.592590000000001</v>
      </c>
      <c r="BV52" s="342">
        <v>17.635829999999999</v>
      </c>
    </row>
    <row r="53" spans="1:74" s="163" customFormat="1" ht="11.1" customHeight="1" x14ac:dyDescent="0.2">
      <c r="A53" s="148" t="s">
        <v>744</v>
      </c>
      <c r="B53" s="209" t="s">
        <v>450</v>
      </c>
      <c r="C53" s="256">
        <v>10.161769400000001</v>
      </c>
      <c r="D53" s="256">
        <v>10.180634425999999</v>
      </c>
      <c r="E53" s="256">
        <v>10.199397788000001</v>
      </c>
      <c r="F53" s="256">
        <v>10.213936545999999</v>
      </c>
      <c r="G53" s="256">
        <v>10.235588786999999</v>
      </c>
      <c r="H53" s="256">
        <v>10.260231569</v>
      </c>
      <c r="I53" s="256">
        <v>10.297494699</v>
      </c>
      <c r="J53" s="256">
        <v>10.320896210000001</v>
      </c>
      <c r="K53" s="256">
        <v>10.340065908</v>
      </c>
      <c r="L53" s="256">
        <v>10.346523778</v>
      </c>
      <c r="M53" s="256">
        <v>10.363589860999999</v>
      </c>
      <c r="N53" s="256">
        <v>10.382784142</v>
      </c>
      <c r="O53" s="256">
        <v>10.406547062</v>
      </c>
      <c r="P53" s="256">
        <v>10.428167407</v>
      </c>
      <c r="Q53" s="256">
        <v>10.450085618999999</v>
      </c>
      <c r="R53" s="256">
        <v>10.472212889</v>
      </c>
      <c r="S53" s="256">
        <v>10.49479344</v>
      </c>
      <c r="T53" s="256">
        <v>10.517738464000001</v>
      </c>
      <c r="U53" s="256">
        <v>10.543272890000001</v>
      </c>
      <c r="V53" s="256">
        <v>10.565278164</v>
      </c>
      <c r="W53" s="256">
        <v>10.585979214</v>
      </c>
      <c r="X53" s="256">
        <v>10.600841067999999</v>
      </c>
      <c r="Y53" s="256">
        <v>10.6223349</v>
      </c>
      <c r="Z53" s="256">
        <v>10.645925739000001</v>
      </c>
      <c r="AA53" s="256">
        <v>10.674325204000001</v>
      </c>
      <c r="AB53" s="256">
        <v>10.700076339000001</v>
      </c>
      <c r="AC53" s="256">
        <v>10.725890764000001</v>
      </c>
      <c r="AD53" s="256">
        <v>10.752458522</v>
      </c>
      <c r="AE53" s="256">
        <v>10.777881996</v>
      </c>
      <c r="AF53" s="256">
        <v>10.802851229</v>
      </c>
      <c r="AG53" s="256">
        <v>10.827945863</v>
      </c>
      <c r="AH53" s="256">
        <v>10.85157188</v>
      </c>
      <c r="AI53" s="256">
        <v>10.874308922000001</v>
      </c>
      <c r="AJ53" s="256">
        <v>10.895423900000001</v>
      </c>
      <c r="AK53" s="256">
        <v>10.91693281</v>
      </c>
      <c r="AL53" s="256">
        <v>10.938102562999999</v>
      </c>
      <c r="AM53" s="256">
        <v>10.958676090999999</v>
      </c>
      <c r="AN53" s="256">
        <v>10.97936033</v>
      </c>
      <c r="AO53" s="256">
        <v>10.999898212</v>
      </c>
      <c r="AP53" s="256">
        <v>11.016243664999999</v>
      </c>
      <c r="AQ53" s="256">
        <v>11.039523387999999</v>
      </c>
      <c r="AR53" s="256">
        <v>11.065691309</v>
      </c>
      <c r="AS53" s="256">
        <v>11.101226606999999</v>
      </c>
      <c r="AT53" s="256">
        <v>11.128311539</v>
      </c>
      <c r="AU53" s="256">
        <v>11.153425282000001</v>
      </c>
      <c r="AV53" s="256">
        <v>11.181426116000001</v>
      </c>
      <c r="AW53" s="256">
        <v>11.198953777</v>
      </c>
      <c r="AX53" s="256">
        <v>11.210866543</v>
      </c>
      <c r="AY53" s="256">
        <v>11.369306597</v>
      </c>
      <c r="AZ53" s="256">
        <v>11.255882933000001</v>
      </c>
      <c r="BA53" s="256">
        <v>11.022737736</v>
      </c>
      <c r="BB53" s="256">
        <v>10.283865834</v>
      </c>
      <c r="BC53" s="256">
        <v>10.100781445999999</v>
      </c>
      <c r="BD53" s="256">
        <v>10.087479402</v>
      </c>
      <c r="BE53" s="256">
        <v>10.504307532</v>
      </c>
      <c r="BF53" s="256">
        <v>10.635309304</v>
      </c>
      <c r="BG53" s="256">
        <v>10.740832547</v>
      </c>
      <c r="BH53" s="256">
        <v>10.800583906</v>
      </c>
      <c r="BI53" s="342">
        <v>10.870369999999999</v>
      </c>
      <c r="BJ53" s="342">
        <v>10.9299</v>
      </c>
      <c r="BK53" s="342">
        <v>10.9786</v>
      </c>
      <c r="BL53" s="342">
        <v>11.01803</v>
      </c>
      <c r="BM53" s="342">
        <v>11.047639999999999</v>
      </c>
      <c r="BN53" s="342">
        <v>11.056760000000001</v>
      </c>
      <c r="BO53" s="342">
        <v>11.07471</v>
      </c>
      <c r="BP53" s="342">
        <v>11.090820000000001</v>
      </c>
      <c r="BQ53" s="342">
        <v>11.102510000000001</v>
      </c>
      <c r="BR53" s="342">
        <v>11.11689</v>
      </c>
      <c r="BS53" s="342">
        <v>11.131360000000001</v>
      </c>
      <c r="BT53" s="342">
        <v>11.14156</v>
      </c>
      <c r="BU53" s="342">
        <v>11.1595</v>
      </c>
      <c r="BV53" s="342">
        <v>11.180820000000001</v>
      </c>
    </row>
    <row r="54" spans="1:74" s="163" customFormat="1" ht="11.1" customHeight="1" x14ac:dyDescent="0.2">
      <c r="A54" s="149" t="s">
        <v>745</v>
      </c>
      <c r="B54" s="210" t="s">
        <v>451</v>
      </c>
      <c r="C54" s="69">
        <v>22.191610133000001</v>
      </c>
      <c r="D54" s="69">
        <v>22.238259845999998</v>
      </c>
      <c r="E54" s="69">
        <v>22.287698424999999</v>
      </c>
      <c r="F54" s="69">
        <v>22.345790966999999</v>
      </c>
      <c r="G54" s="69">
        <v>22.396408458</v>
      </c>
      <c r="H54" s="69">
        <v>22.445415995000001</v>
      </c>
      <c r="I54" s="69">
        <v>22.493428430000002</v>
      </c>
      <c r="J54" s="69">
        <v>22.538754916999999</v>
      </c>
      <c r="K54" s="69">
        <v>22.582010309000001</v>
      </c>
      <c r="L54" s="69">
        <v>22.625039383000001</v>
      </c>
      <c r="M54" s="69">
        <v>22.662769003000001</v>
      </c>
      <c r="N54" s="69">
        <v>22.697043945000001</v>
      </c>
      <c r="O54" s="69">
        <v>22.713970552999999</v>
      </c>
      <c r="P54" s="69">
        <v>22.751756382</v>
      </c>
      <c r="Q54" s="69">
        <v>22.796507775999999</v>
      </c>
      <c r="R54" s="69">
        <v>22.860749314</v>
      </c>
      <c r="S54" s="69">
        <v>22.910038404000002</v>
      </c>
      <c r="T54" s="69">
        <v>22.956899624999998</v>
      </c>
      <c r="U54" s="69">
        <v>23.002958685999999</v>
      </c>
      <c r="V54" s="69">
        <v>23.043744887999999</v>
      </c>
      <c r="W54" s="69">
        <v>23.080883939</v>
      </c>
      <c r="X54" s="69">
        <v>23.103229914</v>
      </c>
      <c r="Y54" s="69">
        <v>23.141434107999999</v>
      </c>
      <c r="Z54" s="69">
        <v>23.184350596000002</v>
      </c>
      <c r="AA54" s="69">
        <v>23.245706411</v>
      </c>
      <c r="AB54" s="69">
        <v>23.287752211000001</v>
      </c>
      <c r="AC54" s="69">
        <v>23.324215029000001</v>
      </c>
      <c r="AD54" s="69">
        <v>23.347832641</v>
      </c>
      <c r="AE54" s="69">
        <v>23.378576164999998</v>
      </c>
      <c r="AF54" s="69">
        <v>23.409183375000001</v>
      </c>
      <c r="AG54" s="69">
        <v>23.436411869000001</v>
      </c>
      <c r="AH54" s="69">
        <v>23.469178254999999</v>
      </c>
      <c r="AI54" s="69">
        <v>23.504240128999999</v>
      </c>
      <c r="AJ54" s="69">
        <v>23.552063708999999</v>
      </c>
      <c r="AK54" s="69">
        <v>23.583866897</v>
      </c>
      <c r="AL54" s="69">
        <v>23.610115910000001</v>
      </c>
      <c r="AM54" s="69">
        <v>23.617688287</v>
      </c>
      <c r="AN54" s="69">
        <v>23.642670798000001</v>
      </c>
      <c r="AO54" s="69">
        <v>23.671940980999999</v>
      </c>
      <c r="AP54" s="69">
        <v>23.708694346000001</v>
      </c>
      <c r="AQ54" s="69">
        <v>23.744143243</v>
      </c>
      <c r="AR54" s="69">
        <v>23.781483179999999</v>
      </c>
      <c r="AS54" s="69">
        <v>23.821198493000001</v>
      </c>
      <c r="AT54" s="69">
        <v>23.861957259</v>
      </c>
      <c r="AU54" s="69">
        <v>23.904243815000001</v>
      </c>
      <c r="AV54" s="69">
        <v>23.968053441999999</v>
      </c>
      <c r="AW54" s="69">
        <v>23.998399114000001</v>
      </c>
      <c r="AX54" s="69">
        <v>24.015276111999999</v>
      </c>
      <c r="AY54" s="69">
        <v>24.465920240999999</v>
      </c>
      <c r="AZ54" s="69">
        <v>24.120433039000002</v>
      </c>
      <c r="BA54" s="69">
        <v>23.426050310000001</v>
      </c>
      <c r="BB54" s="69">
        <v>21.314012998999999</v>
      </c>
      <c r="BC54" s="69">
        <v>20.723408507999999</v>
      </c>
      <c r="BD54" s="69">
        <v>20.585477782000002</v>
      </c>
      <c r="BE54" s="69">
        <v>21.548550592000002</v>
      </c>
      <c r="BF54" s="69">
        <v>21.829720067</v>
      </c>
      <c r="BG54" s="69">
        <v>22.077315980000002</v>
      </c>
      <c r="BH54" s="69">
        <v>22.275099898000001</v>
      </c>
      <c r="BI54" s="346">
        <v>22.46773</v>
      </c>
      <c r="BJ54" s="346">
        <v>22.638960000000001</v>
      </c>
      <c r="BK54" s="346">
        <v>22.794409999999999</v>
      </c>
      <c r="BL54" s="346">
        <v>22.91864</v>
      </c>
      <c r="BM54" s="346">
        <v>23.01728</v>
      </c>
      <c r="BN54" s="346">
        <v>23.061240000000002</v>
      </c>
      <c r="BO54" s="346">
        <v>23.130469999999999</v>
      </c>
      <c r="BP54" s="346">
        <v>23.195900000000002</v>
      </c>
      <c r="BQ54" s="346">
        <v>23.25996</v>
      </c>
      <c r="BR54" s="346">
        <v>23.31597</v>
      </c>
      <c r="BS54" s="346">
        <v>23.366350000000001</v>
      </c>
      <c r="BT54" s="346">
        <v>23.390709999999999</v>
      </c>
      <c r="BU54" s="346">
        <v>23.445139999999999</v>
      </c>
      <c r="BV54" s="346">
        <v>23.509250000000002</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47"/>
      <c r="AZ55" s="347"/>
      <c r="BA55" s="347"/>
      <c r="BB55" s="347"/>
      <c r="BC55" s="347"/>
      <c r="BD55" s="695"/>
      <c r="BE55" s="695"/>
      <c r="BF55" s="695"/>
      <c r="BG55" s="695"/>
      <c r="BH55" s="347"/>
      <c r="BI55" s="347"/>
      <c r="BJ55" s="347"/>
      <c r="BK55" s="347"/>
      <c r="BL55" s="347"/>
      <c r="BM55" s="347"/>
      <c r="BN55" s="347"/>
      <c r="BO55" s="347"/>
      <c r="BP55" s="347"/>
      <c r="BQ55" s="347"/>
      <c r="BR55" s="347"/>
      <c r="BS55" s="347"/>
      <c r="BT55" s="347"/>
      <c r="BU55" s="347"/>
      <c r="BV55" s="347"/>
    </row>
    <row r="56" spans="1:74" s="163" customFormat="1" ht="12" customHeight="1" x14ac:dyDescent="0.2">
      <c r="A56" s="148"/>
      <c r="B56" s="808" t="s">
        <v>826</v>
      </c>
      <c r="C56" s="805"/>
      <c r="D56" s="805"/>
      <c r="E56" s="805"/>
      <c r="F56" s="805"/>
      <c r="G56" s="805"/>
      <c r="H56" s="805"/>
      <c r="I56" s="805"/>
      <c r="J56" s="805"/>
      <c r="K56" s="805"/>
      <c r="L56" s="805"/>
      <c r="M56" s="805"/>
      <c r="N56" s="805"/>
      <c r="O56" s="805"/>
      <c r="P56" s="805"/>
      <c r="Q56" s="805"/>
      <c r="AY56" s="502"/>
      <c r="AZ56" s="502"/>
      <c r="BA56" s="502"/>
      <c r="BB56" s="502"/>
      <c r="BC56" s="502"/>
      <c r="BD56" s="696"/>
      <c r="BE56" s="696"/>
      <c r="BF56" s="696"/>
      <c r="BG56" s="696"/>
      <c r="BH56" s="502"/>
      <c r="BI56" s="502"/>
      <c r="BJ56" s="502"/>
    </row>
    <row r="57" spans="1:74" s="463" customFormat="1" ht="12" customHeight="1" x14ac:dyDescent="0.2">
      <c r="A57" s="462"/>
      <c r="B57" s="794" t="s">
        <v>851</v>
      </c>
      <c r="C57" s="795"/>
      <c r="D57" s="795"/>
      <c r="E57" s="795"/>
      <c r="F57" s="795"/>
      <c r="G57" s="795"/>
      <c r="H57" s="795"/>
      <c r="I57" s="795"/>
      <c r="J57" s="795"/>
      <c r="K57" s="795"/>
      <c r="L57" s="795"/>
      <c r="M57" s="795"/>
      <c r="N57" s="795"/>
      <c r="O57" s="795"/>
      <c r="P57" s="795"/>
      <c r="Q57" s="791"/>
      <c r="AY57" s="503"/>
      <c r="AZ57" s="503"/>
      <c r="BA57" s="503"/>
      <c r="BB57" s="503"/>
      <c r="BC57" s="503"/>
      <c r="BD57" s="697"/>
      <c r="BE57" s="697"/>
      <c r="BF57" s="697"/>
      <c r="BG57" s="697"/>
      <c r="BH57" s="503"/>
      <c r="BI57" s="503"/>
      <c r="BJ57" s="503"/>
    </row>
    <row r="58" spans="1:74" s="463" customFormat="1" ht="12" customHeight="1" x14ac:dyDescent="0.2">
      <c r="A58" s="462"/>
      <c r="B58" s="789" t="s">
        <v>887</v>
      </c>
      <c r="C58" s="795"/>
      <c r="D58" s="795"/>
      <c r="E58" s="795"/>
      <c r="F58" s="795"/>
      <c r="G58" s="795"/>
      <c r="H58" s="795"/>
      <c r="I58" s="795"/>
      <c r="J58" s="795"/>
      <c r="K58" s="795"/>
      <c r="L58" s="795"/>
      <c r="M58" s="795"/>
      <c r="N58" s="795"/>
      <c r="O58" s="795"/>
      <c r="P58" s="795"/>
      <c r="Q58" s="791"/>
      <c r="AY58" s="503"/>
      <c r="AZ58" s="503"/>
      <c r="BA58" s="503"/>
      <c r="BB58" s="503"/>
      <c r="BC58" s="503"/>
      <c r="BD58" s="697"/>
      <c r="BE58" s="697"/>
      <c r="BF58" s="697"/>
      <c r="BG58" s="697"/>
      <c r="BH58" s="503"/>
      <c r="BI58" s="503"/>
      <c r="BJ58" s="503"/>
    </row>
    <row r="59" spans="1:74" s="464" customFormat="1" ht="12" customHeight="1" x14ac:dyDescent="0.2">
      <c r="A59" s="462"/>
      <c r="B59" s="838" t="s">
        <v>888</v>
      </c>
      <c r="C59" s="791"/>
      <c r="D59" s="791"/>
      <c r="E59" s="791"/>
      <c r="F59" s="791"/>
      <c r="G59" s="791"/>
      <c r="H59" s="791"/>
      <c r="I59" s="791"/>
      <c r="J59" s="791"/>
      <c r="K59" s="791"/>
      <c r="L59" s="791"/>
      <c r="M59" s="791"/>
      <c r="N59" s="791"/>
      <c r="O59" s="791"/>
      <c r="P59" s="791"/>
      <c r="Q59" s="791"/>
      <c r="AY59" s="504"/>
      <c r="AZ59" s="504"/>
      <c r="BA59" s="504"/>
      <c r="BB59" s="504"/>
      <c r="BC59" s="504"/>
      <c r="BD59" s="698"/>
      <c r="BE59" s="698"/>
      <c r="BF59" s="698"/>
      <c r="BG59" s="698"/>
      <c r="BH59" s="504"/>
      <c r="BI59" s="504"/>
      <c r="BJ59" s="504"/>
    </row>
    <row r="60" spans="1:74" s="463" customFormat="1" ht="12" customHeight="1" x14ac:dyDescent="0.2">
      <c r="A60" s="462"/>
      <c r="B60" s="794" t="s">
        <v>4</v>
      </c>
      <c r="C60" s="795"/>
      <c r="D60" s="795"/>
      <c r="E60" s="795"/>
      <c r="F60" s="795"/>
      <c r="G60" s="795"/>
      <c r="H60" s="795"/>
      <c r="I60" s="795"/>
      <c r="J60" s="795"/>
      <c r="K60" s="795"/>
      <c r="L60" s="795"/>
      <c r="M60" s="795"/>
      <c r="N60" s="795"/>
      <c r="O60" s="795"/>
      <c r="P60" s="795"/>
      <c r="Q60" s="791"/>
      <c r="AY60" s="503"/>
      <c r="AZ60" s="503"/>
      <c r="BA60" s="503"/>
      <c r="BB60" s="503"/>
      <c r="BC60" s="503"/>
      <c r="BD60" s="697"/>
      <c r="BE60" s="697"/>
      <c r="BF60" s="697"/>
      <c r="BG60" s="503"/>
      <c r="BH60" s="503"/>
      <c r="BI60" s="503"/>
      <c r="BJ60" s="503"/>
    </row>
    <row r="61" spans="1:74" s="463" customFormat="1" ht="12" customHeight="1" x14ac:dyDescent="0.2">
      <c r="A61" s="462"/>
      <c r="B61" s="789" t="s">
        <v>855</v>
      </c>
      <c r="C61" s="790"/>
      <c r="D61" s="790"/>
      <c r="E61" s="790"/>
      <c r="F61" s="790"/>
      <c r="G61" s="790"/>
      <c r="H61" s="790"/>
      <c r="I61" s="790"/>
      <c r="J61" s="790"/>
      <c r="K61" s="790"/>
      <c r="L61" s="790"/>
      <c r="M61" s="790"/>
      <c r="N61" s="790"/>
      <c r="O61" s="790"/>
      <c r="P61" s="790"/>
      <c r="Q61" s="791"/>
      <c r="AY61" s="503"/>
      <c r="AZ61" s="503"/>
      <c r="BA61" s="503"/>
      <c r="BB61" s="503"/>
      <c r="BC61" s="503"/>
      <c r="BD61" s="697"/>
      <c r="BE61" s="697"/>
      <c r="BF61" s="697"/>
      <c r="BG61" s="503"/>
      <c r="BH61" s="503"/>
      <c r="BI61" s="503"/>
      <c r="BJ61" s="503"/>
    </row>
    <row r="62" spans="1:74" s="463" customFormat="1" ht="12" customHeight="1" x14ac:dyDescent="0.2">
      <c r="A62" s="429"/>
      <c r="B62" s="811" t="s">
        <v>1138</v>
      </c>
      <c r="C62" s="791"/>
      <c r="D62" s="791"/>
      <c r="E62" s="791"/>
      <c r="F62" s="791"/>
      <c r="G62" s="791"/>
      <c r="H62" s="791"/>
      <c r="I62" s="791"/>
      <c r="J62" s="791"/>
      <c r="K62" s="791"/>
      <c r="L62" s="791"/>
      <c r="M62" s="791"/>
      <c r="N62" s="791"/>
      <c r="O62" s="791"/>
      <c r="P62" s="791"/>
      <c r="Q62" s="791"/>
      <c r="AY62" s="503"/>
      <c r="AZ62" s="503"/>
      <c r="BA62" s="503"/>
      <c r="BB62" s="503"/>
      <c r="BC62" s="503"/>
      <c r="BD62" s="697"/>
      <c r="BE62" s="697"/>
      <c r="BF62" s="697"/>
      <c r="BG62" s="503"/>
      <c r="BH62" s="503"/>
      <c r="BI62" s="503"/>
      <c r="BJ62" s="503"/>
    </row>
    <row r="63" spans="1:74" x14ac:dyDescent="0.2">
      <c r="BK63" s="348"/>
      <c r="BL63" s="348"/>
      <c r="BM63" s="348"/>
      <c r="BN63" s="348"/>
      <c r="BO63" s="348"/>
      <c r="BP63" s="348"/>
      <c r="BQ63" s="348"/>
      <c r="BR63" s="348"/>
      <c r="BS63" s="348"/>
      <c r="BT63" s="348"/>
      <c r="BU63" s="348"/>
      <c r="BV63" s="348"/>
    </row>
    <row r="64" spans="1:74" x14ac:dyDescent="0.2">
      <c r="BK64" s="348"/>
      <c r="BL64" s="348"/>
      <c r="BM64" s="348"/>
      <c r="BN64" s="348"/>
      <c r="BO64" s="348"/>
      <c r="BP64" s="348"/>
      <c r="BQ64" s="348"/>
      <c r="BR64" s="348"/>
      <c r="BS64" s="348"/>
      <c r="BT64" s="348"/>
      <c r="BU64" s="348"/>
      <c r="BV64" s="348"/>
    </row>
    <row r="65" spans="63:74" x14ac:dyDescent="0.2">
      <c r="BK65" s="348"/>
      <c r="BL65" s="348"/>
      <c r="BM65" s="348"/>
      <c r="BN65" s="348"/>
      <c r="BO65" s="348"/>
      <c r="BP65" s="348"/>
      <c r="BQ65" s="348"/>
      <c r="BR65" s="348"/>
      <c r="BS65" s="348"/>
      <c r="BT65" s="348"/>
      <c r="BU65" s="348"/>
      <c r="BV65" s="348"/>
    </row>
    <row r="66" spans="63:74" x14ac:dyDescent="0.2">
      <c r="BK66" s="348"/>
      <c r="BL66" s="348"/>
      <c r="BM66" s="348"/>
      <c r="BN66" s="348"/>
      <c r="BO66" s="348"/>
      <c r="BP66" s="348"/>
      <c r="BQ66" s="348"/>
      <c r="BR66" s="348"/>
      <c r="BS66" s="348"/>
      <c r="BT66" s="348"/>
      <c r="BU66" s="348"/>
      <c r="BV66" s="348"/>
    </row>
    <row r="67" spans="63:74" x14ac:dyDescent="0.2">
      <c r="BK67" s="348"/>
      <c r="BL67" s="348"/>
      <c r="BM67" s="348"/>
      <c r="BN67" s="348"/>
      <c r="BO67" s="348"/>
      <c r="BP67" s="348"/>
      <c r="BQ67" s="348"/>
      <c r="BR67" s="348"/>
      <c r="BS67" s="348"/>
      <c r="BT67" s="348"/>
      <c r="BU67" s="348"/>
      <c r="BV67" s="348"/>
    </row>
    <row r="68" spans="63:74" x14ac:dyDescent="0.2">
      <c r="BK68" s="348"/>
      <c r="BL68" s="348"/>
      <c r="BM68" s="348"/>
      <c r="BN68" s="348"/>
      <c r="BO68" s="348"/>
      <c r="BP68" s="348"/>
      <c r="BQ68" s="348"/>
      <c r="BR68" s="348"/>
      <c r="BS68" s="348"/>
      <c r="BT68" s="348"/>
      <c r="BU68" s="348"/>
      <c r="BV68" s="348"/>
    </row>
    <row r="69" spans="63:74" x14ac:dyDescent="0.2">
      <c r="BK69" s="348"/>
      <c r="BL69" s="348"/>
      <c r="BM69" s="348"/>
      <c r="BN69" s="348"/>
      <c r="BO69" s="348"/>
      <c r="BP69" s="348"/>
      <c r="BQ69" s="348"/>
      <c r="BR69" s="348"/>
      <c r="BS69" s="348"/>
      <c r="BT69" s="348"/>
      <c r="BU69" s="348"/>
      <c r="BV69" s="348"/>
    </row>
    <row r="70" spans="63:74" x14ac:dyDescent="0.2">
      <c r="BK70" s="348"/>
      <c r="BL70" s="348"/>
      <c r="BM70" s="348"/>
      <c r="BN70" s="348"/>
      <c r="BO70" s="348"/>
      <c r="BP70" s="348"/>
      <c r="BQ70" s="348"/>
      <c r="BR70" s="348"/>
      <c r="BS70" s="348"/>
      <c r="BT70" s="348"/>
      <c r="BU70" s="348"/>
      <c r="BV70" s="348"/>
    </row>
    <row r="71" spans="63:74" x14ac:dyDescent="0.2">
      <c r="BK71" s="348"/>
      <c r="BL71" s="348"/>
      <c r="BM71" s="348"/>
      <c r="BN71" s="348"/>
      <c r="BO71" s="348"/>
      <c r="BP71" s="348"/>
      <c r="BQ71" s="348"/>
      <c r="BR71" s="348"/>
      <c r="BS71" s="348"/>
      <c r="BT71" s="348"/>
      <c r="BU71" s="348"/>
      <c r="BV71" s="348"/>
    </row>
    <row r="72" spans="63:74" x14ac:dyDescent="0.2">
      <c r="BK72" s="348"/>
      <c r="BL72" s="348"/>
      <c r="BM72" s="348"/>
      <c r="BN72" s="348"/>
      <c r="BO72" s="348"/>
      <c r="BP72" s="348"/>
      <c r="BQ72" s="348"/>
      <c r="BR72" s="348"/>
      <c r="BS72" s="348"/>
      <c r="BT72" s="348"/>
      <c r="BU72" s="348"/>
      <c r="BV72" s="348"/>
    </row>
    <row r="73" spans="63:74" x14ac:dyDescent="0.2">
      <c r="BK73" s="348"/>
      <c r="BL73" s="348"/>
      <c r="BM73" s="348"/>
      <c r="BN73" s="348"/>
      <c r="BO73" s="348"/>
      <c r="BP73" s="348"/>
      <c r="BQ73" s="348"/>
      <c r="BR73" s="348"/>
      <c r="BS73" s="348"/>
      <c r="BT73" s="348"/>
      <c r="BU73" s="348"/>
      <c r="BV73" s="348"/>
    </row>
    <row r="74" spans="63:74" x14ac:dyDescent="0.2">
      <c r="BK74" s="348"/>
      <c r="BL74" s="348"/>
      <c r="BM74" s="348"/>
      <c r="BN74" s="348"/>
      <c r="BO74" s="348"/>
      <c r="BP74" s="348"/>
      <c r="BQ74" s="348"/>
      <c r="BR74" s="348"/>
      <c r="BS74" s="348"/>
      <c r="BT74" s="348"/>
      <c r="BU74" s="348"/>
      <c r="BV74" s="348"/>
    </row>
    <row r="75" spans="63:74" x14ac:dyDescent="0.2">
      <c r="BK75" s="348"/>
      <c r="BL75" s="348"/>
      <c r="BM75" s="348"/>
      <c r="BN75" s="348"/>
      <c r="BO75" s="348"/>
      <c r="BP75" s="348"/>
      <c r="BQ75" s="348"/>
      <c r="BR75" s="348"/>
      <c r="BS75" s="348"/>
      <c r="BT75" s="348"/>
      <c r="BU75" s="348"/>
      <c r="BV75" s="348"/>
    </row>
    <row r="76" spans="63:74" x14ac:dyDescent="0.2">
      <c r="BK76" s="348"/>
      <c r="BL76" s="348"/>
      <c r="BM76" s="348"/>
      <c r="BN76" s="348"/>
      <c r="BO76" s="348"/>
      <c r="BP76" s="348"/>
      <c r="BQ76" s="348"/>
      <c r="BR76" s="348"/>
      <c r="BS76" s="348"/>
      <c r="BT76" s="348"/>
      <c r="BU76" s="348"/>
      <c r="BV76" s="348"/>
    </row>
    <row r="77" spans="63:74" x14ac:dyDescent="0.2">
      <c r="BK77" s="348"/>
      <c r="BL77" s="348"/>
      <c r="BM77" s="348"/>
      <c r="BN77" s="348"/>
      <c r="BO77" s="348"/>
      <c r="BP77" s="348"/>
      <c r="BQ77" s="348"/>
      <c r="BR77" s="348"/>
      <c r="BS77" s="348"/>
      <c r="BT77" s="348"/>
      <c r="BU77" s="348"/>
      <c r="BV77" s="348"/>
    </row>
    <row r="78" spans="63:74" x14ac:dyDescent="0.2">
      <c r="BK78" s="348"/>
      <c r="BL78" s="348"/>
      <c r="BM78" s="348"/>
      <c r="BN78" s="348"/>
      <c r="BO78" s="348"/>
      <c r="BP78" s="348"/>
      <c r="BQ78" s="348"/>
      <c r="BR78" s="348"/>
      <c r="BS78" s="348"/>
      <c r="BT78" s="348"/>
      <c r="BU78" s="348"/>
      <c r="BV78" s="348"/>
    </row>
    <row r="79" spans="63:74" x14ac:dyDescent="0.2">
      <c r="BK79" s="348"/>
      <c r="BL79" s="348"/>
      <c r="BM79" s="348"/>
      <c r="BN79" s="348"/>
      <c r="BO79" s="348"/>
      <c r="BP79" s="348"/>
      <c r="BQ79" s="348"/>
      <c r="BR79" s="348"/>
      <c r="BS79" s="348"/>
      <c r="BT79" s="348"/>
      <c r="BU79" s="348"/>
      <c r="BV79" s="348"/>
    </row>
    <row r="80" spans="63:74" x14ac:dyDescent="0.2">
      <c r="BK80" s="348"/>
      <c r="BL80" s="348"/>
      <c r="BM80" s="348"/>
      <c r="BN80" s="348"/>
      <c r="BO80" s="348"/>
      <c r="BP80" s="348"/>
      <c r="BQ80" s="348"/>
      <c r="BR80" s="348"/>
      <c r="BS80" s="348"/>
      <c r="BT80" s="348"/>
      <c r="BU80" s="348"/>
      <c r="BV80" s="348"/>
    </row>
    <row r="81" spans="63:74" x14ac:dyDescent="0.2">
      <c r="BK81" s="348"/>
      <c r="BL81" s="348"/>
      <c r="BM81" s="348"/>
      <c r="BN81" s="348"/>
      <c r="BO81" s="348"/>
      <c r="BP81" s="348"/>
      <c r="BQ81" s="348"/>
      <c r="BR81" s="348"/>
      <c r="BS81" s="348"/>
      <c r="BT81" s="348"/>
      <c r="BU81" s="348"/>
      <c r="BV81" s="348"/>
    </row>
    <row r="82" spans="63:74" x14ac:dyDescent="0.2">
      <c r="BK82" s="348"/>
      <c r="BL82" s="348"/>
      <c r="BM82" s="348"/>
      <c r="BN82" s="348"/>
      <c r="BO82" s="348"/>
      <c r="BP82" s="348"/>
      <c r="BQ82" s="348"/>
      <c r="BR82" s="348"/>
      <c r="BS82" s="348"/>
      <c r="BT82" s="348"/>
      <c r="BU82" s="348"/>
      <c r="BV82" s="348"/>
    </row>
    <row r="83" spans="63:74" x14ac:dyDescent="0.2">
      <c r="BK83" s="348"/>
      <c r="BL83" s="348"/>
      <c r="BM83" s="348"/>
      <c r="BN83" s="348"/>
      <c r="BO83" s="348"/>
      <c r="BP83" s="348"/>
      <c r="BQ83" s="348"/>
      <c r="BR83" s="348"/>
      <c r="BS83" s="348"/>
      <c r="BT83" s="348"/>
      <c r="BU83" s="348"/>
      <c r="BV83" s="348"/>
    </row>
    <row r="84" spans="63:74" x14ac:dyDescent="0.2">
      <c r="BK84" s="348"/>
      <c r="BL84" s="348"/>
      <c r="BM84" s="348"/>
      <c r="BN84" s="348"/>
      <c r="BO84" s="348"/>
      <c r="BP84" s="348"/>
      <c r="BQ84" s="348"/>
      <c r="BR84" s="348"/>
      <c r="BS84" s="348"/>
      <c r="BT84" s="348"/>
      <c r="BU84" s="348"/>
      <c r="BV84" s="348"/>
    </row>
    <row r="85" spans="63:74" x14ac:dyDescent="0.2">
      <c r="BK85" s="348"/>
      <c r="BL85" s="348"/>
      <c r="BM85" s="348"/>
      <c r="BN85" s="348"/>
      <c r="BO85" s="348"/>
      <c r="BP85" s="348"/>
      <c r="BQ85" s="348"/>
      <c r="BR85" s="348"/>
      <c r="BS85" s="348"/>
      <c r="BT85" s="348"/>
      <c r="BU85" s="348"/>
      <c r="BV85" s="348"/>
    </row>
    <row r="86" spans="63:74" x14ac:dyDescent="0.2">
      <c r="BK86" s="348"/>
      <c r="BL86" s="348"/>
      <c r="BM86" s="348"/>
      <c r="BN86" s="348"/>
      <c r="BO86" s="348"/>
      <c r="BP86" s="348"/>
      <c r="BQ86" s="348"/>
      <c r="BR86" s="348"/>
      <c r="BS86" s="348"/>
      <c r="BT86" s="348"/>
      <c r="BU86" s="348"/>
      <c r="BV86" s="348"/>
    </row>
    <row r="87" spans="63:74" x14ac:dyDescent="0.2">
      <c r="BK87" s="348"/>
      <c r="BL87" s="348"/>
      <c r="BM87" s="348"/>
      <c r="BN87" s="348"/>
      <c r="BO87" s="348"/>
      <c r="BP87" s="348"/>
      <c r="BQ87" s="348"/>
      <c r="BR87" s="348"/>
      <c r="BS87" s="348"/>
      <c r="BT87" s="348"/>
      <c r="BU87" s="348"/>
      <c r="BV87" s="348"/>
    </row>
    <row r="88" spans="63:74" x14ac:dyDescent="0.2">
      <c r="BK88" s="348"/>
      <c r="BL88" s="348"/>
      <c r="BM88" s="348"/>
      <c r="BN88" s="348"/>
      <c r="BO88" s="348"/>
      <c r="BP88" s="348"/>
      <c r="BQ88" s="348"/>
      <c r="BR88" s="348"/>
      <c r="BS88" s="348"/>
      <c r="BT88" s="348"/>
      <c r="BU88" s="348"/>
      <c r="BV88" s="348"/>
    </row>
    <row r="89" spans="63:74" x14ac:dyDescent="0.2">
      <c r="BK89" s="348"/>
      <c r="BL89" s="348"/>
      <c r="BM89" s="348"/>
      <c r="BN89" s="348"/>
      <c r="BO89" s="348"/>
      <c r="BP89" s="348"/>
      <c r="BQ89" s="348"/>
      <c r="BR89" s="348"/>
      <c r="BS89" s="348"/>
      <c r="BT89" s="348"/>
      <c r="BU89" s="348"/>
      <c r="BV89" s="348"/>
    </row>
    <row r="90" spans="63:74" x14ac:dyDescent="0.2">
      <c r="BK90" s="348"/>
      <c r="BL90" s="348"/>
      <c r="BM90" s="348"/>
      <c r="BN90" s="348"/>
      <c r="BO90" s="348"/>
      <c r="BP90" s="348"/>
      <c r="BQ90" s="348"/>
      <c r="BR90" s="348"/>
      <c r="BS90" s="348"/>
      <c r="BT90" s="348"/>
      <c r="BU90" s="348"/>
      <c r="BV90" s="348"/>
    </row>
    <row r="91" spans="63:74" x14ac:dyDescent="0.2">
      <c r="BK91" s="348"/>
      <c r="BL91" s="348"/>
      <c r="BM91" s="348"/>
      <c r="BN91" s="348"/>
      <c r="BO91" s="348"/>
      <c r="BP91" s="348"/>
      <c r="BQ91" s="348"/>
      <c r="BR91" s="348"/>
      <c r="BS91" s="348"/>
      <c r="BT91" s="348"/>
      <c r="BU91" s="348"/>
      <c r="BV91" s="348"/>
    </row>
    <row r="92" spans="63:74" x14ac:dyDescent="0.2">
      <c r="BK92" s="348"/>
      <c r="BL92" s="348"/>
      <c r="BM92" s="348"/>
      <c r="BN92" s="348"/>
      <c r="BO92" s="348"/>
      <c r="BP92" s="348"/>
      <c r="BQ92" s="348"/>
      <c r="BR92" s="348"/>
      <c r="BS92" s="348"/>
      <c r="BT92" s="348"/>
      <c r="BU92" s="348"/>
      <c r="BV92" s="348"/>
    </row>
    <row r="93" spans="63:74" x14ac:dyDescent="0.2">
      <c r="BK93" s="348"/>
      <c r="BL93" s="348"/>
      <c r="BM93" s="348"/>
      <c r="BN93" s="348"/>
      <c r="BO93" s="348"/>
      <c r="BP93" s="348"/>
      <c r="BQ93" s="348"/>
      <c r="BR93" s="348"/>
      <c r="BS93" s="348"/>
      <c r="BT93" s="348"/>
      <c r="BU93" s="348"/>
      <c r="BV93" s="348"/>
    </row>
    <row r="94" spans="63:74" x14ac:dyDescent="0.2">
      <c r="BK94" s="348"/>
      <c r="BL94" s="348"/>
      <c r="BM94" s="348"/>
      <c r="BN94" s="348"/>
      <c r="BO94" s="348"/>
      <c r="BP94" s="348"/>
      <c r="BQ94" s="348"/>
      <c r="BR94" s="348"/>
      <c r="BS94" s="348"/>
      <c r="BT94" s="348"/>
      <c r="BU94" s="348"/>
      <c r="BV94" s="348"/>
    </row>
    <row r="95" spans="63:74" x14ac:dyDescent="0.2">
      <c r="BK95" s="348"/>
      <c r="BL95" s="348"/>
      <c r="BM95" s="348"/>
      <c r="BN95" s="348"/>
      <c r="BO95" s="348"/>
      <c r="BP95" s="348"/>
      <c r="BQ95" s="348"/>
      <c r="BR95" s="348"/>
      <c r="BS95" s="348"/>
      <c r="BT95" s="348"/>
      <c r="BU95" s="348"/>
      <c r="BV95" s="348"/>
    </row>
    <row r="96" spans="63:74" x14ac:dyDescent="0.2">
      <c r="BK96" s="348"/>
      <c r="BL96" s="348"/>
      <c r="BM96" s="348"/>
      <c r="BN96" s="348"/>
      <c r="BO96" s="348"/>
      <c r="BP96" s="348"/>
      <c r="BQ96" s="348"/>
      <c r="BR96" s="348"/>
      <c r="BS96" s="348"/>
      <c r="BT96" s="348"/>
      <c r="BU96" s="348"/>
      <c r="BV96" s="348"/>
    </row>
    <row r="97" spans="63:74" x14ac:dyDescent="0.2">
      <c r="BK97" s="348"/>
      <c r="BL97" s="348"/>
      <c r="BM97" s="348"/>
      <c r="BN97" s="348"/>
      <c r="BO97" s="348"/>
      <c r="BP97" s="348"/>
      <c r="BQ97" s="348"/>
      <c r="BR97" s="348"/>
      <c r="BS97" s="348"/>
      <c r="BT97" s="348"/>
      <c r="BU97" s="348"/>
      <c r="BV97" s="348"/>
    </row>
    <row r="98" spans="63:74" x14ac:dyDescent="0.2">
      <c r="BK98" s="348"/>
      <c r="BL98" s="348"/>
      <c r="BM98" s="348"/>
      <c r="BN98" s="348"/>
      <c r="BO98" s="348"/>
      <c r="BP98" s="348"/>
      <c r="BQ98" s="348"/>
      <c r="BR98" s="348"/>
      <c r="BS98" s="348"/>
      <c r="BT98" s="348"/>
      <c r="BU98" s="348"/>
      <c r="BV98" s="348"/>
    </row>
    <row r="99" spans="63:74" x14ac:dyDescent="0.2">
      <c r="BK99" s="348"/>
      <c r="BL99" s="348"/>
      <c r="BM99" s="348"/>
      <c r="BN99" s="348"/>
      <c r="BO99" s="348"/>
      <c r="BP99" s="348"/>
      <c r="BQ99" s="348"/>
      <c r="BR99" s="348"/>
      <c r="BS99" s="348"/>
      <c r="BT99" s="348"/>
      <c r="BU99" s="348"/>
      <c r="BV99" s="348"/>
    </row>
    <row r="100" spans="63:74" x14ac:dyDescent="0.2">
      <c r="BK100" s="348"/>
      <c r="BL100" s="348"/>
      <c r="BM100" s="348"/>
      <c r="BN100" s="348"/>
      <c r="BO100" s="348"/>
      <c r="BP100" s="348"/>
      <c r="BQ100" s="348"/>
      <c r="BR100" s="348"/>
      <c r="BS100" s="348"/>
      <c r="BT100" s="348"/>
      <c r="BU100" s="348"/>
      <c r="BV100" s="348"/>
    </row>
    <row r="101" spans="63:74" x14ac:dyDescent="0.2">
      <c r="BK101" s="348"/>
      <c r="BL101" s="348"/>
      <c r="BM101" s="348"/>
      <c r="BN101" s="348"/>
      <c r="BO101" s="348"/>
      <c r="BP101" s="348"/>
      <c r="BQ101" s="348"/>
      <c r="BR101" s="348"/>
      <c r="BS101" s="348"/>
      <c r="BT101" s="348"/>
      <c r="BU101" s="348"/>
      <c r="BV101" s="348"/>
    </row>
    <row r="102" spans="63:74" x14ac:dyDescent="0.2">
      <c r="BK102" s="348"/>
      <c r="BL102" s="348"/>
      <c r="BM102" s="348"/>
      <c r="BN102" s="348"/>
      <c r="BO102" s="348"/>
      <c r="BP102" s="348"/>
      <c r="BQ102" s="348"/>
      <c r="BR102" s="348"/>
      <c r="BS102" s="348"/>
      <c r="BT102" s="348"/>
      <c r="BU102" s="348"/>
      <c r="BV102" s="348"/>
    </row>
    <row r="103" spans="63:74" x14ac:dyDescent="0.2">
      <c r="BK103" s="348"/>
      <c r="BL103" s="348"/>
      <c r="BM103" s="348"/>
      <c r="BN103" s="348"/>
      <c r="BO103" s="348"/>
      <c r="BP103" s="348"/>
      <c r="BQ103" s="348"/>
      <c r="BR103" s="348"/>
      <c r="BS103" s="348"/>
      <c r="BT103" s="348"/>
      <c r="BU103" s="348"/>
      <c r="BV103" s="348"/>
    </row>
    <row r="104" spans="63:74" x14ac:dyDescent="0.2">
      <c r="BK104" s="348"/>
      <c r="BL104" s="348"/>
      <c r="BM104" s="348"/>
      <c r="BN104" s="348"/>
      <c r="BO104" s="348"/>
      <c r="BP104" s="348"/>
      <c r="BQ104" s="348"/>
      <c r="BR104" s="348"/>
      <c r="BS104" s="348"/>
      <c r="BT104" s="348"/>
      <c r="BU104" s="348"/>
      <c r="BV104" s="348"/>
    </row>
    <row r="105" spans="63:74" x14ac:dyDescent="0.2">
      <c r="BK105" s="348"/>
      <c r="BL105" s="348"/>
      <c r="BM105" s="348"/>
      <c r="BN105" s="348"/>
      <c r="BO105" s="348"/>
      <c r="BP105" s="348"/>
      <c r="BQ105" s="348"/>
      <c r="BR105" s="348"/>
      <c r="BS105" s="348"/>
      <c r="BT105" s="348"/>
      <c r="BU105" s="348"/>
      <c r="BV105" s="348"/>
    </row>
    <row r="106" spans="63:74" x14ac:dyDescent="0.2">
      <c r="BK106" s="348"/>
      <c r="BL106" s="348"/>
      <c r="BM106" s="348"/>
      <c r="BN106" s="348"/>
      <c r="BO106" s="348"/>
      <c r="BP106" s="348"/>
      <c r="BQ106" s="348"/>
      <c r="BR106" s="348"/>
      <c r="BS106" s="348"/>
      <c r="BT106" s="348"/>
      <c r="BU106" s="348"/>
      <c r="BV106" s="348"/>
    </row>
    <row r="107" spans="63:74" x14ac:dyDescent="0.2">
      <c r="BK107" s="348"/>
      <c r="BL107" s="348"/>
      <c r="BM107" s="348"/>
      <c r="BN107" s="348"/>
      <c r="BO107" s="348"/>
      <c r="BP107" s="348"/>
      <c r="BQ107" s="348"/>
      <c r="BR107" s="348"/>
      <c r="BS107" s="348"/>
      <c r="BT107" s="348"/>
      <c r="BU107" s="348"/>
      <c r="BV107" s="348"/>
    </row>
    <row r="108" spans="63:74" x14ac:dyDescent="0.2">
      <c r="BK108" s="348"/>
      <c r="BL108" s="348"/>
      <c r="BM108" s="348"/>
      <c r="BN108" s="348"/>
      <c r="BO108" s="348"/>
      <c r="BP108" s="348"/>
      <c r="BQ108" s="348"/>
      <c r="BR108" s="348"/>
      <c r="BS108" s="348"/>
      <c r="BT108" s="348"/>
      <c r="BU108" s="348"/>
      <c r="BV108" s="348"/>
    </row>
    <row r="109" spans="63:74" x14ac:dyDescent="0.2">
      <c r="BK109" s="348"/>
      <c r="BL109" s="348"/>
      <c r="BM109" s="348"/>
      <c r="BN109" s="348"/>
      <c r="BO109" s="348"/>
      <c r="BP109" s="348"/>
      <c r="BQ109" s="348"/>
      <c r="BR109" s="348"/>
      <c r="BS109" s="348"/>
      <c r="BT109" s="348"/>
      <c r="BU109" s="348"/>
      <c r="BV109" s="348"/>
    </row>
    <row r="110" spans="63:74" x14ac:dyDescent="0.2">
      <c r="BK110" s="348"/>
      <c r="BL110" s="348"/>
      <c r="BM110" s="348"/>
      <c r="BN110" s="348"/>
      <c r="BO110" s="348"/>
      <c r="BP110" s="348"/>
      <c r="BQ110" s="348"/>
      <c r="BR110" s="348"/>
      <c r="BS110" s="348"/>
      <c r="BT110" s="348"/>
      <c r="BU110" s="348"/>
      <c r="BV110" s="348"/>
    </row>
    <row r="111" spans="63:74" x14ac:dyDescent="0.2">
      <c r="BK111" s="348"/>
      <c r="BL111" s="348"/>
      <c r="BM111" s="348"/>
      <c r="BN111" s="348"/>
      <c r="BO111" s="348"/>
      <c r="BP111" s="348"/>
      <c r="BQ111" s="348"/>
      <c r="BR111" s="348"/>
      <c r="BS111" s="348"/>
      <c r="BT111" s="348"/>
      <c r="BU111" s="348"/>
      <c r="BV111" s="348"/>
    </row>
    <row r="112" spans="63:74" x14ac:dyDescent="0.2">
      <c r="BK112" s="348"/>
      <c r="BL112" s="348"/>
      <c r="BM112" s="348"/>
      <c r="BN112" s="348"/>
      <c r="BO112" s="348"/>
      <c r="BP112" s="348"/>
      <c r="BQ112" s="348"/>
      <c r="BR112" s="348"/>
      <c r="BS112" s="348"/>
      <c r="BT112" s="348"/>
      <c r="BU112" s="348"/>
      <c r="BV112" s="348"/>
    </row>
    <row r="113" spans="63:74" x14ac:dyDescent="0.2">
      <c r="BK113" s="348"/>
      <c r="BL113" s="348"/>
      <c r="BM113" s="348"/>
      <c r="BN113" s="348"/>
      <c r="BO113" s="348"/>
      <c r="BP113" s="348"/>
      <c r="BQ113" s="348"/>
      <c r="BR113" s="348"/>
      <c r="BS113" s="348"/>
      <c r="BT113" s="348"/>
      <c r="BU113" s="348"/>
      <c r="BV113" s="348"/>
    </row>
    <row r="114" spans="63:74" x14ac:dyDescent="0.2">
      <c r="BK114" s="348"/>
      <c r="BL114" s="348"/>
      <c r="BM114" s="348"/>
      <c r="BN114" s="348"/>
      <c r="BO114" s="348"/>
      <c r="BP114" s="348"/>
      <c r="BQ114" s="348"/>
      <c r="BR114" s="348"/>
      <c r="BS114" s="348"/>
      <c r="BT114" s="348"/>
      <c r="BU114" s="348"/>
      <c r="BV114" s="348"/>
    </row>
    <row r="115" spans="63:74" x14ac:dyDescent="0.2">
      <c r="BK115" s="348"/>
      <c r="BL115" s="348"/>
      <c r="BM115" s="348"/>
      <c r="BN115" s="348"/>
      <c r="BO115" s="348"/>
      <c r="BP115" s="348"/>
      <c r="BQ115" s="348"/>
      <c r="BR115" s="348"/>
      <c r="BS115" s="348"/>
      <c r="BT115" s="348"/>
      <c r="BU115" s="348"/>
      <c r="BV115" s="348"/>
    </row>
    <row r="116" spans="63:74" x14ac:dyDescent="0.2">
      <c r="BK116" s="348"/>
      <c r="BL116" s="348"/>
      <c r="BM116" s="348"/>
      <c r="BN116" s="348"/>
      <c r="BO116" s="348"/>
      <c r="BP116" s="348"/>
      <c r="BQ116" s="348"/>
      <c r="BR116" s="348"/>
      <c r="BS116" s="348"/>
      <c r="BT116" s="348"/>
      <c r="BU116" s="348"/>
      <c r="BV116" s="348"/>
    </row>
    <row r="117" spans="63:74" x14ac:dyDescent="0.2">
      <c r="BK117" s="348"/>
      <c r="BL117" s="348"/>
      <c r="BM117" s="348"/>
      <c r="BN117" s="348"/>
      <c r="BO117" s="348"/>
      <c r="BP117" s="348"/>
      <c r="BQ117" s="348"/>
      <c r="BR117" s="348"/>
      <c r="BS117" s="348"/>
      <c r="BT117" s="348"/>
      <c r="BU117" s="348"/>
      <c r="BV117" s="348"/>
    </row>
    <row r="118" spans="63:74" x14ac:dyDescent="0.2">
      <c r="BK118" s="348"/>
      <c r="BL118" s="348"/>
      <c r="BM118" s="348"/>
      <c r="BN118" s="348"/>
      <c r="BO118" s="348"/>
      <c r="BP118" s="348"/>
      <c r="BQ118" s="348"/>
      <c r="BR118" s="348"/>
      <c r="BS118" s="348"/>
      <c r="BT118" s="348"/>
      <c r="BU118" s="348"/>
      <c r="BV118" s="348"/>
    </row>
    <row r="119" spans="63:74" x14ac:dyDescent="0.2">
      <c r="BK119" s="348"/>
      <c r="BL119" s="348"/>
      <c r="BM119" s="348"/>
      <c r="BN119" s="348"/>
      <c r="BO119" s="348"/>
      <c r="BP119" s="348"/>
      <c r="BQ119" s="348"/>
      <c r="BR119" s="348"/>
      <c r="BS119" s="348"/>
      <c r="BT119" s="348"/>
      <c r="BU119" s="348"/>
      <c r="BV119" s="348"/>
    </row>
    <row r="120" spans="63:74" x14ac:dyDescent="0.2">
      <c r="BK120" s="348"/>
      <c r="BL120" s="348"/>
      <c r="BM120" s="348"/>
      <c r="BN120" s="348"/>
      <c r="BO120" s="348"/>
      <c r="BP120" s="348"/>
      <c r="BQ120" s="348"/>
      <c r="BR120" s="348"/>
      <c r="BS120" s="348"/>
      <c r="BT120" s="348"/>
      <c r="BU120" s="348"/>
      <c r="BV120" s="348"/>
    </row>
    <row r="121" spans="63:74" x14ac:dyDescent="0.2">
      <c r="BK121" s="348"/>
      <c r="BL121" s="348"/>
      <c r="BM121" s="348"/>
      <c r="BN121" s="348"/>
      <c r="BO121" s="348"/>
      <c r="BP121" s="348"/>
      <c r="BQ121" s="348"/>
      <c r="BR121" s="348"/>
      <c r="BS121" s="348"/>
      <c r="BT121" s="348"/>
      <c r="BU121" s="348"/>
      <c r="BV121" s="348"/>
    </row>
    <row r="122" spans="63:74" x14ac:dyDescent="0.2">
      <c r="BK122" s="348"/>
      <c r="BL122" s="348"/>
      <c r="BM122" s="348"/>
      <c r="BN122" s="348"/>
      <c r="BO122" s="348"/>
      <c r="BP122" s="348"/>
      <c r="BQ122" s="348"/>
      <c r="BR122" s="348"/>
      <c r="BS122" s="348"/>
      <c r="BT122" s="348"/>
      <c r="BU122" s="348"/>
      <c r="BV122" s="348"/>
    </row>
    <row r="123" spans="63:74" x14ac:dyDescent="0.2">
      <c r="BK123" s="348"/>
      <c r="BL123" s="348"/>
      <c r="BM123" s="348"/>
      <c r="BN123" s="348"/>
      <c r="BO123" s="348"/>
      <c r="BP123" s="348"/>
      <c r="BQ123" s="348"/>
      <c r="BR123" s="348"/>
      <c r="BS123" s="348"/>
      <c r="BT123" s="348"/>
      <c r="BU123" s="348"/>
      <c r="BV123" s="348"/>
    </row>
    <row r="124" spans="63:74" x14ac:dyDescent="0.2">
      <c r="BK124" s="348"/>
      <c r="BL124" s="348"/>
      <c r="BM124" s="348"/>
      <c r="BN124" s="348"/>
      <c r="BO124" s="348"/>
      <c r="BP124" s="348"/>
      <c r="BQ124" s="348"/>
      <c r="BR124" s="348"/>
      <c r="BS124" s="348"/>
      <c r="BT124" s="348"/>
      <c r="BU124" s="348"/>
      <c r="BV124" s="348"/>
    </row>
    <row r="125" spans="63:74" x14ac:dyDescent="0.2">
      <c r="BK125" s="348"/>
      <c r="BL125" s="348"/>
      <c r="BM125" s="348"/>
      <c r="BN125" s="348"/>
      <c r="BO125" s="348"/>
      <c r="BP125" s="348"/>
      <c r="BQ125" s="348"/>
      <c r="BR125" s="348"/>
      <c r="BS125" s="348"/>
      <c r="BT125" s="348"/>
      <c r="BU125" s="348"/>
      <c r="BV125" s="348"/>
    </row>
    <row r="126" spans="63:74" x14ac:dyDescent="0.2">
      <c r="BK126" s="348"/>
      <c r="BL126" s="348"/>
      <c r="BM126" s="348"/>
      <c r="BN126" s="348"/>
      <c r="BO126" s="348"/>
      <c r="BP126" s="348"/>
      <c r="BQ126" s="348"/>
      <c r="BR126" s="348"/>
      <c r="BS126" s="348"/>
      <c r="BT126" s="348"/>
      <c r="BU126" s="348"/>
      <c r="BV126" s="348"/>
    </row>
    <row r="127" spans="63:74" x14ac:dyDescent="0.2">
      <c r="BK127" s="348"/>
      <c r="BL127" s="348"/>
      <c r="BM127" s="348"/>
      <c r="BN127" s="348"/>
      <c r="BO127" s="348"/>
      <c r="BP127" s="348"/>
      <c r="BQ127" s="348"/>
      <c r="BR127" s="348"/>
      <c r="BS127" s="348"/>
      <c r="BT127" s="348"/>
      <c r="BU127" s="348"/>
      <c r="BV127" s="348"/>
    </row>
    <row r="128" spans="63:74" x14ac:dyDescent="0.2">
      <c r="BK128" s="348"/>
      <c r="BL128" s="348"/>
      <c r="BM128" s="348"/>
      <c r="BN128" s="348"/>
      <c r="BO128" s="348"/>
      <c r="BP128" s="348"/>
      <c r="BQ128" s="348"/>
      <c r="BR128" s="348"/>
      <c r="BS128" s="348"/>
      <c r="BT128" s="348"/>
      <c r="BU128" s="348"/>
      <c r="BV128" s="348"/>
    </row>
    <row r="129" spans="63:74" x14ac:dyDescent="0.2">
      <c r="BK129" s="348"/>
      <c r="BL129" s="348"/>
      <c r="BM129" s="348"/>
      <c r="BN129" s="348"/>
      <c r="BO129" s="348"/>
      <c r="BP129" s="348"/>
      <c r="BQ129" s="348"/>
      <c r="BR129" s="348"/>
      <c r="BS129" s="348"/>
      <c r="BT129" s="348"/>
      <c r="BU129" s="348"/>
      <c r="BV129" s="348"/>
    </row>
    <row r="130" spans="63:74" x14ac:dyDescent="0.2">
      <c r="BK130" s="348"/>
      <c r="BL130" s="348"/>
      <c r="BM130" s="348"/>
      <c r="BN130" s="348"/>
      <c r="BO130" s="348"/>
      <c r="BP130" s="348"/>
      <c r="BQ130" s="348"/>
      <c r="BR130" s="348"/>
      <c r="BS130" s="348"/>
      <c r="BT130" s="348"/>
      <c r="BU130" s="348"/>
      <c r="BV130" s="348"/>
    </row>
    <row r="131" spans="63:74" x14ac:dyDescent="0.2">
      <c r="BK131" s="348"/>
      <c r="BL131" s="348"/>
      <c r="BM131" s="348"/>
      <c r="BN131" s="348"/>
      <c r="BO131" s="348"/>
      <c r="BP131" s="348"/>
      <c r="BQ131" s="348"/>
      <c r="BR131" s="348"/>
      <c r="BS131" s="348"/>
      <c r="BT131" s="348"/>
      <c r="BU131" s="348"/>
      <c r="BV131" s="348"/>
    </row>
    <row r="132" spans="63:74" x14ac:dyDescent="0.2">
      <c r="BK132" s="348"/>
      <c r="BL132" s="348"/>
      <c r="BM132" s="348"/>
      <c r="BN132" s="348"/>
      <c r="BO132" s="348"/>
      <c r="BP132" s="348"/>
      <c r="BQ132" s="348"/>
      <c r="BR132" s="348"/>
      <c r="BS132" s="348"/>
      <c r="BT132" s="348"/>
      <c r="BU132" s="348"/>
      <c r="BV132" s="348"/>
    </row>
    <row r="133" spans="63:74" x14ac:dyDescent="0.2">
      <c r="BK133" s="348"/>
      <c r="BL133" s="348"/>
      <c r="BM133" s="348"/>
      <c r="BN133" s="348"/>
      <c r="BO133" s="348"/>
      <c r="BP133" s="348"/>
      <c r="BQ133" s="348"/>
      <c r="BR133" s="348"/>
      <c r="BS133" s="348"/>
      <c r="BT133" s="348"/>
      <c r="BU133" s="348"/>
      <c r="BV133" s="348"/>
    </row>
    <row r="134" spans="63:74" x14ac:dyDescent="0.2">
      <c r="BK134" s="348"/>
      <c r="BL134" s="348"/>
      <c r="BM134" s="348"/>
      <c r="BN134" s="348"/>
      <c r="BO134" s="348"/>
      <c r="BP134" s="348"/>
      <c r="BQ134" s="348"/>
      <c r="BR134" s="348"/>
      <c r="BS134" s="348"/>
      <c r="BT134" s="348"/>
      <c r="BU134" s="348"/>
      <c r="BV134" s="348"/>
    </row>
    <row r="135" spans="63:74" x14ac:dyDescent="0.2">
      <c r="BK135" s="348"/>
      <c r="BL135" s="348"/>
      <c r="BM135" s="348"/>
      <c r="BN135" s="348"/>
      <c r="BO135" s="348"/>
      <c r="BP135" s="348"/>
      <c r="BQ135" s="348"/>
      <c r="BR135" s="348"/>
      <c r="BS135" s="348"/>
      <c r="BT135" s="348"/>
      <c r="BU135" s="348"/>
      <c r="BV135" s="348"/>
    </row>
    <row r="136" spans="63:74" x14ac:dyDescent="0.2">
      <c r="BK136" s="348"/>
      <c r="BL136" s="348"/>
      <c r="BM136" s="348"/>
      <c r="BN136" s="348"/>
      <c r="BO136" s="348"/>
      <c r="BP136" s="348"/>
      <c r="BQ136" s="348"/>
      <c r="BR136" s="348"/>
      <c r="BS136" s="348"/>
      <c r="BT136" s="348"/>
      <c r="BU136" s="348"/>
      <c r="BV136" s="348"/>
    </row>
    <row r="137" spans="63:74" x14ac:dyDescent="0.2">
      <c r="BK137" s="348"/>
      <c r="BL137" s="348"/>
      <c r="BM137" s="348"/>
      <c r="BN137" s="348"/>
      <c r="BO137" s="348"/>
      <c r="BP137" s="348"/>
      <c r="BQ137" s="348"/>
      <c r="BR137" s="348"/>
      <c r="BS137" s="348"/>
      <c r="BT137" s="348"/>
      <c r="BU137" s="348"/>
      <c r="BV137" s="348"/>
    </row>
    <row r="138" spans="63:74" x14ac:dyDescent="0.2">
      <c r="BK138" s="348"/>
      <c r="BL138" s="348"/>
      <c r="BM138" s="348"/>
      <c r="BN138" s="348"/>
      <c r="BO138" s="348"/>
      <c r="BP138" s="348"/>
      <c r="BQ138" s="348"/>
      <c r="BR138" s="348"/>
      <c r="BS138" s="348"/>
      <c r="BT138" s="348"/>
      <c r="BU138" s="348"/>
      <c r="BV138" s="348"/>
    </row>
    <row r="139" spans="63:74" x14ac:dyDescent="0.2">
      <c r="BK139" s="348"/>
      <c r="BL139" s="348"/>
      <c r="BM139" s="348"/>
      <c r="BN139" s="348"/>
      <c r="BO139" s="348"/>
      <c r="BP139" s="348"/>
      <c r="BQ139" s="348"/>
      <c r="BR139" s="348"/>
      <c r="BS139" s="348"/>
      <c r="BT139" s="348"/>
      <c r="BU139" s="348"/>
      <c r="BV139" s="348"/>
    </row>
    <row r="140" spans="63:74" x14ac:dyDescent="0.2">
      <c r="BK140" s="348"/>
      <c r="BL140" s="348"/>
      <c r="BM140" s="348"/>
      <c r="BN140" s="348"/>
      <c r="BO140" s="348"/>
      <c r="BP140" s="348"/>
      <c r="BQ140" s="348"/>
      <c r="BR140" s="348"/>
      <c r="BS140" s="348"/>
      <c r="BT140" s="348"/>
      <c r="BU140" s="348"/>
      <c r="BV140" s="348"/>
    </row>
    <row r="141" spans="63:74" x14ac:dyDescent="0.2">
      <c r="BK141" s="348"/>
      <c r="BL141" s="348"/>
      <c r="BM141" s="348"/>
      <c r="BN141" s="348"/>
      <c r="BO141" s="348"/>
      <c r="BP141" s="348"/>
      <c r="BQ141" s="348"/>
      <c r="BR141" s="348"/>
      <c r="BS141" s="348"/>
      <c r="BT141" s="348"/>
      <c r="BU141" s="348"/>
      <c r="BV141" s="348"/>
    </row>
    <row r="142" spans="63:74" x14ac:dyDescent="0.2">
      <c r="BK142" s="348"/>
      <c r="BL142" s="348"/>
      <c r="BM142" s="348"/>
      <c r="BN142" s="348"/>
      <c r="BO142" s="348"/>
      <c r="BP142" s="348"/>
      <c r="BQ142" s="348"/>
      <c r="BR142" s="348"/>
      <c r="BS142" s="348"/>
      <c r="BT142" s="348"/>
      <c r="BU142" s="348"/>
      <c r="BV142" s="348"/>
    </row>
    <row r="143" spans="63:74" x14ac:dyDescent="0.2">
      <c r="BK143" s="348"/>
      <c r="BL143" s="348"/>
      <c r="BM143" s="348"/>
      <c r="BN143" s="348"/>
      <c r="BO143" s="348"/>
      <c r="BP143" s="348"/>
      <c r="BQ143" s="348"/>
      <c r="BR143" s="348"/>
      <c r="BS143" s="348"/>
      <c r="BT143" s="348"/>
      <c r="BU143" s="348"/>
      <c r="BV143" s="348"/>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Z5" activePane="bottomRight" state="frozen"/>
      <selection activeCell="BI18" sqref="BI18"/>
      <selection pane="topRight" activeCell="BI18" sqref="BI18"/>
      <selection pane="bottomLeft" activeCell="BI18" sqref="BI18"/>
      <selection pane="bottomRight" activeCell="B1" sqref="B1:AL1"/>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0" customWidth="1"/>
    <col min="56" max="58" width="6.5703125" style="700" customWidth="1"/>
    <col min="59" max="62" width="6.5703125" style="340" customWidth="1"/>
    <col min="63" max="74" width="6.5703125" style="191" customWidth="1"/>
    <col min="75" max="16384" width="9.5703125" style="191"/>
  </cols>
  <sheetData>
    <row r="1" spans="1:74" ht="13.35" customHeight="1" x14ac:dyDescent="0.2">
      <c r="A1" s="797" t="s">
        <v>809</v>
      </c>
      <c r="B1" s="876" t="s">
        <v>1424</v>
      </c>
      <c r="C1" s="877"/>
      <c r="D1" s="877"/>
      <c r="E1" s="877"/>
      <c r="F1" s="877"/>
      <c r="G1" s="877"/>
      <c r="H1" s="877"/>
      <c r="I1" s="877"/>
      <c r="J1" s="877"/>
      <c r="K1" s="877"/>
      <c r="L1" s="877"/>
      <c r="M1" s="877"/>
      <c r="N1" s="877"/>
      <c r="O1" s="877"/>
      <c r="P1" s="877"/>
      <c r="Q1" s="877"/>
      <c r="R1" s="877"/>
      <c r="S1" s="877"/>
      <c r="T1" s="877"/>
      <c r="U1" s="877"/>
      <c r="V1" s="877"/>
      <c r="W1" s="877"/>
      <c r="X1" s="877"/>
      <c r="Y1" s="877"/>
      <c r="Z1" s="877"/>
      <c r="AA1" s="877"/>
      <c r="AB1" s="877"/>
      <c r="AC1" s="877"/>
      <c r="AD1" s="877"/>
      <c r="AE1" s="877"/>
      <c r="AF1" s="877"/>
      <c r="AG1" s="877"/>
      <c r="AH1" s="877"/>
      <c r="AI1" s="877"/>
      <c r="AJ1" s="877"/>
      <c r="AK1" s="877"/>
      <c r="AL1" s="877"/>
      <c r="AM1" s="197"/>
    </row>
    <row r="2" spans="1:74" s="192" customFormat="1" ht="13.35" customHeight="1" x14ac:dyDescent="0.2">
      <c r="A2" s="798"/>
      <c r="B2" s="747" t="str">
        <f>"U.S. Energy Information Administration  |  Short-Term Energy Outlook  - "&amp;Dates!D1</f>
        <v>U.S. Energy Information Administration  |  Short-Term Energy Outlook  - November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296"/>
      <c r="AY2" s="497"/>
      <c r="AZ2" s="497"/>
      <c r="BA2" s="497"/>
      <c r="BB2" s="497"/>
      <c r="BC2" s="497"/>
      <c r="BD2" s="701"/>
      <c r="BE2" s="701"/>
      <c r="BF2" s="701"/>
      <c r="BG2" s="497"/>
      <c r="BH2" s="497"/>
      <c r="BI2" s="497"/>
      <c r="BJ2" s="497"/>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ht="11.25"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8"/>
      <c r="B5" s="193" t="s">
        <v>159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493"/>
      <c r="AZ5" s="493"/>
      <c r="BA5" s="493"/>
      <c r="BB5" s="699"/>
      <c r="BC5" s="493"/>
      <c r="BD5" s="194"/>
      <c r="BE5" s="194"/>
      <c r="BF5" s="194"/>
      <c r="BG5" s="194"/>
      <c r="BH5" s="194"/>
      <c r="BI5" s="194"/>
      <c r="BJ5" s="493"/>
      <c r="BK5" s="411"/>
      <c r="BL5" s="411"/>
      <c r="BM5" s="411"/>
      <c r="BN5" s="411"/>
      <c r="BO5" s="411"/>
      <c r="BP5" s="411"/>
      <c r="BQ5" s="411"/>
      <c r="BR5" s="411"/>
      <c r="BS5" s="411"/>
      <c r="BT5" s="411"/>
      <c r="BU5" s="411"/>
      <c r="BV5" s="411"/>
    </row>
    <row r="6" spans="1:74" ht="11.1" customHeight="1" x14ac:dyDescent="0.2">
      <c r="A6" s="9" t="s">
        <v>68</v>
      </c>
      <c r="B6" s="211" t="s">
        <v>444</v>
      </c>
      <c r="C6" s="273">
        <v>1127.2976292999999</v>
      </c>
      <c r="D6" s="273">
        <v>956.97687638000002</v>
      </c>
      <c r="E6" s="273">
        <v>754.35315756</v>
      </c>
      <c r="F6" s="273">
        <v>604.90380193999999</v>
      </c>
      <c r="G6" s="273">
        <v>251.30765584</v>
      </c>
      <c r="H6" s="273">
        <v>44.573177733999998</v>
      </c>
      <c r="I6" s="273">
        <v>3.5545147235000001</v>
      </c>
      <c r="J6" s="273">
        <v>4.9864141383999998</v>
      </c>
      <c r="K6" s="273">
        <v>67.134750479999994</v>
      </c>
      <c r="L6" s="273">
        <v>388.50780072999999</v>
      </c>
      <c r="M6" s="273">
        <v>672.28301798999996</v>
      </c>
      <c r="N6" s="273">
        <v>1053.6140558</v>
      </c>
      <c r="O6" s="273">
        <v>1038.1473851000001</v>
      </c>
      <c r="P6" s="273">
        <v>905.58998119</v>
      </c>
      <c r="Q6" s="273">
        <v>1036.2684675999999</v>
      </c>
      <c r="R6" s="273">
        <v>450.72762646000001</v>
      </c>
      <c r="S6" s="273">
        <v>302.87411710999999</v>
      </c>
      <c r="T6" s="273">
        <v>44.952610571000001</v>
      </c>
      <c r="U6" s="273">
        <v>9.0508460967000008</v>
      </c>
      <c r="V6" s="273">
        <v>26.360549907999999</v>
      </c>
      <c r="W6" s="273">
        <v>57.363930447999998</v>
      </c>
      <c r="X6" s="273">
        <v>237.11339118000001</v>
      </c>
      <c r="Y6" s="273">
        <v>742.59451635999994</v>
      </c>
      <c r="Z6" s="273">
        <v>1186.3428280999999</v>
      </c>
      <c r="AA6" s="273">
        <v>1257.251651</v>
      </c>
      <c r="AB6" s="273">
        <v>868.79101378999997</v>
      </c>
      <c r="AC6" s="273">
        <v>925.79754163999996</v>
      </c>
      <c r="AD6" s="273">
        <v>674.12229289000004</v>
      </c>
      <c r="AE6" s="273">
        <v>167.91563400000001</v>
      </c>
      <c r="AF6" s="273">
        <v>61.279761471</v>
      </c>
      <c r="AG6" s="273">
        <v>1.5972992102000001</v>
      </c>
      <c r="AH6" s="273">
        <v>3.4257769479000002</v>
      </c>
      <c r="AI6" s="273">
        <v>64.544838342999995</v>
      </c>
      <c r="AJ6" s="273">
        <v>456.77417994000001</v>
      </c>
      <c r="AK6" s="273">
        <v>818.37127708000003</v>
      </c>
      <c r="AL6" s="273">
        <v>1026.4110465000001</v>
      </c>
      <c r="AM6" s="273">
        <v>1222.0890162999999</v>
      </c>
      <c r="AN6" s="273">
        <v>1029.2527652000001</v>
      </c>
      <c r="AO6" s="273">
        <v>975.97960116000002</v>
      </c>
      <c r="AP6" s="273">
        <v>526.56743111000003</v>
      </c>
      <c r="AQ6" s="273">
        <v>312.21675931999999</v>
      </c>
      <c r="AR6" s="273">
        <v>54.633034944999999</v>
      </c>
      <c r="AS6" s="273">
        <v>1.6840585860999999</v>
      </c>
      <c r="AT6" s="273">
        <v>15.809187888</v>
      </c>
      <c r="AU6" s="273">
        <v>117.96864429999999</v>
      </c>
      <c r="AV6" s="273">
        <v>388.29946133999999</v>
      </c>
      <c r="AW6" s="273">
        <v>829.40038272000004</v>
      </c>
      <c r="AX6" s="273">
        <v>1060.5689663000001</v>
      </c>
      <c r="AY6" s="273">
        <v>1030.7870467</v>
      </c>
      <c r="AZ6" s="273">
        <v>922.82917184999997</v>
      </c>
      <c r="BA6" s="273">
        <v>777.41200518999995</v>
      </c>
      <c r="BB6" s="273">
        <v>654.55054304999999</v>
      </c>
      <c r="BC6" s="273">
        <v>287.44983122000002</v>
      </c>
      <c r="BD6" s="273">
        <v>28.221156413999999</v>
      </c>
      <c r="BE6" s="273">
        <v>1.0834672608</v>
      </c>
      <c r="BF6" s="273">
        <v>8.1248589819999992</v>
      </c>
      <c r="BG6" s="273">
        <v>101.6094964</v>
      </c>
      <c r="BH6" s="273">
        <v>381.89317822999999</v>
      </c>
      <c r="BI6" s="334">
        <v>702.99666683999999</v>
      </c>
      <c r="BJ6" s="334">
        <v>1043.1390105999999</v>
      </c>
      <c r="BK6" s="334">
        <v>1220.9236787</v>
      </c>
      <c r="BL6" s="334">
        <v>1032.5132401999999</v>
      </c>
      <c r="BM6" s="334">
        <v>915.51429297000004</v>
      </c>
      <c r="BN6" s="334">
        <v>562.05781931000001</v>
      </c>
      <c r="BO6" s="334">
        <v>263.95929253999998</v>
      </c>
      <c r="BP6" s="334">
        <v>45.275354288999999</v>
      </c>
      <c r="BQ6" s="334">
        <v>6.4418921361999999</v>
      </c>
      <c r="BR6" s="334">
        <v>15.075847925</v>
      </c>
      <c r="BS6" s="334">
        <v>103.10334051</v>
      </c>
      <c r="BT6" s="334">
        <v>412.59190186000001</v>
      </c>
      <c r="BU6" s="334">
        <v>676.79700018999995</v>
      </c>
      <c r="BV6" s="334">
        <v>1003.051247</v>
      </c>
    </row>
    <row r="7" spans="1:74" ht="11.1" customHeight="1" x14ac:dyDescent="0.2">
      <c r="A7" s="9" t="s">
        <v>70</v>
      </c>
      <c r="B7" s="211" t="s">
        <v>477</v>
      </c>
      <c r="C7" s="273">
        <v>1118.8773461000001</v>
      </c>
      <c r="D7" s="273">
        <v>901.18439934000003</v>
      </c>
      <c r="E7" s="273">
        <v>643.78678146000004</v>
      </c>
      <c r="F7" s="273">
        <v>514.94648930999995</v>
      </c>
      <c r="G7" s="273">
        <v>212.96860602999999</v>
      </c>
      <c r="H7" s="273">
        <v>21.91237392</v>
      </c>
      <c r="I7" s="273">
        <v>0.78505994628999998</v>
      </c>
      <c r="J7" s="273">
        <v>1.2603636378</v>
      </c>
      <c r="K7" s="273">
        <v>37.617954890999997</v>
      </c>
      <c r="L7" s="273">
        <v>316.02671916000003</v>
      </c>
      <c r="M7" s="273">
        <v>608.93148421000001</v>
      </c>
      <c r="N7" s="273">
        <v>974.72888126999999</v>
      </c>
      <c r="O7" s="273">
        <v>971.34307178999995</v>
      </c>
      <c r="P7" s="273">
        <v>779.59307798999998</v>
      </c>
      <c r="Q7" s="273">
        <v>908.48783369</v>
      </c>
      <c r="R7" s="273">
        <v>341.19451953999999</v>
      </c>
      <c r="S7" s="273">
        <v>233.02246468000001</v>
      </c>
      <c r="T7" s="273">
        <v>24.920794062999999</v>
      </c>
      <c r="U7" s="273">
        <v>3.3030548725000002</v>
      </c>
      <c r="V7" s="273">
        <v>17.699183133999998</v>
      </c>
      <c r="W7" s="273">
        <v>52.543884339999998</v>
      </c>
      <c r="X7" s="273">
        <v>214.99861722</v>
      </c>
      <c r="Y7" s="273">
        <v>698.89112102000001</v>
      </c>
      <c r="Z7" s="273">
        <v>1086.5318235</v>
      </c>
      <c r="AA7" s="273">
        <v>1216.1390744</v>
      </c>
      <c r="AB7" s="273">
        <v>812.55652271999998</v>
      </c>
      <c r="AC7" s="273">
        <v>913.40172476999999</v>
      </c>
      <c r="AD7" s="273">
        <v>617.79715569999996</v>
      </c>
      <c r="AE7" s="273">
        <v>108.0399583</v>
      </c>
      <c r="AF7" s="273">
        <v>28.751602341000002</v>
      </c>
      <c r="AG7" s="273">
        <v>0.78435643221999996</v>
      </c>
      <c r="AH7" s="273">
        <v>2.3529884592000001</v>
      </c>
      <c r="AI7" s="273">
        <v>33.662503653000002</v>
      </c>
      <c r="AJ7" s="273">
        <v>354.89705765000002</v>
      </c>
      <c r="AK7" s="273">
        <v>766.12538586000005</v>
      </c>
      <c r="AL7" s="273">
        <v>929.36532339999997</v>
      </c>
      <c r="AM7" s="273">
        <v>1153.7540465</v>
      </c>
      <c r="AN7" s="273">
        <v>941.33014334999996</v>
      </c>
      <c r="AO7" s="273">
        <v>890.69157241000005</v>
      </c>
      <c r="AP7" s="273">
        <v>413.00007704000001</v>
      </c>
      <c r="AQ7" s="273">
        <v>188.00810587000001</v>
      </c>
      <c r="AR7" s="273">
        <v>32.168014120000002</v>
      </c>
      <c r="AS7" s="273">
        <v>0.78403197566000005</v>
      </c>
      <c r="AT7" s="273">
        <v>9.7306409391000006</v>
      </c>
      <c r="AU7" s="273">
        <v>57.219452406999999</v>
      </c>
      <c r="AV7" s="273">
        <v>302.22602260000002</v>
      </c>
      <c r="AW7" s="273">
        <v>789.40778453999997</v>
      </c>
      <c r="AX7" s="273">
        <v>970.28388729000005</v>
      </c>
      <c r="AY7" s="273">
        <v>957.29525292000005</v>
      </c>
      <c r="AZ7" s="273">
        <v>842.03752644999997</v>
      </c>
      <c r="BA7" s="273">
        <v>670.44983104999994</v>
      </c>
      <c r="BB7" s="273">
        <v>565.50665570000001</v>
      </c>
      <c r="BC7" s="273">
        <v>251.09286176000001</v>
      </c>
      <c r="BD7" s="273">
        <v>18.011070669999999</v>
      </c>
      <c r="BE7" s="273">
        <v>0</v>
      </c>
      <c r="BF7" s="273">
        <v>4.3899263401999997</v>
      </c>
      <c r="BG7" s="273">
        <v>81.166437101</v>
      </c>
      <c r="BH7" s="273">
        <v>304.46981417000001</v>
      </c>
      <c r="BI7" s="334">
        <v>650.24313557999994</v>
      </c>
      <c r="BJ7" s="334">
        <v>986.77591806999999</v>
      </c>
      <c r="BK7" s="334">
        <v>1140.4159192</v>
      </c>
      <c r="BL7" s="334">
        <v>964.65708596000002</v>
      </c>
      <c r="BM7" s="334">
        <v>831.79362420999996</v>
      </c>
      <c r="BN7" s="334">
        <v>475.59151869999999</v>
      </c>
      <c r="BO7" s="334">
        <v>201.35045955000001</v>
      </c>
      <c r="BP7" s="334">
        <v>21.949392253999999</v>
      </c>
      <c r="BQ7" s="334">
        <v>0.68758650200000004</v>
      </c>
      <c r="BR7" s="334">
        <v>4.5663104463000002</v>
      </c>
      <c r="BS7" s="334">
        <v>67.121730264999997</v>
      </c>
      <c r="BT7" s="334">
        <v>345.45646539000001</v>
      </c>
      <c r="BU7" s="334">
        <v>623.82264454000006</v>
      </c>
      <c r="BV7" s="334">
        <v>951.40424691999999</v>
      </c>
    </row>
    <row r="8" spans="1:74" ht="11.1" customHeight="1" x14ac:dyDescent="0.2">
      <c r="A8" s="9" t="s">
        <v>71</v>
      </c>
      <c r="B8" s="211" t="s">
        <v>445</v>
      </c>
      <c r="C8" s="273">
        <v>1241.2723954999999</v>
      </c>
      <c r="D8" s="273">
        <v>956.82015648000004</v>
      </c>
      <c r="E8" s="273">
        <v>669.56991037</v>
      </c>
      <c r="F8" s="273">
        <v>506.15814947000001</v>
      </c>
      <c r="G8" s="273">
        <v>221.31432658</v>
      </c>
      <c r="H8" s="273">
        <v>25.174953256999999</v>
      </c>
      <c r="I8" s="273">
        <v>2.4540529661999999</v>
      </c>
      <c r="J8" s="273">
        <v>5.0062573167000002</v>
      </c>
      <c r="K8" s="273">
        <v>40.428576997</v>
      </c>
      <c r="L8" s="273">
        <v>285.05176394</v>
      </c>
      <c r="M8" s="273">
        <v>581.85484626000004</v>
      </c>
      <c r="N8" s="273">
        <v>1165.6552515000001</v>
      </c>
      <c r="O8" s="273">
        <v>1081.3478018999999</v>
      </c>
      <c r="P8" s="273">
        <v>775.54421665999996</v>
      </c>
      <c r="Q8" s="273">
        <v>833.70936053000003</v>
      </c>
      <c r="R8" s="273">
        <v>349.25666423000001</v>
      </c>
      <c r="S8" s="273">
        <v>249.3579637</v>
      </c>
      <c r="T8" s="273">
        <v>27.283299362000001</v>
      </c>
      <c r="U8" s="273">
        <v>6.4603954760000004</v>
      </c>
      <c r="V8" s="273">
        <v>34.049286223999999</v>
      </c>
      <c r="W8" s="273">
        <v>64.340142123000007</v>
      </c>
      <c r="X8" s="273">
        <v>291.13508632000003</v>
      </c>
      <c r="Y8" s="273">
        <v>773.39836926999999</v>
      </c>
      <c r="Z8" s="273">
        <v>1197.4783783</v>
      </c>
      <c r="AA8" s="273">
        <v>1307.5342588000001</v>
      </c>
      <c r="AB8" s="273">
        <v>980.39861587999997</v>
      </c>
      <c r="AC8" s="273">
        <v>922.36564792000001</v>
      </c>
      <c r="AD8" s="273">
        <v>703.22762197999998</v>
      </c>
      <c r="AE8" s="273">
        <v>99.074602440000007</v>
      </c>
      <c r="AF8" s="273">
        <v>23.939604519</v>
      </c>
      <c r="AG8" s="273">
        <v>4.0808698784999997</v>
      </c>
      <c r="AH8" s="273">
        <v>8.0720201446999997</v>
      </c>
      <c r="AI8" s="273">
        <v>48.168066248999999</v>
      </c>
      <c r="AJ8" s="273">
        <v>419.98130429999998</v>
      </c>
      <c r="AK8" s="273">
        <v>913.16551948999995</v>
      </c>
      <c r="AL8" s="273">
        <v>1003.3081782</v>
      </c>
      <c r="AM8" s="273">
        <v>1302.9628152</v>
      </c>
      <c r="AN8" s="273">
        <v>1062.6390885999999</v>
      </c>
      <c r="AO8" s="273">
        <v>960.60743276999995</v>
      </c>
      <c r="AP8" s="273">
        <v>475.90321614999999</v>
      </c>
      <c r="AQ8" s="273">
        <v>236.70210244</v>
      </c>
      <c r="AR8" s="273">
        <v>48.678891645999997</v>
      </c>
      <c r="AS8" s="273">
        <v>1.3838839341</v>
      </c>
      <c r="AT8" s="273">
        <v>20.350162856000001</v>
      </c>
      <c r="AU8" s="273">
        <v>42.093232458000003</v>
      </c>
      <c r="AV8" s="273">
        <v>390.26646919000001</v>
      </c>
      <c r="AW8" s="273">
        <v>912.23703757999999</v>
      </c>
      <c r="AX8" s="273">
        <v>976.07112759999995</v>
      </c>
      <c r="AY8" s="273">
        <v>1052.3853557</v>
      </c>
      <c r="AZ8" s="273">
        <v>1001.5340308</v>
      </c>
      <c r="BA8" s="273">
        <v>734.29429057000004</v>
      </c>
      <c r="BB8" s="273">
        <v>566.71143057999996</v>
      </c>
      <c r="BC8" s="273">
        <v>257.46898942000001</v>
      </c>
      <c r="BD8" s="273">
        <v>23.119704930000001</v>
      </c>
      <c r="BE8" s="273">
        <v>0.71052850603999995</v>
      </c>
      <c r="BF8" s="273">
        <v>13.307117819</v>
      </c>
      <c r="BG8" s="273">
        <v>111.59011558</v>
      </c>
      <c r="BH8" s="273">
        <v>442.65683689999997</v>
      </c>
      <c r="BI8" s="334">
        <v>734.66934945000003</v>
      </c>
      <c r="BJ8" s="334">
        <v>1132.1200458000001</v>
      </c>
      <c r="BK8" s="334">
        <v>1262.3278296000001</v>
      </c>
      <c r="BL8" s="334">
        <v>1042.5732347999999</v>
      </c>
      <c r="BM8" s="334">
        <v>854.78442600000005</v>
      </c>
      <c r="BN8" s="334">
        <v>475.49333646999997</v>
      </c>
      <c r="BO8" s="334">
        <v>221.03074846999999</v>
      </c>
      <c r="BP8" s="334">
        <v>36.777334834000001</v>
      </c>
      <c r="BQ8" s="334">
        <v>6.1084361356999999</v>
      </c>
      <c r="BR8" s="334">
        <v>16.525907198999999</v>
      </c>
      <c r="BS8" s="334">
        <v>94.389478885000003</v>
      </c>
      <c r="BT8" s="334">
        <v>389.08573388000002</v>
      </c>
      <c r="BU8" s="334">
        <v>721.53439461000005</v>
      </c>
      <c r="BV8" s="334">
        <v>1113.9543083000001</v>
      </c>
    </row>
    <row r="9" spans="1:74" ht="11.1" customHeight="1" x14ac:dyDescent="0.2">
      <c r="A9" s="9" t="s">
        <v>72</v>
      </c>
      <c r="B9" s="211" t="s">
        <v>446</v>
      </c>
      <c r="C9" s="273">
        <v>1303.4490172000001</v>
      </c>
      <c r="D9" s="273">
        <v>937.01250091999998</v>
      </c>
      <c r="E9" s="273">
        <v>653.41255163999995</v>
      </c>
      <c r="F9" s="273">
        <v>424.31199147000001</v>
      </c>
      <c r="G9" s="273">
        <v>207.20453157</v>
      </c>
      <c r="H9" s="273">
        <v>27.430310747</v>
      </c>
      <c r="I9" s="273">
        <v>10.999588761</v>
      </c>
      <c r="J9" s="273">
        <v>16.838577209</v>
      </c>
      <c r="K9" s="273">
        <v>75.234467656999996</v>
      </c>
      <c r="L9" s="273">
        <v>304.17025694</v>
      </c>
      <c r="M9" s="273">
        <v>568.85221958</v>
      </c>
      <c r="N9" s="273">
        <v>1257.1759198</v>
      </c>
      <c r="O9" s="273">
        <v>1211.8917948000001</v>
      </c>
      <c r="P9" s="273">
        <v>817.66385219999995</v>
      </c>
      <c r="Q9" s="273">
        <v>782.60446640999999</v>
      </c>
      <c r="R9" s="273">
        <v>400.58756664999999</v>
      </c>
      <c r="S9" s="273">
        <v>224.22554269</v>
      </c>
      <c r="T9" s="273">
        <v>36.813575634000003</v>
      </c>
      <c r="U9" s="273">
        <v>10.01395499</v>
      </c>
      <c r="V9" s="273">
        <v>49.564362637999999</v>
      </c>
      <c r="W9" s="273">
        <v>77.671587062</v>
      </c>
      <c r="X9" s="273">
        <v>362.66167301000002</v>
      </c>
      <c r="Y9" s="273">
        <v>805.30791592000003</v>
      </c>
      <c r="Z9" s="273">
        <v>1218.2183954</v>
      </c>
      <c r="AA9" s="273">
        <v>1373.2531163000001</v>
      </c>
      <c r="AB9" s="273">
        <v>1177.9486942000001</v>
      </c>
      <c r="AC9" s="273">
        <v>868.54553793000002</v>
      </c>
      <c r="AD9" s="273">
        <v>715.70880475000001</v>
      </c>
      <c r="AE9" s="273">
        <v>88.763918239999995</v>
      </c>
      <c r="AF9" s="273">
        <v>23.149335439000001</v>
      </c>
      <c r="AG9" s="273">
        <v>10.950556937</v>
      </c>
      <c r="AH9" s="273">
        <v>19.504757684000001</v>
      </c>
      <c r="AI9" s="273">
        <v>90.337468826999995</v>
      </c>
      <c r="AJ9" s="273">
        <v>493.79838976000002</v>
      </c>
      <c r="AK9" s="273">
        <v>1002.8242863</v>
      </c>
      <c r="AL9" s="273">
        <v>1103.1591459000001</v>
      </c>
      <c r="AM9" s="273">
        <v>1359.233031</v>
      </c>
      <c r="AN9" s="273">
        <v>1282.7719012</v>
      </c>
      <c r="AO9" s="273">
        <v>1001.3340431</v>
      </c>
      <c r="AP9" s="273">
        <v>453.98437051000002</v>
      </c>
      <c r="AQ9" s="273">
        <v>272.14826441000002</v>
      </c>
      <c r="AR9" s="273">
        <v>45.439151696000003</v>
      </c>
      <c r="AS9" s="273">
        <v>7.8789646006999998</v>
      </c>
      <c r="AT9" s="273">
        <v>32.416926992</v>
      </c>
      <c r="AU9" s="273">
        <v>66.813649212000001</v>
      </c>
      <c r="AV9" s="273">
        <v>525.17208574000006</v>
      </c>
      <c r="AW9" s="273">
        <v>924.15301065999995</v>
      </c>
      <c r="AX9" s="273">
        <v>1096.6027655</v>
      </c>
      <c r="AY9" s="273">
        <v>1223.8505792999999</v>
      </c>
      <c r="AZ9" s="273">
        <v>1070.5339681</v>
      </c>
      <c r="BA9" s="273">
        <v>744.26199066000004</v>
      </c>
      <c r="BB9" s="273">
        <v>532.70463541000004</v>
      </c>
      <c r="BC9" s="273">
        <v>245.67912978999999</v>
      </c>
      <c r="BD9" s="273">
        <v>21.152781003000001</v>
      </c>
      <c r="BE9" s="273">
        <v>5.9879974333000003</v>
      </c>
      <c r="BF9" s="273">
        <v>18.025331497</v>
      </c>
      <c r="BG9" s="273">
        <v>142.57553258999999</v>
      </c>
      <c r="BH9" s="273">
        <v>553.43700068999999</v>
      </c>
      <c r="BI9" s="334">
        <v>802.15327164999997</v>
      </c>
      <c r="BJ9" s="334">
        <v>1232.0404891999999</v>
      </c>
      <c r="BK9" s="334">
        <v>1329.932337</v>
      </c>
      <c r="BL9" s="334">
        <v>1072.7574981</v>
      </c>
      <c r="BM9" s="334">
        <v>851.49063646000002</v>
      </c>
      <c r="BN9" s="334">
        <v>458.07962950000001</v>
      </c>
      <c r="BO9" s="334">
        <v>201.71179015000001</v>
      </c>
      <c r="BP9" s="334">
        <v>45.461485387000003</v>
      </c>
      <c r="BQ9" s="334">
        <v>13.917094951999999</v>
      </c>
      <c r="BR9" s="334">
        <v>23.961268630999999</v>
      </c>
      <c r="BS9" s="334">
        <v>120.66250716</v>
      </c>
      <c r="BT9" s="334">
        <v>414.22122532999998</v>
      </c>
      <c r="BU9" s="334">
        <v>802.387158</v>
      </c>
      <c r="BV9" s="334">
        <v>1228.4042516</v>
      </c>
    </row>
    <row r="10" spans="1:74" ht="11.1" customHeight="1" x14ac:dyDescent="0.2">
      <c r="A10" s="9" t="s">
        <v>339</v>
      </c>
      <c r="B10" s="211" t="s">
        <v>478</v>
      </c>
      <c r="C10" s="273">
        <v>659.02179864000004</v>
      </c>
      <c r="D10" s="273">
        <v>482.97447385999999</v>
      </c>
      <c r="E10" s="273">
        <v>239.65543162</v>
      </c>
      <c r="F10" s="273">
        <v>151.90104625999999</v>
      </c>
      <c r="G10" s="273">
        <v>58.186096462999998</v>
      </c>
      <c r="H10" s="273">
        <v>0.97355256309000004</v>
      </c>
      <c r="I10" s="273">
        <v>2.8561609500000001E-2</v>
      </c>
      <c r="J10" s="273">
        <v>0</v>
      </c>
      <c r="K10" s="273">
        <v>2.4392304449000002</v>
      </c>
      <c r="L10" s="273">
        <v>91.285859060999996</v>
      </c>
      <c r="M10" s="273">
        <v>290.48172703</v>
      </c>
      <c r="N10" s="273">
        <v>479.36286927999998</v>
      </c>
      <c r="O10" s="273">
        <v>476.49310747999999</v>
      </c>
      <c r="P10" s="273">
        <v>322.72287540999997</v>
      </c>
      <c r="Q10" s="273">
        <v>346.31594589000002</v>
      </c>
      <c r="R10" s="273">
        <v>76.038120672999995</v>
      </c>
      <c r="S10" s="273">
        <v>46.724509945999998</v>
      </c>
      <c r="T10" s="273">
        <v>2.3717221893999998</v>
      </c>
      <c r="U10" s="273">
        <v>5.6083089847000001E-2</v>
      </c>
      <c r="V10" s="273">
        <v>0.55989778706000004</v>
      </c>
      <c r="W10" s="273">
        <v>14.235034897</v>
      </c>
      <c r="X10" s="273">
        <v>89.022103865000005</v>
      </c>
      <c r="Y10" s="273">
        <v>321.86901093</v>
      </c>
      <c r="Z10" s="273">
        <v>535.20921958999998</v>
      </c>
      <c r="AA10" s="273">
        <v>699.87482253999997</v>
      </c>
      <c r="AB10" s="273">
        <v>306.98268985999999</v>
      </c>
      <c r="AC10" s="273">
        <v>434.57475317000001</v>
      </c>
      <c r="AD10" s="273">
        <v>204.88115194</v>
      </c>
      <c r="AE10" s="273">
        <v>11.911802927</v>
      </c>
      <c r="AF10" s="273">
        <v>0.96437988977</v>
      </c>
      <c r="AG10" s="273">
        <v>5.5180879070000001E-2</v>
      </c>
      <c r="AH10" s="273">
        <v>5.5110860503999999E-2</v>
      </c>
      <c r="AI10" s="273">
        <v>1.9619319851000001</v>
      </c>
      <c r="AJ10" s="273">
        <v>98.734211125000002</v>
      </c>
      <c r="AK10" s="273">
        <v>379.51181043000003</v>
      </c>
      <c r="AL10" s="273">
        <v>487.93203099999999</v>
      </c>
      <c r="AM10" s="273">
        <v>582.45518502000004</v>
      </c>
      <c r="AN10" s="273">
        <v>376.07409955000003</v>
      </c>
      <c r="AO10" s="273">
        <v>375.73556432999999</v>
      </c>
      <c r="AP10" s="273">
        <v>109.93576916000001</v>
      </c>
      <c r="AQ10" s="273">
        <v>15.719811807999999</v>
      </c>
      <c r="AR10" s="273">
        <v>2.2671720233000001</v>
      </c>
      <c r="AS10" s="273">
        <v>2.7175879970999999E-2</v>
      </c>
      <c r="AT10" s="273">
        <v>8.1430251475999998E-2</v>
      </c>
      <c r="AU10" s="273">
        <v>1.9220019481999999</v>
      </c>
      <c r="AV10" s="273">
        <v>77.265496100999997</v>
      </c>
      <c r="AW10" s="273">
        <v>392.26076402000001</v>
      </c>
      <c r="AX10" s="273">
        <v>449.76682629999999</v>
      </c>
      <c r="AY10" s="273">
        <v>481.12689604000002</v>
      </c>
      <c r="AZ10" s="273">
        <v>396.29754475999999</v>
      </c>
      <c r="BA10" s="273">
        <v>230.57428780000001</v>
      </c>
      <c r="BB10" s="273">
        <v>177.17519741999999</v>
      </c>
      <c r="BC10" s="273">
        <v>73.986354656000003</v>
      </c>
      <c r="BD10" s="273">
        <v>2.083168041</v>
      </c>
      <c r="BE10" s="273">
        <v>0</v>
      </c>
      <c r="BF10" s="273">
        <v>5.3699848182E-2</v>
      </c>
      <c r="BG10" s="273">
        <v>17.327873238999999</v>
      </c>
      <c r="BH10" s="273">
        <v>88.505780067000003</v>
      </c>
      <c r="BI10" s="334">
        <v>312.11708031000001</v>
      </c>
      <c r="BJ10" s="334">
        <v>528.12863429000004</v>
      </c>
      <c r="BK10" s="334">
        <v>599.49185050999995</v>
      </c>
      <c r="BL10" s="334">
        <v>462.97635580000002</v>
      </c>
      <c r="BM10" s="334">
        <v>342.69742786</v>
      </c>
      <c r="BN10" s="334">
        <v>146.92836452</v>
      </c>
      <c r="BO10" s="334">
        <v>42.168727306000001</v>
      </c>
      <c r="BP10" s="334">
        <v>1.3601733211</v>
      </c>
      <c r="BQ10" s="334">
        <v>7.9840268901999994E-2</v>
      </c>
      <c r="BR10" s="334">
        <v>0.29962248499999999</v>
      </c>
      <c r="BS10" s="334">
        <v>10.006265511000001</v>
      </c>
      <c r="BT10" s="334">
        <v>117.30022918</v>
      </c>
      <c r="BU10" s="334">
        <v>289.51866259000002</v>
      </c>
      <c r="BV10" s="334">
        <v>507.11018558000001</v>
      </c>
    </row>
    <row r="11" spans="1:74" ht="11.1" customHeight="1" x14ac:dyDescent="0.2">
      <c r="A11" s="9" t="s">
        <v>73</v>
      </c>
      <c r="B11" s="211" t="s">
        <v>448</v>
      </c>
      <c r="C11" s="273">
        <v>857.15185666000002</v>
      </c>
      <c r="D11" s="273">
        <v>573.49387727999999</v>
      </c>
      <c r="E11" s="273">
        <v>324.01819741999998</v>
      </c>
      <c r="F11" s="273">
        <v>162.23139927</v>
      </c>
      <c r="G11" s="273">
        <v>71.285197027999999</v>
      </c>
      <c r="H11" s="273">
        <v>0.23435432567</v>
      </c>
      <c r="I11" s="273">
        <v>0</v>
      </c>
      <c r="J11" s="273">
        <v>0</v>
      </c>
      <c r="K11" s="273">
        <v>5.0374033578999997</v>
      </c>
      <c r="L11" s="273">
        <v>89.047287062999999</v>
      </c>
      <c r="M11" s="273">
        <v>339.21074340000001</v>
      </c>
      <c r="N11" s="273">
        <v>671.92157781000003</v>
      </c>
      <c r="O11" s="273">
        <v>578.97377268000002</v>
      </c>
      <c r="P11" s="273">
        <v>408.68600500999997</v>
      </c>
      <c r="Q11" s="273">
        <v>387.20266769</v>
      </c>
      <c r="R11" s="273">
        <v>93.680431131000006</v>
      </c>
      <c r="S11" s="273">
        <v>56.856188111999998</v>
      </c>
      <c r="T11" s="273">
        <v>3.3983698545999999</v>
      </c>
      <c r="U11" s="273">
        <v>0</v>
      </c>
      <c r="V11" s="273">
        <v>0.70173681001999999</v>
      </c>
      <c r="W11" s="273">
        <v>23.919809988000001</v>
      </c>
      <c r="X11" s="273">
        <v>145.70462325</v>
      </c>
      <c r="Y11" s="273">
        <v>407.23652497</v>
      </c>
      <c r="Z11" s="273">
        <v>729.02547229000004</v>
      </c>
      <c r="AA11" s="273">
        <v>928.77936345000001</v>
      </c>
      <c r="AB11" s="273">
        <v>410.36937827000003</v>
      </c>
      <c r="AC11" s="273">
        <v>474.28955723000001</v>
      </c>
      <c r="AD11" s="273">
        <v>311.80788475000003</v>
      </c>
      <c r="AE11" s="273">
        <v>13.067346391999999</v>
      </c>
      <c r="AF11" s="273">
        <v>0</v>
      </c>
      <c r="AG11" s="273">
        <v>0</v>
      </c>
      <c r="AH11" s="273">
        <v>0</v>
      </c>
      <c r="AI11" s="273">
        <v>2.5669562277</v>
      </c>
      <c r="AJ11" s="273">
        <v>138.19347943</v>
      </c>
      <c r="AK11" s="273">
        <v>565.70205281000005</v>
      </c>
      <c r="AL11" s="273">
        <v>633.67805716999999</v>
      </c>
      <c r="AM11" s="273">
        <v>748.47779654999999</v>
      </c>
      <c r="AN11" s="273">
        <v>458.87866424999999</v>
      </c>
      <c r="AO11" s="273">
        <v>504.92737898000001</v>
      </c>
      <c r="AP11" s="273">
        <v>165.3426528</v>
      </c>
      <c r="AQ11" s="273">
        <v>24.574981725000001</v>
      </c>
      <c r="AR11" s="273">
        <v>3.1651902195999999</v>
      </c>
      <c r="AS11" s="273">
        <v>0</v>
      </c>
      <c r="AT11" s="273">
        <v>0</v>
      </c>
      <c r="AU11" s="273">
        <v>1.3968381759999999</v>
      </c>
      <c r="AV11" s="273">
        <v>128.70665224000001</v>
      </c>
      <c r="AW11" s="273">
        <v>571.96400254000002</v>
      </c>
      <c r="AX11" s="273">
        <v>573.04571682000005</v>
      </c>
      <c r="AY11" s="273">
        <v>633.58948766000003</v>
      </c>
      <c r="AZ11" s="273">
        <v>555.28295317000004</v>
      </c>
      <c r="BA11" s="273">
        <v>293.49305138</v>
      </c>
      <c r="BB11" s="273">
        <v>247.94044056000001</v>
      </c>
      <c r="BC11" s="273">
        <v>85.863814211999994</v>
      </c>
      <c r="BD11" s="273">
        <v>2.7004007954000002</v>
      </c>
      <c r="BE11" s="273">
        <v>0</v>
      </c>
      <c r="BF11" s="273">
        <v>0</v>
      </c>
      <c r="BG11" s="273">
        <v>20.298740147</v>
      </c>
      <c r="BH11" s="273">
        <v>152.07970563000001</v>
      </c>
      <c r="BI11" s="334">
        <v>421.33641403000001</v>
      </c>
      <c r="BJ11" s="334">
        <v>702.08564290000004</v>
      </c>
      <c r="BK11" s="334">
        <v>778.53972319000002</v>
      </c>
      <c r="BL11" s="334">
        <v>593.39402382000003</v>
      </c>
      <c r="BM11" s="334">
        <v>427.14771688000002</v>
      </c>
      <c r="BN11" s="334">
        <v>183.35677133999999</v>
      </c>
      <c r="BO11" s="334">
        <v>52.344272967000002</v>
      </c>
      <c r="BP11" s="334">
        <v>1.520365583</v>
      </c>
      <c r="BQ11" s="334">
        <v>0</v>
      </c>
      <c r="BR11" s="334">
        <v>0</v>
      </c>
      <c r="BS11" s="334">
        <v>17.533830585</v>
      </c>
      <c r="BT11" s="334">
        <v>166.71909153999999</v>
      </c>
      <c r="BU11" s="334">
        <v>407.58062467000002</v>
      </c>
      <c r="BV11" s="334">
        <v>690.16475141000001</v>
      </c>
    </row>
    <row r="12" spans="1:74" ht="11.1" customHeight="1" x14ac:dyDescent="0.2">
      <c r="A12" s="9" t="s">
        <v>74</v>
      </c>
      <c r="B12" s="211" t="s">
        <v>449</v>
      </c>
      <c r="C12" s="273">
        <v>564.74573150000003</v>
      </c>
      <c r="D12" s="273">
        <v>310.12731805999999</v>
      </c>
      <c r="E12" s="273">
        <v>178.71055111999999</v>
      </c>
      <c r="F12" s="273">
        <v>60.826541161999998</v>
      </c>
      <c r="G12" s="273">
        <v>17.079898733</v>
      </c>
      <c r="H12" s="273">
        <v>0</v>
      </c>
      <c r="I12" s="273">
        <v>0</v>
      </c>
      <c r="J12" s="273">
        <v>7.5563253083999998E-2</v>
      </c>
      <c r="K12" s="273">
        <v>1.2694810026000001</v>
      </c>
      <c r="L12" s="273">
        <v>21.885948874</v>
      </c>
      <c r="M12" s="273">
        <v>153.88334266999999</v>
      </c>
      <c r="N12" s="273">
        <v>443.63661243000001</v>
      </c>
      <c r="O12" s="273">
        <v>417.51136093000002</v>
      </c>
      <c r="P12" s="273">
        <v>208.47539789000001</v>
      </c>
      <c r="Q12" s="273">
        <v>147.25308649999999</v>
      </c>
      <c r="R12" s="273">
        <v>51.558325224000001</v>
      </c>
      <c r="S12" s="273">
        <v>13.928009173</v>
      </c>
      <c r="T12" s="273">
        <v>0.15037602265</v>
      </c>
      <c r="U12" s="273">
        <v>0</v>
      </c>
      <c r="V12" s="273">
        <v>0.49722719660999998</v>
      </c>
      <c r="W12" s="273">
        <v>3.2592624326999999</v>
      </c>
      <c r="X12" s="273">
        <v>58.748846409000002</v>
      </c>
      <c r="Y12" s="273">
        <v>179.72523824000001</v>
      </c>
      <c r="Z12" s="273">
        <v>500.85110863</v>
      </c>
      <c r="AA12" s="273">
        <v>659.90259048999997</v>
      </c>
      <c r="AB12" s="273">
        <v>347.78928781000002</v>
      </c>
      <c r="AC12" s="273">
        <v>185.98015362999999</v>
      </c>
      <c r="AD12" s="273">
        <v>141.65106055000001</v>
      </c>
      <c r="AE12" s="273">
        <v>0.49503697690999998</v>
      </c>
      <c r="AF12" s="273">
        <v>0</v>
      </c>
      <c r="AG12" s="273">
        <v>0</v>
      </c>
      <c r="AH12" s="273">
        <v>7.4671002323000002E-2</v>
      </c>
      <c r="AI12" s="273">
        <v>2.5800840090000001</v>
      </c>
      <c r="AJ12" s="273">
        <v>69.582716855000001</v>
      </c>
      <c r="AK12" s="273">
        <v>372.42741605999998</v>
      </c>
      <c r="AL12" s="273">
        <v>471.55515868999998</v>
      </c>
      <c r="AM12" s="273">
        <v>545.43694096000002</v>
      </c>
      <c r="AN12" s="273">
        <v>355.62000748000003</v>
      </c>
      <c r="AO12" s="273">
        <v>305.07150803000002</v>
      </c>
      <c r="AP12" s="273">
        <v>78.342411138000003</v>
      </c>
      <c r="AQ12" s="273">
        <v>11.312263994</v>
      </c>
      <c r="AR12" s="273">
        <v>0.24587940436</v>
      </c>
      <c r="AS12" s="273">
        <v>0</v>
      </c>
      <c r="AT12" s="273">
        <v>7.4169082062E-2</v>
      </c>
      <c r="AU12" s="273">
        <v>7.4127132114000002E-2</v>
      </c>
      <c r="AV12" s="273">
        <v>84.175027068999995</v>
      </c>
      <c r="AW12" s="273">
        <v>345.23494034999999</v>
      </c>
      <c r="AX12" s="273">
        <v>419.07082738999998</v>
      </c>
      <c r="AY12" s="273">
        <v>429.63278597999999</v>
      </c>
      <c r="AZ12" s="273">
        <v>402.23467870000002</v>
      </c>
      <c r="BA12" s="273">
        <v>139.68803439000001</v>
      </c>
      <c r="BB12" s="273">
        <v>89.809031336000004</v>
      </c>
      <c r="BC12" s="273">
        <v>12.849063944999999</v>
      </c>
      <c r="BD12" s="273">
        <v>7.3824298686000003E-2</v>
      </c>
      <c r="BE12" s="273">
        <v>0</v>
      </c>
      <c r="BF12" s="273">
        <v>0.24439641906000001</v>
      </c>
      <c r="BG12" s="273">
        <v>8.2519623269999993</v>
      </c>
      <c r="BH12" s="273">
        <v>114.96325321</v>
      </c>
      <c r="BI12" s="334">
        <v>225.17421492</v>
      </c>
      <c r="BJ12" s="334">
        <v>464.78745572999998</v>
      </c>
      <c r="BK12" s="334">
        <v>500.96155607999998</v>
      </c>
      <c r="BL12" s="334">
        <v>353.93320862000002</v>
      </c>
      <c r="BM12" s="334">
        <v>217.58610693</v>
      </c>
      <c r="BN12" s="334">
        <v>62.044070818000002</v>
      </c>
      <c r="BO12" s="334">
        <v>7.2826877444999996</v>
      </c>
      <c r="BP12" s="334">
        <v>0.24341390702999999</v>
      </c>
      <c r="BQ12" s="334">
        <v>0</v>
      </c>
      <c r="BR12" s="334">
        <v>0.24320585208000001</v>
      </c>
      <c r="BS12" s="334">
        <v>3.9666804937000002</v>
      </c>
      <c r="BT12" s="334">
        <v>57.175986561000002</v>
      </c>
      <c r="BU12" s="334">
        <v>235.80811832000001</v>
      </c>
      <c r="BV12" s="334">
        <v>479.16912578</v>
      </c>
    </row>
    <row r="13" spans="1:74" ht="11.1" customHeight="1" x14ac:dyDescent="0.2">
      <c r="A13" s="9" t="s">
        <v>75</v>
      </c>
      <c r="B13" s="211" t="s">
        <v>450</v>
      </c>
      <c r="C13" s="273">
        <v>917.57563984000001</v>
      </c>
      <c r="D13" s="273">
        <v>618.37476586000002</v>
      </c>
      <c r="E13" s="273">
        <v>542.52005266000003</v>
      </c>
      <c r="F13" s="273">
        <v>380.96957878000001</v>
      </c>
      <c r="G13" s="273">
        <v>253.89699941000001</v>
      </c>
      <c r="H13" s="273">
        <v>42.173525103000003</v>
      </c>
      <c r="I13" s="273">
        <v>14.638733521000001</v>
      </c>
      <c r="J13" s="273">
        <v>30.715203503000001</v>
      </c>
      <c r="K13" s="273">
        <v>114.81660521000001</v>
      </c>
      <c r="L13" s="273">
        <v>265.04180787000001</v>
      </c>
      <c r="M13" s="273">
        <v>512.36882290999995</v>
      </c>
      <c r="N13" s="273">
        <v>926.22256715000003</v>
      </c>
      <c r="O13" s="273">
        <v>961.64114917999996</v>
      </c>
      <c r="P13" s="273">
        <v>627.31967542999996</v>
      </c>
      <c r="Q13" s="273">
        <v>466.97187867000002</v>
      </c>
      <c r="R13" s="273">
        <v>403.69432354000003</v>
      </c>
      <c r="S13" s="273">
        <v>234.82239582</v>
      </c>
      <c r="T13" s="273">
        <v>58.517155956000003</v>
      </c>
      <c r="U13" s="273">
        <v>6.4148412555999998</v>
      </c>
      <c r="V13" s="273">
        <v>26.52535898</v>
      </c>
      <c r="W13" s="273">
        <v>119.86486519</v>
      </c>
      <c r="X13" s="273">
        <v>358.19391531000002</v>
      </c>
      <c r="Y13" s="273">
        <v>488.91467015000001</v>
      </c>
      <c r="Z13" s="273">
        <v>815.00117</v>
      </c>
      <c r="AA13" s="273">
        <v>770.48422281000001</v>
      </c>
      <c r="AB13" s="273">
        <v>747.46825139999999</v>
      </c>
      <c r="AC13" s="273">
        <v>603.67251364000003</v>
      </c>
      <c r="AD13" s="273">
        <v>379.80213572000002</v>
      </c>
      <c r="AE13" s="273">
        <v>162.95469990999999</v>
      </c>
      <c r="AF13" s="273">
        <v>56.424373834999997</v>
      </c>
      <c r="AG13" s="273">
        <v>9.0379644913000003</v>
      </c>
      <c r="AH13" s="273">
        <v>24.703463442</v>
      </c>
      <c r="AI13" s="273">
        <v>89.151316186000003</v>
      </c>
      <c r="AJ13" s="273">
        <v>383.81004548999999</v>
      </c>
      <c r="AK13" s="273">
        <v>678.40020290999996</v>
      </c>
      <c r="AL13" s="273">
        <v>897.26145057999997</v>
      </c>
      <c r="AM13" s="273">
        <v>893.14490765000005</v>
      </c>
      <c r="AN13" s="273">
        <v>865.34722732</v>
      </c>
      <c r="AO13" s="273">
        <v>666.46042752000005</v>
      </c>
      <c r="AP13" s="273">
        <v>374.56655006</v>
      </c>
      <c r="AQ13" s="273">
        <v>313.21970314999999</v>
      </c>
      <c r="AR13" s="273">
        <v>96.268959666000001</v>
      </c>
      <c r="AS13" s="273">
        <v>14.734554515999999</v>
      </c>
      <c r="AT13" s="273">
        <v>16.631350415</v>
      </c>
      <c r="AU13" s="273">
        <v>95.068089184000002</v>
      </c>
      <c r="AV13" s="273">
        <v>477.83200082000002</v>
      </c>
      <c r="AW13" s="273">
        <v>617.56907165999996</v>
      </c>
      <c r="AX13" s="273">
        <v>872.22447525999996</v>
      </c>
      <c r="AY13" s="273">
        <v>850.53919644999996</v>
      </c>
      <c r="AZ13" s="273">
        <v>764.35761693999996</v>
      </c>
      <c r="BA13" s="273">
        <v>601.70289018999995</v>
      </c>
      <c r="BB13" s="273">
        <v>414.79727616000002</v>
      </c>
      <c r="BC13" s="273">
        <v>185.40345349</v>
      </c>
      <c r="BD13" s="273">
        <v>72.601530091000001</v>
      </c>
      <c r="BE13" s="273">
        <v>14.126151791</v>
      </c>
      <c r="BF13" s="273">
        <v>8.9918903410999995</v>
      </c>
      <c r="BG13" s="273">
        <v>101.22323287</v>
      </c>
      <c r="BH13" s="273">
        <v>323.61314819</v>
      </c>
      <c r="BI13" s="334">
        <v>604.80934779999995</v>
      </c>
      <c r="BJ13" s="334">
        <v>886.03310219000002</v>
      </c>
      <c r="BK13" s="334">
        <v>872.32078077999995</v>
      </c>
      <c r="BL13" s="334">
        <v>714.64483095000003</v>
      </c>
      <c r="BM13" s="334">
        <v>594.63844496000002</v>
      </c>
      <c r="BN13" s="334">
        <v>391.70055363</v>
      </c>
      <c r="BO13" s="334">
        <v>203.24292052999999</v>
      </c>
      <c r="BP13" s="334">
        <v>75.008577826000007</v>
      </c>
      <c r="BQ13" s="334">
        <v>14.571845420000001</v>
      </c>
      <c r="BR13" s="334">
        <v>21.071548453999998</v>
      </c>
      <c r="BS13" s="334">
        <v>111.33379847</v>
      </c>
      <c r="BT13" s="334">
        <v>322.37844108000002</v>
      </c>
      <c r="BU13" s="334">
        <v>612.20819248999999</v>
      </c>
      <c r="BV13" s="334">
        <v>887.79418586999998</v>
      </c>
    </row>
    <row r="14" spans="1:74" ht="11.1" customHeight="1" x14ac:dyDescent="0.2">
      <c r="A14" s="9" t="s">
        <v>76</v>
      </c>
      <c r="B14" s="211" t="s">
        <v>451</v>
      </c>
      <c r="C14" s="273">
        <v>569.31470005999995</v>
      </c>
      <c r="D14" s="273">
        <v>341.68670033000001</v>
      </c>
      <c r="E14" s="273">
        <v>395.66879509</v>
      </c>
      <c r="F14" s="273">
        <v>242.24228282000001</v>
      </c>
      <c r="G14" s="273">
        <v>181.06948285999999</v>
      </c>
      <c r="H14" s="273">
        <v>44.117897202000002</v>
      </c>
      <c r="I14" s="273">
        <v>19.836437089</v>
      </c>
      <c r="J14" s="273">
        <v>11.676666583999999</v>
      </c>
      <c r="K14" s="273">
        <v>66.066488621999994</v>
      </c>
      <c r="L14" s="273">
        <v>200.70131273999999</v>
      </c>
      <c r="M14" s="273">
        <v>331.65192516000002</v>
      </c>
      <c r="N14" s="273">
        <v>627.34759081000004</v>
      </c>
      <c r="O14" s="273">
        <v>666.00039862000006</v>
      </c>
      <c r="P14" s="273">
        <v>496.05466387000001</v>
      </c>
      <c r="Q14" s="273">
        <v>392.35370346000002</v>
      </c>
      <c r="R14" s="273">
        <v>308.79871888000002</v>
      </c>
      <c r="S14" s="273">
        <v>170.93827254000001</v>
      </c>
      <c r="T14" s="273">
        <v>49.809727666000001</v>
      </c>
      <c r="U14" s="273">
        <v>14.145355630999999</v>
      </c>
      <c r="V14" s="273">
        <v>8.4963578229000003</v>
      </c>
      <c r="W14" s="273">
        <v>44.857918437000002</v>
      </c>
      <c r="X14" s="273">
        <v>177.92507143</v>
      </c>
      <c r="Y14" s="273">
        <v>351.13327942000001</v>
      </c>
      <c r="Z14" s="273">
        <v>506.58713353000002</v>
      </c>
      <c r="AA14" s="273">
        <v>458.15583535000002</v>
      </c>
      <c r="AB14" s="273">
        <v>495.72556897999999</v>
      </c>
      <c r="AC14" s="273">
        <v>486.52873032999997</v>
      </c>
      <c r="AD14" s="273">
        <v>299.17767372999998</v>
      </c>
      <c r="AE14" s="273">
        <v>175.58612216</v>
      </c>
      <c r="AF14" s="273">
        <v>65.002409813</v>
      </c>
      <c r="AG14" s="273">
        <v>8.4785474616999998</v>
      </c>
      <c r="AH14" s="273">
        <v>13.513501622</v>
      </c>
      <c r="AI14" s="273">
        <v>62.115487731999998</v>
      </c>
      <c r="AJ14" s="273">
        <v>186.72936274</v>
      </c>
      <c r="AK14" s="273">
        <v>354.24385229000001</v>
      </c>
      <c r="AL14" s="273">
        <v>564.24074585999995</v>
      </c>
      <c r="AM14" s="273">
        <v>542.12041435000003</v>
      </c>
      <c r="AN14" s="273">
        <v>655.68393207999998</v>
      </c>
      <c r="AO14" s="273">
        <v>488.60805245</v>
      </c>
      <c r="AP14" s="273">
        <v>274.57026538000002</v>
      </c>
      <c r="AQ14" s="273">
        <v>239.10474257999999</v>
      </c>
      <c r="AR14" s="273">
        <v>59.348737718999999</v>
      </c>
      <c r="AS14" s="273">
        <v>19.444350802999999</v>
      </c>
      <c r="AT14" s="273">
        <v>11.904613399</v>
      </c>
      <c r="AU14" s="273">
        <v>64.218021436000001</v>
      </c>
      <c r="AV14" s="273">
        <v>237.74302710000001</v>
      </c>
      <c r="AW14" s="273">
        <v>371.33901201999998</v>
      </c>
      <c r="AX14" s="273">
        <v>574.74161191999997</v>
      </c>
      <c r="AY14" s="273">
        <v>562.75060536000001</v>
      </c>
      <c r="AZ14" s="273">
        <v>446.40651793000001</v>
      </c>
      <c r="BA14" s="273">
        <v>525.89200749999998</v>
      </c>
      <c r="BB14" s="273">
        <v>306.21943313999998</v>
      </c>
      <c r="BC14" s="273">
        <v>147.64453804999999</v>
      </c>
      <c r="BD14" s="273">
        <v>69.332696163999998</v>
      </c>
      <c r="BE14" s="273">
        <v>18.825787528999999</v>
      </c>
      <c r="BF14" s="273">
        <v>15.085095054</v>
      </c>
      <c r="BG14" s="273">
        <v>29.205802916</v>
      </c>
      <c r="BH14" s="273">
        <v>134.46398083</v>
      </c>
      <c r="BI14" s="334">
        <v>418.84857785999998</v>
      </c>
      <c r="BJ14" s="334">
        <v>603.16636403999996</v>
      </c>
      <c r="BK14" s="334">
        <v>590.05613930000004</v>
      </c>
      <c r="BL14" s="334">
        <v>493.48366822000003</v>
      </c>
      <c r="BM14" s="334">
        <v>454.63867764000003</v>
      </c>
      <c r="BN14" s="334">
        <v>329.33039614</v>
      </c>
      <c r="BO14" s="334">
        <v>180.84722554000001</v>
      </c>
      <c r="BP14" s="334">
        <v>67.022747816000006</v>
      </c>
      <c r="BQ14" s="334">
        <v>20.913600002999999</v>
      </c>
      <c r="BR14" s="334">
        <v>18.986478339000001</v>
      </c>
      <c r="BS14" s="334">
        <v>46.214492180000001</v>
      </c>
      <c r="BT14" s="334">
        <v>187.90043234000001</v>
      </c>
      <c r="BU14" s="334">
        <v>409.74750433000003</v>
      </c>
      <c r="BV14" s="334">
        <v>592.67248470000004</v>
      </c>
    </row>
    <row r="15" spans="1:74" ht="11.1" customHeight="1" x14ac:dyDescent="0.2">
      <c r="A15" s="9" t="s">
        <v>574</v>
      </c>
      <c r="B15" s="211" t="s">
        <v>479</v>
      </c>
      <c r="C15" s="273">
        <v>870.78703095000003</v>
      </c>
      <c r="D15" s="273">
        <v>627.93085418999999</v>
      </c>
      <c r="E15" s="273">
        <v>449.74364516000003</v>
      </c>
      <c r="F15" s="273">
        <v>309.40539027</v>
      </c>
      <c r="G15" s="273">
        <v>150.46254603</v>
      </c>
      <c r="H15" s="273">
        <v>20.805959799</v>
      </c>
      <c r="I15" s="273">
        <v>5.6652801715000001</v>
      </c>
      <c r="J15" s="273">
        <v>6.4041284983000004</v>
      </c>
      <c r="K15" s="273">
        <v>38.860550064000002</v>
      </c>
      <c r="L15" s="273">
        <v>197.567927</v>
      </c>
      <c r="M15" s="273">
        <v>418.10447042999999</v>
      </c>
      <c r="N15" s="273">
        <v>782.93742613999996</v>
      </c>
      <c r="O15" s="273">
        <v>766.30428791999998</v>
      </c>
      <c r="P15" s="273">
        <v>547.11643475999995</v>
      </c>
      <c r="Q15" s="273">
        <v>542.55769178000003</v>
      </c>
      <c r="R15" s="273">
        <v>247.84273077</v>
      </c>
      <c r="S15" s="273">
        <v>153.72009127000001</v>
      </c>
      <c r="T15" s="273">
        <v>24.730240924</v>
      </c>
      <c r="U15" s="273">
        <v>5.2161611694000003</v>
      </c>
      <c r="V15" s="273">
        <v>15.1675065</v>
      </c>
      <c r="W15" s="273">
        <v>44.510979347000003</v>
      </c>
      <c r="X15" s="273">
        <v>192.89713144000001</v>
      </c>
      <c r="Y15" s="273">
        <v>490.05555229999999</v>
      </c>
      <c r="Z15" s="273">
        <v>797.79460360999997</v>
      </c>
      <c r="AA15" s="273">
        <v>896.13629879999996</v>
      </c>
      <c r="AB15" s="273">
        <v>624.95230395999999</v>
      </c>
      <c r="AC15" s="273">
        <v>608.65972768999995</v>
      </c>
      <c r="AD15" s="273">
        <v>410.22449158000001</v>
      </c>
      <c r="AE15" s="273">
        <v>85.363732217999996</v>
      </c>
      <c r="AF15" s="273">
        <v>26.391929106999999</v>
      </c>
      <c r="AG15" s="273">
        <v>3.5458233948000002</v>
      </c>
      <c r="AH15" s="273">
        <v>6.9661846958</v>
      </c>
      <c r="AI15" s="273">
        <v>37.672173913000002</v>
      </c>
      <c r="AJ15" s="273">
        <v>253.55277312999999</v>
      </c>
      <c r="AK15" s="273">
        <v>593.56126648999998</v>
      </c>
      <c r="AL15" s="273">
        <v>731.57470525999997</v>
      </c>
      <c r="AM15" s="273">
        <v>859.01467730000002</v>
      </c>
      <c r="AN15" s="273">
        <v>718.87843669999995</v>
      </c>
      <c r="AO15" s="273">
        <v>631.17964935999998</v>
      </c>
      <c r="AP15" s="273">
        <v>287.74712688</v>
      </c>
      <c r="AQ15" s="273">
        <v>157.94081875000001</v>
      </c>
      <c r="AR15" s="273">
        <v>34.054217356999999</v>
      </c>
      <c r="AS15" s="273">
        <v>5.1770145822</v>
      </c>
      <c r="AT15" s="273">
        <v>10.179007088000001</v>
      </c>
      <c r="AU15" s="273">
        <v>41.006732499000002</v>
      </c>
      <c r="AV15" s="273">
        <v>253.73138492000001</v>
      </c>
      <c r="AW15" s="273">
        <v>588.81893204000005</v>
      </c>
      <c r="AX15" s="273">
        <v>715.40723202000004</v>
      </c>
      <c r="AY15" s="273">
        <v>739.10071162999998</v>
      </c>
      <c r="AZ15" s="273">
        <v>652.03389613000002</v>
      </c>
      <c r="BA15" s="273">
        <v>484.0650918</v>
      </c>
      <c r="BB15" s="273">
        <v>358.14663537000001</v>
      </c>
      <c r="BC15" s="273">
        <v>156.57403074999999</v>
      </c>
      <c r="BD15" s="273">
        <v>25.604007380999999</v>
      </c>
      <c r="BE15" s="273">
        <v>4.6857136513000004</v>
      </c>
      <c r="BF15" s="273">
        <v>7.1658178264999997</v>
      </c>
      <c r="BG15" s="273">
        <v>58.022656140999999</v>
      </c>
      <c r="BH15" s="273">
        <v>241.68326486000001</v>
      </c>
      <c r="BI15" s="334">
        <v>499.03870942999998</v>
      </c>
      <c r="BJ15" s="334">
        <v>781.83065658999999</v>
      </c>
      <c r="BK15" s="334">
        <v>853.85911747</v>
      </c>
      <c r="BL15" s="334">
        <v>691.12972014000002</v>
      </c>
      <c r="BM15" s="334">
        <v>561.81409312000005</v>
      </c>
      <c r="BN15" s="334">
        <v>313.24469066</v>
      </c>
      <c r="BO15" s="334">
        <v>138.81772479</v>
      </c>
      <c r="BP15" s="334">
        <v>30.003569772999999</v>
      </c>
      <c r="BQ15" s="334">
        <v>6.6913089489999997</v>
      </c>
      <c r="BR15" s="334">
        <v>9.9499294901000006</v>
      </c>
      <c r="BS15" s="334">
        <v>53.785180161</v>
      </c>
      <c r="BT15" s="334">
        <v>239.21510677000001</v>
      </c>
      <c r="BU15" s="334">
        <v>487.33498085000002</v>
      </c>
      <c r="BV15" s="334">
        <v>767.47555553999996</v>
      </c>
    </row>
    <row r="16" spans="1:74" ht="11.1" customHeight="1" x14ac:dyDescent="0.2">
      <c r="A16" s="9"/>
      <c r="B16" s="193" t="s">
        <v>160</v>
      </c>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247"/>
      <c r="BE16" s="247"/>
      <c r="BF16" s="247"/>
      <c r="BG16" s="247"/>
      <c r="BH16" s="247"/>
      <c r="BI16" s="335"/>
      <c r="BJ16" s="335"/>
      <c r="BK16" s="335"/>
      <c r="BL16" s="335"/>
      <c r="BM16" s="335"/>
      <c r="BN16" s="335"/>
      <c r="BO16" s="335"/>
      <c r="BP16" s="335"/>
      <c r="BQ16" s="335"/>
      <c r="BR16" s="335"/>
      <c r="BS16" s="335"/>
      <c r="BT16" s="335"/>
      <c r="BU16" s="335"/>
      <c r="BV16" s="335"/>
    </row>
    <row r="17" spans="1:74" ht="11.1" customHeight="1" x14ac:dyDescent="0.2">
      <c r="A17" s="9" t="s">
        <v>139</v>
      </c>
      <c r="B17" s="211" t="s">
        <v>444</v>
      </c>
      <c r="C17" s="273">
        <v>1206.8368601</v>
      </c>
      <c r="D17" s="273">
        <v>1084.9764368000001</v>
      </c>
      <c r="E17" s="273">
        <v>920.61516175999998</v>
      </c>
      <c r="F17" s="273">
        <v>538.77732294999998</v>
      </c>
      <c r="G17" s="273">
        <v>232.72396795</v>
      </c>
      <c r="H17" s="273">
        <v>52.646018222999999</v>
      </c>
      <c r="I17" s="273">
        <v>6.2318169485999997</v>
      </c>
      <c r="J17" s="273">
        <v>19.473639691999999</v>
      </c>
      <c r="K17" s="273">
        <v>107.04452548</v>
      </c>
      <c r="L17" s="273">
        <v>411.91589540000001</v>
      </c>
      <c r="M17" s="273">
        <v>698.95286616999999</v>
      </c>
      <c r="N17" s="273">
        <v>994.44143890999999</v>
      </c>
      <c r="O17" s="273">
        <v>1219.2700984000001</v>
      </c>
      <c r="P17" s="273">
        <v>1077.3592779000001</v>
      </c>
      <c r="Q17" s="273">
        <v>904.16993790000004</v>
      </c>
      <c r="R17" s="273">
        <v>547.23338520000004</v>
      </c>
      <c r="S17" s="273">
        <v>230.19670468000001</v>
      </c>
      <c r="T17" s="273">
        <v>53.299832983000002</v>
      </c>
      <c r="U17" s="273">
        <v>6.4371840085000001</v>
      </c>
      <c r="V17" s="273">
        <v>17.182302886999999</v>
      </c>
      <c r="W17" s="273">
        <v>98.701693300000002</v>
      </c>
      <c r="X17" s="273">
        <v>404.58647352000003</v>
      </c>
      <c r="Y17" s="273">
        <v>707.90036866000003</v>
      </c>
      <c r="Z17" s="273">
        <v>1012.6270050000001</v>
      </c>
      <c r="AA17" s="273">
        <v>1212.3192214000001</v>
      </c>
      <c r="AB17" s="273">
        <v>1047.6783304999999</v>
      </c>
      <c r="AC17" s="273">
        <v>911.43518754000002</v>
      </c>
      <c r="AD17" s="273">
        <v>527.14604457999997</v>
      </c>
      <c r="AE17" s="273">
        <v>237.44134921</v>
      </c>
      <c r="AF17" s="273">
        <v>52.865377785</v>
      </c>
      <c r="AG17" s="273">
        <v>6.2399809608999997</v>
      </c>
      <c r="AH17" s="273">
        <v>17.910064505000001</v>
      </c>
      <c r="AI17" s="273">
        <v>95.125684211999996</v>
      </c>
      <c r="AJ17" s="273">
        <v>399.77791384</v>
      </c>
      <c r="AK17" s="273">
        <v>703.46498847999999</v>
      </c>
      <c r="AL17" s="273">
        <v>1017.3668087</v>
      </c>
      <c r="AM17" s="273">
        <v>1224.1472996</v>
      </c>
      <c r="AN17" s="273">
        <v>1032.2117178999999</v>
      </c>
      <c r="AO17" s="273">
        <v>909.11991093999995</v>
      </c>
      <c r="AP17" s="273">
        <v>542.74324879000005</v>
      </c>
      <c r="AQ17" s="273">
        <v>220.96553322</v>
      </c>
      <c r="AR17" s="273">
        <v>55.878789482000002</v>
      </c>
      <c r="AS17" s="273">
        <v>6.0467867244000004</v>
      </c>
      <c r="AT17" s="273">
        <v>14.668522586</v>
      </c>
      <c r="AU17" s="273">
        <v>90.318540748000004</v>
      </c>
      <c r="AV17" s="273">
        <v>396.67435571999999</v>
      </c>
      <c r="AW17" s="273">
        <v>709.98548403999996</v>
      </c>
      <c r="AX17" s="273">
        <v>1015.0759329</v>
      </c>
      <c r="AY17" s="273">
        <v>1205.6387076999999</v>
      </c>
      <c r="AZ17" s="273">
        <v>1032.9827232</v>
      </c>
      <c r="BA17" s="273">
        <v>913.84482719000005</v>
      </c>
      <c r="BB17" s="273">
        <v>544.68614941999999</v>
      </c>
      <c r="BC17" s="273">
        <v>225.96396275999999</v>
      </c>
      <c r="BD17" s="273">
        <v>51.598159766999999</v>
      </c>
      <c r="BE17" s="273">
        <v>3.5536816580999999</v>
      </c>
      <c r="BF17" s="273">
        <v>15.325423872</v>
      </c>
      <c r="BG17" s="273">
        <v>85.722174085999995</v>
      </c>
      <c r="BH17" s="273">
        <v>383.9583963</v>
      </c>
      <c r="BI17" s="334">
        <v>733.41679999999997</v>
      </c>
      <c r="BJ17" s="334">
        <v>1010.075</v>
      </c>
      <c r="BK17" s="334">
        <v>1188.2860000000001</v>
      </c>
      <c r="BL17" s="334">
        <v>1025.883</v>
      </c>
      <c r="BM17" s="334">
        <v>918.7328</v>
      </c>
      <c r="BN17" s="334">
        <v>566.82889999999998</v>
      </c>
      <c r="BO17" s="334">
        <v>237.0763</v>
      </c>
      <c r="BP17" s="334">
        <v>51.263620000000003</v>
      </c>
      <c r="BQ17" s="334">
        <v>3.5180699999999998</v>
      </c>
      <c r="BR17" s="334">
        <v>14.71069</v>
      </c>
      <c r="BS17" s="334">
        <v>88.619050000000001</v>
      </c>
      <c r="BT17" s="334">
        <v>380.21679999999998</v>
      </c>
      <c r="BU17" s="334">
        <v>731.93640000000005</v>
      </c>
      <c r="BV17" s="334">
        <v>1000.182</v>
      </c>
    </row>
    <row r="18" spans="1:74" ht="11.1" customHeight="1" x14ac:dyDescent="0.2">
      <c r="A18" s="9" t="s">
        <v>140</v>
      </c>
      <c r="B18" s="211" t="s">
        <v>477</v>
      </c>
      <c r="C18" s="273">
        <v>1129.0163777</v>
      </c>
      <c r="D18" s="273">
        <v>1023.3414708</v>
      </c>
      <c r="E18" s="273">
        <v>831.04377738999995</v>
      </c>
      <c r="F18" s="273">
        <v>454.63600878</v>
      </c>
      <c r="G18" s="273">
        <v>173.20364042</v>
      </c>
      <c r="H18" s="273">
        <v>23.341839500999999</v>
      </c>
      <c r="I18" s="273">
        <v>4.2947247560999999</v>
      </c>
      <c r="J18" s="273">
        <v>11.162566173</v>
      </c>
      <c r="K18" s="273">
        <v>74.367052306999994</v>
      </c>
      <c r="L18" s="273">
        <v>355.57858886999998</v>
      </c>
      <c r="M18" s="273">
        <v>652.27219165999998</v>
      </c>
      <c r="N18" s="273">
        <v>919.33100115000002</v>
      </c>
      <c r="O18" s="273">
        <v>1150.9171143000001</v>
      </c>
      <c r="P18" s="273">
        <v>1018.5864127</v>
      </c>
      <c r="Q18" s="273">
        <v>813.33358479000003</v>
      </c>
      <c r="R18" s="273">
        <v>463.94271866000003</v>
      </c>
      <c r="S18" s="273">
        <v>174.06296678000001</v>
      </c>
      <c r="T18" s="273">
        <v>22.865547882000001</v>
      </c>
      <c r="U18" s="273">
        <v>4.2947340322000001</v>
      </c>
      <c r="V18" s="273">
        <v>10.407167588</v>
      </c>
      <c r="W18" s="273">
        <v>66.286829272000006</v>
      </c>
      <c r="X18" s="273">
        <v>345.05961587000002</v>
      </c>
      <c r="Y18" s="273">
        <v>658.77307875999998</v>
      </c>
      <c r="Z18" s="273">
        <v>937.07483248000005</v>
      </c>
      <c r="AA18" s="273">
        <v>1148.3983221000001</v>
      </c>
      <c r="AB18" s="273">
        <v>979.90445041999999</v>
      </c>
      <c r="AC18" s="273">
        <v>818.91032271999995</v>
      </c>
      <c r="AD18" s="273">
        <v>441.32443112999999</v>
      </c>
      <c r="AE18" s="273">
        <v>180.85170897</v>
      </c>
      <c r="AF18" s="273">
        <v>23.562346825999999</v>
      </c>
      <c r="AG18" s="273">
        <v>3.7614628158999999</v>
      </c>
      <c r="AH18" s="273">
        <v>11.452005066</v>
      </c>
      <c r="AI18" s="273">
        <v>66.061638119999998</v>
      </c>
      <c r="AJ18" s="273">
        <v>346.92402426000001</v>
      </c>
      <c r="AK18" s="273">
        <v>656.84162570000001</v>
      </c>
      <c r="AL18" s="273">
        <v>945.19463064000001</v>
      </c>
      <c r="AM18" s="273">
        <v>1165.6710574000001</v>
      </c>
      <c r="AN18" s="273">
        <v>965.25190630999998</v>
      </c>
      <c r="AO18" s="273">
        <v>825.43235152</v>
      </c>
      <c r="AP18" s="273">
        <v>462.72857009000001</v>
      </c>
      <c r="AQ18" s="273">
        <v>162.13045554999999</v>
      </c>
      <c r="AR18" s="273">
        <v>25.416877727999999</v>
      </c>
      <c r="AS18" s="273">
        <v>3.5258626461999998</v>
      </c>
      <c r="AT18" s="273">
        <v>9.4008491598999999</v>
      </c>
      <c r="AU18" s="273">
        <v>62.783850202000004</v>
      </c>
      <c r="AV18" s="273">
        <v>338.90713821000003</v>
      </c>
      <c r="AW18" s="273">
        <v>662.37952851</v>
      </c>
      <c r="AX18" s="273">
        <v>939.59026598000003</v>
      </c>
      <c r="AY18" s="273">
        <v>1150.5095836</v>
      </c>
      <c r="AZ18" s="273">
        <v>965.67147195999996</v>
      </c>
      <c r="BA18" s="273">
        <v>832.33855477999998</v>
      </c>
      <c r="BB18" s="273">
        <v>459.65018032</v>
      </c>
      <c r="BC18" s="273">
        <v>160.52980396999999</v>
      </c>
      <c r="BD18" s="273">
        <v>23.665861421999999</v>
      </c>
      <c r="BE18" s="273">
        <v>1.9171699322</v>
      </c>
      <c r="BF18" s="273">
        <v>9.6985193484999996</v>
      </c>
      <c r="BG18" s="273">
        <v>57.656890046999997</v>
      </c>
      <c r="BH18" s="273">
        <v>325.04181332000002</v>
      </c>
      <c r="BI18" s="334">
        <v>686.66200000000003</v>
      </c>
      <c r="BJ18" s="334">
        <v>932.31370000000004</v>
      </c>
      <c r="BK18" s="334">
        <v>1131.386</v>
      </c>
      <c r="BL18" s="334">
        <v>948.50480000000005</v>
      </c>
      <c r="BM18" s="334">
        <v>832.8673</v>
      </c>
      <c r="BN18" s="334">
        <v>481.16539999999998</v>
      </c>
      <c r="BO18" s="334">
        <v>171.82599999999999</v>
      </c>
      <c r="BP18" s="334">
        <v>24.12931</v>
      </c>
      <c r="BQ18" s="334">
        <v>1.838676</v>
      </c>
      <c r="BR18" s="334">
        <v>9.5716750000000008</v>
      </c>
      <c r="BS18" s="334">
        <v>60.127549999999999</v>
      </c>
      <c r="BT18" s="334">
        <v>319.53769999999997</v>
      </c>
      <c r="BU18" s="334">
        <v>685.02419999999995</v>
      </c>
      <c r="BV18" s="334">
        <v>917.36130000000003</v>
      </c>
    </row>
    <row r="19" spans="1:74" ht="11.1" customHeight="1" x14ac:dyDescent="0.2">
      <c r="A19" s="9" t="s">
        <v>141</v>
      </c>
      <c r="B19" s="211" t="s">
        <v>445</v>
      </c>
      <c r="C19" s="273">
        <v>1258.3408532000001</v>
      </c>
      <c r="D19" s="273">
        <v>1143.2475432000001</v>
      </c>
      <c r="E19" s="273">
        <v>845.11812173999999</v>
      </c>
      <c r="F19" s="273">
        <v>462.98833925000002</v>
      </c>
      <c r="G19" s="273">
        <v>193.29375949000001</v>
      </c>
      <c r="H19" s="273">
        <v>33.245339555999998</v>
      </c>
      <c r="I19" s="273">
        <v>10.882674872000001</v>
      </c>
      <c r="J19" s="273">
        <v>17.594460181999999</v>
      </c>
      <c r="K19" s="273">
        <v>96.773658251000001</v>
      </c>
      <c r="L19" s="273">
        <v>404.52357524000001</v>
      </c>
      <c r="M19" s="273">
        <v>734.01858996999999</v>
      </c>
      <c r="N19" s="273">
        <v>1067.265118</v>
      </c>
      <c r="O19" s="273">
        <v>1291.2592351000001</v>
      </c>
      <c r="P19" s="273">
        <v>1136.2122165000001</v>
      </c>
      <c r="Q19" s="273">
        <v>827.02683245000003</v>
      </c>
      <c r="R19" s="273">
        <v>476.63913852000002</v>
      </c>
      <c r="S19" s="273">
        <v>193.023607</v>
      </c>
      <c r="T19" s="273">
        <v>31.188999333000002</v>
      </c>
      <c r="U19" s="273">
        <v>11.023989429</v>
      </c>
      <c r="V19" s="273">
        <v>16.817957660000001</v>
      </c>
      <c r="W19" s="273">
        <v>86.099880503999998</v>
      </c>
      <c r="X19" s="273">
        <v>382.70242342</v>
      </c>
      <c r="Y19" s="273">
        <v>724.67597966000005</v>
      </c>
      <c r="Z19" s="273">
        <v>1090.1119579000001</v>
      </c>
      <c r="AA19" s="273">
        <v>1287.5921017000001</v>
      </c>
      <c r="AB19" s="273">
        <v>1081.912045</v>
      </c>
      <c r="AC19" s="273">
        <v>839.13538834999997</v>
      </c>
      <c r="AD19" s="273">
        <v>457.34328160000001</v>
      </c>
      <c r="AE19" s="273">
        <v>203.32338025000001</v>
      </c>
      <c r="AF19" s="273">
        <v>31.58549687</v>
      </c>
      <c r="AG19" s="273">
        <v>10.511847363999999</v>
      </c>
      <c r="AH19" s="273">
        <v>19.36760108</v>
      </c>
      <c r="AI19" s="273">
        <v>86.530813089999995</v>
      </c>
      <c r="AJ19" s="273">
        <v>388.51566327</v>
      </c>
      <c r="AK19" s="273">
        <v>725.40855700999998</v>
      </c>
      <c r="AL19" s="273">
        <v>1096.4235603</v>
      </c>
      <c r="AM19" s="273">
        <v>1295.544564</v>
      </c>
      <c r="AN19" s="273">
        <v>1064.2218709000001</v>
      </c>
      <c r="AO19" s="273">
        <v>835.94374931000004</v>
      </c>
      <c r="AP19" s="273">
        <v>483.34529678000001</v>
      </c>
      <c r="AQ19" s="273">
        <v>182.83696682999999</v>
      </c>
      <c r="AR19" s="273">
        <v>31.134151634999998</v>
      </c>
      <c r="AS19" s="273">
        <v>10.173518576999999</v>
      </c>
      <c r="AT19" s="273">
        <v>17.814702048000001</v>
      </c>
      <c r="AU19" s="273">
        <v>83.810071273000005</v>
      </c>
      <c r="AV19" s="273">
        <v>386.92673273000003</v>
      </c>
      <c r="AW19" s="273">
        <v>738.03909705000001</v>
      </c>
      <c r="AX19" s="273">
        <v>1073.3270613</v>
      </c>
      <c r="AY19" s="273">
        <v>1276.9180919999999</v>
      </c>
      <c r="AZ19" s="273">
        <v>1068.6660778999999</v>
      </c>
      <c r="BA19" s="273">
        <v>851.98149721000004</v>
      </c>
      <c r="BB19" s="273">
        <v>481.54277804999998</v>
      </c>
      <c r="BC19" s="273">
        <v>184.85602262</v>
      </c>
      <c r="BD19" s="273">
        <v>31.431346148999999</v>
      </c>
      <c r="BE19" s="273">
        <v>6.5816577378999996</v>
      </c>
      <c r="BF19" s="273">
        <v>16.879297254000001</v>
      </c>
      <c r="BG19" s="273">
        <v>78.566919831999996</v>
      </c>
      <c r="BH19" s="273">
        <v>374.41347531999997</v>
      </c>
      <c r="BI19" s="334">
        <v>768.32309999999995</v>
      </c>
      <c r="BJ19" s="334">
        <v>1054.664</v>
      </c>
      <c r="BK19" s="334">
        <v>1248.9639999999999</v>
      </c>
      <c r="BL19" s="334">
        <v>1056.626</v>
      </c>
      <c r="BM19" s="334">
        <v>851.22199999999998</v>
      </c>
      <c r="BN19" s="334">
        <v>505.52190000000002</v>
      </c>
      <c r="BO19" s="334">
        <v>193.96860000000001</v>
      </c>
      <c r="BP19" s="334">
        <v>31.439139999999998</v>
      </c>
      <c r="BQ19" s="334">
        <v>6.5366439999999999</v>
      </c>
      <c r="BR19" s="334">
        <v>17.75966</v>
      </c>
      <c r="BS19" s="334">
        <v>80.169380000000004</v>
      </c>
      <c r="BT19" s="334">
        <v>383.79050000000001</v>
      </c>
      <c r="BU19" s="334">
        <v>769.89229999999998</v>
      </c>
      <c r="BV19" s="334">
        <v>1037.248</v>
      </c>
    </row>
    <row r="20" spans="1:74" ht="11.1" customHeight="1" x14ac:dyDescent="0.2">
      <c r="A20" s="9" t="s">
        <v>142</v>
      </c>
      <c r="B20" s="211" t="s">
        <v>446</v>
      </c>
      <c r="C20" s="273">
        <v>1313.2141403999999</v>
      </c>
      <c r="D20" s="273">
        <v>1160.598941</v>
      </c>
      <c r="E20" s="273">
        <v>824.33507262000001</v>
      </c>
      <c r="F20" s="273">
        <v>455.21103188000001</v>
      </c>
      <c r="G20" s="273">
        <v>197.36895103000001</v>
      </c>
      <c r="H20" s="273">
        <v>40.483398805999997</v>
      </c>
      <c r="I20" s="273">
        <v>13.518300155</v>
      </c>
      <c r="J20" s="273">
        <v>22.058507857999999</v>
      </c>
      <c r="K20" s="273">
        <v>114.64878220999999</v>
      </c>
      <c r="L20" s="273">
        <v>416.60891198000002</v>
      </c>
      <c r="M20" s="273">
        <v>774.98039962999997</v>
      </c>
      <c r="N20" s="273">
        <v>1201.3417526000001</v>
      </c>
      <c r="O20" s="273">
        <v>1348.6615942000001</v>
      </c>
      <c r="P20" s="273">
        <v>1145.8223974</v>
      </c>
      <c r="Q20" s="273">
        <v>807.93391297000005</v>
      </c>
      <c r="R20" s="273">
        <v>466.61708641000001</v>
      </c>
      <c r="S20" s="273">
        <v>200.45926245000001</v>
      </c>
      <c r="T20" s="273">
        <v>39.866203456000001</v>
      </c>
      <c r="U20" s="273">
        <v>14.335762732999999</v>
      </c>
      <c r="V20" s="273">
        <v>22.208346039999999</v>
      </c>
      <c r="W20" s="273">
        <v>105.17250285</v>
      </c>
      <c r="X20" s="273">
        <v>397.32349945999999</v>
      </c>
      <c r="Y20" s="273">
        <v>757.46154765000006</v>
      </c>
      <c r="Z20" s="273">
        <v>1224.8778815000001</v>
      </c>
      <c r="AA20" s="273">
        <v>1342.0088008</v>
      </c>
      <c r="AB20" s="273">
        <v>1101.537253</v>
      </c>
      <c r="AC20" s="273">
        <v>820.36406772999999</v>
      </c>
      <c r="AD20" s="273">
        <v>454.64872821</v>
      </c>
      <c r="AE20" s="273">
        <v>209.88637722000001</v>
      </c>
      <c r="AF20" s="273">
        <v>40.615227290999997</v>
      </c>
      <c r="AG20" s="273">
        <v>14.504690977999999</v>
      </c>
      <c r="AH20" s="273">
        <v>25.401387677999999</v>
      </c>
      <c r="AI20" s="273">
        <v>103.70658424</v>
      </c>
      <c r="AJ20" s="273">
        <v>402.77463838</v>
      </c>
      <c r="AK20" s="273">
        <v>759.67490848</v>
      </c>
      <c r="AL20" s="273">
        <v>1216.8412662000001</v>
      </c>
      <c r="AM20" s="273">
        <v>1342.3496419999999</v>
      </c>
      <c r="AN20" s="273">
        <v>1098.1878936999999</v>
      </c>
      <c r="AO20" s="273">
        <v>814.29492189999996</v>
      </c>
      <c r="AP20" s="273">
        <v>471.34445923999999</v>
      </c>
      <c r="AQ20" s="273">
        <v>193.13981738000001</v>
      </c>
      <c r="AR20" s="273">
        <v>37.862884299999997</v>
      </c>
      <c r="AS20" s="273">
        <v>14.321136792000001</v>
      </c>
      <c r="AT20" s="273">
        <v>24.717245675000001</v>
      </c>
      <c r="AU20" s="273">
        <v>100.65084865</v>
      </c>
      <c r="AV20" s="273">
        <v>409.91655530000003</v>
      </c>
      <c r="AW20" s="273">
        <v>780.54926207000005</v>
      </c>
      <c r="AX20" s="273">
        <v>1189.413687</v>
      </c>
      <c r="AY20" s="273">
        <v>1331.3834506999999</v>
      </c>
      <c r="AZ20" s="273">
        <v>1125.6552102000001</v>
      </c>
      <c r="BA20" s="273">
        <v>829.59951263000005</v>
      </c>
      <c r="BB20" s="273">
        <v>466.23754509000003</v>
      </c>
      <c r="BC20" s="273">
        <v>199.15785873999999</v>
      </c>
      <c r="BD20" s="273">
        <v>36.99565784</v>
      </c>
      <c r="BE20" s="273">
        <v>10.827175104</v>
      </c>
      <c r="BF20" s="273">
        <v>23.604912508999998</v>
      </c>
      <c r="BG20" s="273">
        <v>97.046870811999995</v>
      </c>
      <c r="BH20" s="273">
        <v>402.60713483000001</v>
      </c>
      <c r="BI20" s="334">
        <v>811.18389999999999</v>
      </c>
      <c r="BJ20" s="334">
        <v>1165.037</v>
      </c>
      <c r="BK20" s="334">
        <v>1307.7819999999999</v>
      </c>
      <c r="BL20" s="334">
        <v>1110.5940000000001</v>
      </c>
      <c r="BM20" s="334">
        <v>828.31299999999999</v>
      </c>
      <c r="BN20" s="334">
        <v>489.28559999999999</v>
      </c>
      <c r="BO20" s="334">
        <v>203.48920000000001</v>
      </c>
      <c r="BP20" s="334">
        <v>35.24736</v>
      </c>
      <c r="BQ20" s="334">
        <v>10.631489999999999</v>
      </c>
      <c r="BR20" s="334">
        <v>24.596319999999999</v>
      </c>
      <c r="BS20" s="334">
        <v>97.751230000000007</v>
      </c>
      <c r="BT20" s="334">
        <v>424.50560000000002</v>
      </c>
      <c r="BU20" s="334">
        <v>814.11239999999998</v>
      </c>
      <c r="BV20" s="334">
        <v>1155.7159999999999</v>
      </c>
    </row>
    <row r="21" spans="1:74" ht="11.1" customHeight="1" x14ac:dyDescent="0.2">
      <c r="A21" s="9" t="s">
        <v>143</v>
      </c>
      <c r="B21" s="211" t="s">
        <v>478</v>
      </c>
      <c r="C21" s="273">
        <v>614.79699015000006</v>
      </c>
      <c r="D21" s="273">
        <v>521.65162881000003</v>
      </c>
      <c r="E21" s="273">
        <v>362.28825494</v>
      </c>
      <c r="F21" s="273">
        <v>141.12837633000001</v>
      </c>
      <c r="G21" s="273">
        <v>41.574585161999998</v>
      </c>
      <c r="H21" s="273">
        <v>1.4053240704000001</v>
      </c>
      <c r="I21" s="273">
        <v>0.30398711283000002</v>
      </c>
      <c r="J21" s="273">
        <v>0.43541109469</v>
      </c>
      <c r="K21" s="273">
        <v>13.41507056</v>
      </c>
      <c r="L21" s="273">
        <v>139.87069192999999</v>
      </c>
      <c r="M21" s="273">
        <v>347.29309028</v>
      </c>
      <c r="N21" s="273">
        <v>484.96692324999998</v>
      </c>
      <c r="O21" s="273">
        <v>633.66402128000004</v>
      </c>
      <c r="P21" s="273">
        <v>518.15628692999996</v>
      </c>
      <c r="Q21" s="273">
        <v>350.36971073000001</v>
      </c>
      <c r="R21" s="273">
        <v>145.82722053000001</v>
      </c>
      <c r="S21" s="273">
        <v>40.969054886000002</v>
      </c>
      <c r="T21" s="273">
        <v>1.2274547280999999</v>
      </c>
      <c r="U21" s="273">
        <v>0.30045860739000002</v>
      </c>
      <c r="V21" s="273">
        <v>0.43222161561</v>
      </c>
      <c r="W21" s="273">
        <v>10.925615143</v>
      </c>
      <c r="X21" s="273">
        <v>131.30816639</v>
      </c>
      <c r="Y21" s="273">
        <v>344.49339319000001</v>
      </c>
      <c r="Z21" s="273">
        <v>490.08673051</v>
      </c>
      <c r="AA21" s="273">
        <v>629.74222577</v>
      </c>
      <c r="AB21" s="273">
        <v>490.95627647999999</v>
      </c>
      <c r="AC21" s="273">
        <v>355.49449043999999</v>
      </c>
      <c r="AD21" s="273">
        <v>133.73819650999999</v>
      </c>
      <c r="AE21" s="273">
        <v>41.545084160000002</v>
      </c>
      <c r="AF21" s="273">
        <v>1.3397530981000001</v>
      </c>
      <c r="AG21" s="273">
        <v>0.24535418795</v>
      </c>
      <c r="AH21" s="273">
        <v>0.48821139430999999</v>
      </c>
      <c r="AI21" s="273">
        <v>11.705049654</v>
      </c>
      <c r="AJ21" s="273">
        <v>133.46487977000001</v>
      </c>
      <c r="AK21" s="273">
        <v>341.71162543000003</v>
      </c>
      <c r="AL21" s="273">
        <v>498.59403424999999</v>
      </c>
      <c r="AM21" s="273">
        <v>638.64390200000003</v>
      </c>
      <c r="AN21" s="273">
        <v>477.73484465000001</v>
      </c>
      <c r="AO21" s="273">
        <v>363.50640292000003</v>
      </c>
      <c r="AP21" s="273">
        <v>139.15266134000001</v>
      </c>
      <c r="AQ21" s="273">
        <v>35.922924559999998</v>
      </c>
      <c r="AR21" s="273">
        <v>1.3466263956</v>
      </c>
      <c r="AS21" s="273">
        <v>0.22186172538000001</v>
      </c>
      <c r="AT21" s="273">
        <v>0.40412062107000002</v>
      </c>
      <c r="AU21" s="273">
        <v>10.804070496</v>
      </c>
      <c r="AV21" s="273">
        <v>126.04941608</v>
      </c>
      <c r="AW21" s="273">
        <v>338.61051957000001</v>
      </c>
      <c r="AX21" s="273">
        <v>498.96550382999999</v>
      </c>
      <c r="AY21" s="273">
        <v>630.01938284000005</v>
      </c>
      <c r="AZ21" s="273">
        <v>464.91746498999998</v>
      </c>
      <c r="BA21" s="273">
        <v>364.04784298999999</v>
      </c>
      <c r="BB21" s="273">
        <v>134.19909946000001</v>
      </c>
      <c r="BC21" s="273">
        <v>33.251973217</v>
      </c>
      <c r="BD21" s="273">
        <v>1.3566118673000001</v>
      </c>
      <c r="BE21" s="273">
        <v>9.0399587978000004E-2</v>
      </c>
      <c r="BF21" s="273">
        <v>0.40293225498000002</v>
      </c>
      <c r="BG21" s="273">
        <v>9.2374278300999997</v>
      </c>
      <c r="BH21" s="273">
        <v>117.51597947</v>
      </c>
      <c r="BI21" s="334">
        <v>348.98219999999998</v>
      </c>
      <c r="BJ21" s="334">
        <v>485.12689999999998</v>
      </c>
      <c r="BK21" s="334">
        <v>605.82989999999995</v>
      </c>
      <c r="BL21" s="334">
        <v>439.23500000000001</v>
      </c>
      <c r="BM21" s="334">
        <v>347.83749999999998</v>
      </c>
      <c r="BN21" s="334">
        <v>140.9547</v>
      </c>
      <c r="BO21" s="334">
        <v>37.981780000000001</v>
      </c>
      <c r="BP21" s="334">
        <v>1.549471</v>
      </c>
      <c r="BQ21" s="334">
        <v>8.7310399999999996E-2</v>
      </c>
      <c r="BR21" s="334">
        <v>0.4052152</v>
      </c>
      <c r="BS21" s="334">
        <v>10.364319999999999</v>
      </c>
      <c r="BT21" s="334">
        <v>113.9554</v>
      </c>
      <c r="BU21" s="334">
        <v>346.16609999999997</v>
      </c>
      <c r="BV21" s="334">
        <v>459.45940000000002</v>
      </c>
    </row>
    <row r="22" spans="1:74" ht="11.1" customHeight="1" x14ac:dyDescent="0.2">
      <c r="A22" s="9" t="s">
        <v>144</v>
      </c>
      <c r="B22" s="211" t="s">
        <v>448</v>
      </c>
      <c r="C22" s="273">
        <v>795.93906190999996</v>
      </c>
      <c r="D22" s="273">
        <v>669.02580359000001</v>
      </c>
      <c r="E22" s="273">
        <v>433.76347304000001</v>
      </c>
      <c r="F22" s="273">
        <v>172.73964853000001</v>
      </c>
      <c r="G22" s="273">
        <v>51.391999462000001</v>
      </c>
      <c r="H22" s="273">
        <v>1.1849783202999999</v>
      </c>
      <c r="I22" s="273">
        <v>0.23525100661000001</v>
      </c>
      <c r="J22" s="273">
        <v>0.16438956037999999</v>
      </c>
      <c r="K22" s="273">
        <v>19.038520385999998</v>
      </c>
      <c r="L22" s="273">
        <v>193.76439273</v>
      </c>
      <c r="M22" s="273">
        <v>464.85041395000002</v>
      </c>
      <c r="N22" s="273">
        <v>649.29523471000005</v>
      </c>
      <c r="O22" s="273">
        <v>824.15462264999996</v>
      </c>
      <c r="P22" s="273">
        <v>659.00728135999998</v>
      </c>
      <c r="Q22" s="273">
        <v>422.51563091999998</v>
      </c>
      <c r="R22" s="273">
        <v>179.05505631</v>
      </c>
      <c r="S22" s="273">
        <v>51.225516190999997</v>
      </c>
      <c r="T22" s="273">
        <v>0.82227160989000003</v>
      </c>
      <c r="U22" s="273">
        <v>0.23525100661000001</v>
      </c>
      <c r="V22" s="273">
        <v>0.16438956037999999</v>
      </c>
      <c r="W22" s="273">
        <v>15.399791243999999</v>
      </c>
      <c r="X22" s="273">
        <v>178.43520215999999</v>
      </c>
      <c r="Y22" s="273">
        <v>453.54825579999999</v>
      </c>
      <c r="Z22" s="273">
        <v>654.97181278000005</v>
      </c>
      <c r="AA22" s="273">
        <v>810.75030414000003</v>
      </c>
      <c r="AB22" s="273">
        <v>624.67425320999996</v>
      </c>
      <c r="AC22" s="273">
        <v>432.66560443999998</v>
      </c>
      <c r="AD22" s="273">
        <v>162.74620666999999</v>
      </c>
      <c r="AE22" s="273">
        <v>53.446847744999999</v>
      </c>
      <c r="AF22" s="273">
        <v>1.0913062764000001</v>
      </c>
      <c r="AG22" s="273">
        <v>0.23525100661000001</v>
      </c>
      <c r="AH22" s="273">
        <v>0.23456324138000001</v>
      </c>
      <c r="AI22" s="273">
        <v>17.137819776000001</v>
      </c>
      <c r="AJ22" s="273">
        <v>182.13982268000001</v>
      </c>
      <c r="AK22" s="273">
        <v>449.21691521999998</v>
      </c>
      <c r="AL22" s="273">
        <v>669.97204838000005</v>
      </c>
      <c r="AM22" s="273">
        <v>820.86813094000001</v>
      </c>
      <c r="AN22" s="273">
        <v>606.53371857000002</v>
      </c>
      <c r="AO22" s="273">
        <v>434.06614350000001</v>
      </c>
      <c r="AP22" s="273">
        <v>173.62924430000001</v>
      </c>
      <c r="AQ22" s="273">
        <v>46.873769369999998</v>
      </c>
      <c r="AR22" s="273">
        <v>1.0206147577</v>
      </c>
      <c r="AS22" s="273">
        <v>0.23525100661000001</v>
      </c>
      <c r="AT22" s="273">
        <v>0.23456324138000001</v>
      </c>
      <c r="AU22" s="273">
        <v>16.263395818999999</v>
      </c>
      <c r="AV22" s="273">
        <v>175.2024404</v>
      </c>
      <c r="AW22" s="273">
        <v>452.26101491999998</v>
      </c>
      <c r="AX22" s="273">
        <v>664.83605611999997</v>
      </c>
      <c r="AY22" s="273">
        <v>811.59375881999995</v>
      </c>
      <c r="AZ22" s="273">
        <v>593.86622646000001</v>
      </c>
      <c r="BA22" s="273">
        <v>444.04097222000001</v>
      </c>
      <c r="BB22" s="273">
        <v>169.30644663000001</v>
      </c>
      <c r="BC22" s="273">
        <v>43.828071971999996</v>
      </c>
      <c r="BD22" s="273">
        <v>1.2665185484000001</v>
      </c>
      <c r="BE22" s="273">
        <v>7.0474437215000005E-2</v>
      </c>
      <c r="BF22" s="273">
        <v>0.18748407885000001</v>
      </c>
      <c r="BG22" s="273">
        <v>14.789536393000001</v>
      </c>
      <c r="BH22" s="273">
        <v>163.8559161</v>
      </c>
      <c r="BI22" s="334">
        <v>468.76749999999998</v>
      </c>
      <c r="BJ22" s="334">
        <v>644.74620000000004</v>
      </c>
      <c r="BK22" s="334">
        <v>781.91129999999998</v>
      </c>
      <c r="BL22" s="334">
        <v>567.31140000000005</v>
      </c>
      <c r="BM22" s="334">
        <v>422.30070000000001</v>
      </c>
      <c r="BN22" s="334">
        <v>180.69280000000001</v>
      </c>
      <c r="BO22" s="334">
        <v>49.228940000000001</v>
      </c>
      <c r="BP22" s="334">
        <v>1.536559</v>
      </c>
      <c r="BQ22" s="334">
        <v>7.0474400000000006E-2</v>
      </c>
      <c r="BR22" s="334">
        <v>0.18748409999999999</v>
      </c>
      <c r="BS22" s="334">
        <v>15.693479999999999</v>
      </c>
      <c r="BT22" s="334">
        <v>161.78469999999999</v>
      </c>
      <c r="BU22" s="334">
        <v>469.5136</v>
      </c>
      <c r="BV22" s="334">
        <v>622.60739999999998</v>
      </c>
    </row>
    <row r="23" spans="1:74" ht="11.1" customHeight="1" x14ac:dyDescent="0.2">
      <c r="A23" s="9" t="s">
        <v>145</v>
      </c>
      <c r="B23" s="211" t="s">
        <v>449</v>
      </c>
      <c r="C23" s="273">
        <v>558.15065861999994</v>
      </c>
      <c r="D23" s="273">
        <v>423.04128806</v>
      </c>
      <c r="E23" s="273">
        <v>239.87918081999999</v>
      </c>
      <c r="F23" s="273">
        <v>73.161590904999997</v>
      </c>
      <c r="G23" s="273">
        <v>9.8134640318000006</v>
      </c>
      <c r="H23" s="273">
        <v>6.7084325614999996E-2</v>
      </c>
      <c r="I23" s="273">
        <v>7.7023930851000001E-3</v>
      </c>
      <c r="J23" s="273">
        <v>0.1352503155</v>
      </c>
      <c r="K23" s="273">
        <v>4.7625677640999999</v>
      </c>
      <c r="L23" s="273">
        <v>66.883575116000003</v>
      </c>
      <c r="M23" s="273">
        <v>262.72241365999997</v>
      </c>
      <c r="N23" s="273">
        <v>485.22266587000001</v>
      </c>
      <c r="O23" s="273">
        <v>577.50259740000001</v>
      </c>
      <c r="P23" s="273">
        <v>411.39502643999998</v>
      </c>
      <c r="Q23" s="273">
        <v>238.63629682999999</v>
      </c>
      <c r="R23" s="273">
        <v>76.850308705000003</v>
      </c>
      <c r="S23" s="273">
        <v>11.108016597000001</v>
      </c>
      <c r="T23" s="273">
        <v>5.0529561927999997E-2</v>
      </c>
      <c r="U23" s="273">
        <v>7.7023930851000001E-3</v>
      </c>
      <c r="V23" s="273">
        <v>0.14280664081</v>
      </c>
      <c r="W23" s="273">
        <v>3.8909566594</v>
      </c>
      <c r="X23" s="273">
        <v>62.172738791</v>
      </c>
      <c r="Y23" s="273">
        <v>254.14140173000001</v>
      </c>
      <c r="Z23" s="273">
        <v>482.94161634</v>
      </c>
      <c r="AA23" s="273">
        <v>555.70312376000004</v>
      </c>
      <c r="AB23" s="273">
        <v>387.52169257999998</v>
      </c>
      <c r="AC23" s="273">
        <v>238.07159540000001</v>
      </c>
      <c r="AD23" s="273">
        <v>68.638105421000006</v>
      </c>
      <c r="AE23" s="273">
        <v>11.575094354999999</v>
      </c>
      <c r="AF23" s="273">
        <v>3.8684930550000003E-2</v>
      </c>
      <c r="AG23" s="273">
        <v>7.7023930851000001E-3</v>
      </c>
      <c r="AH23" s="273">
        <v>0.19252936046999999</v>
      </c>
      <c r="AI23" s="273">
        <v>3.9991415560000001</v>
      </c>
      <c r="AJ23" s="273">
        <v>63.614492732999999</v>
      </c>
      <c r="AK23" s="273">
        <v>249.31449185</v>
      </c>
      <c r="AL23" s="273">
        <v>487.81086864000002</v>
      </c>
      <c r="AM23" s="273">
        <v>564.33267603000002</v>
      </c>
      <c r="AN23" s="273">
        <v>386.94378958999999</v>
      </c>
      <c r="AO23" s="273">
        <v>232.01272121</v>
      </c>
      <c r="AP23" s="273">
        <v>74.018540873999996</v>
      </c>
      <c r="AQ23" s="273">
        <v>10.748290541999999</v>
      </c>
      <c r="AR23" s="273">
        <v>3.0545064608000001E-2</v>
      </c>
      <c r="AS23" s="273">
        <v>7.7023930851000001E-3</v>
      </c>
      <c r="AT23" s="273">
        <v>0.18374433542999999</v>
      </c>
      <c r="AU23" s="273">
        <v>3.3253678746999999</v>
      </c>
      <c r="AV23" s="273">
        <v>62.277579881999998</v>
      </c>
      <c r="AW23" s="273">
        <v>260.51728351999998</v>
      </c>
      <c r="AX23" s="273">
        <v>484.71343794000001</v>
      </c>
      <c r="AY23" s="273">
        <v>565.09254535000002</v>
      </c>
      <c r="AZ23" s="273">
        <v>393.50965271000001</v>
      </c>
      <c r="BA23" s="273">
        <v>240.09670652</v>
      </c>
      <c r="BB23" s="273">
        <v>72.757616217999995</v>
      </c>
      <c r="BC23" s="273">
        <v>10.433775515000001</v>
      </c>
      <c r="BD23" s="273">
        <v>5.5133005043999997E-2</v>
      </c>
      <c r="BE23" s="273">
        <v>7.7023930851000001E-3</v>
      </c>
      <c r="BF23" s="273">
        <v>0.13826662611000001</v>
      </c>
      <c r="BG23" s="273">
        <v>2.4771524483</v>
      </c>
      <c r="BH23" s="273">
        <v>58.990226200000002</v>
      </c>
      <c r="BI23" s="334">
        <v>272.18079999999998</v>
      </c>
      <c r="BJ23" s="334">
        <v>462.47590000000002</v>
      </c>
      <c r="BK23" s="334">
        <v>543.95569999999998</v>
      </c>
      <c r="BL23" s="334">
        <v>374.33600000000001</v>
      </c>
      <c r="BM23" s="334">
        <v>221.42320000000001</v>
      </c>
      <c r="BN23" s="334">
        <v>75.04562</v>
      </c>
      <c r="BO23" s="334">
        <v>10.955579999999999</v>
      </c>
      <c r="BP23" s="334">
        <v>6.2515399999999999E-2</v>
      </c>
      <c r="BQ23" s="334">
        <v>7.7023899999999999E-3</v>
      </c>
      <c r="BR23" s="334">
        <v>0.1627063</v>
      </c>
      <c r="BS23" s="334">
        <v>3.1092080000000002</v>
      </c>
      <c r="BT23" s="334">
        <v>64.577510000000004</v>
      </c>
      <c r="BU23" s="334">
        <v>270.01749999999998</v>
      </c>
      <c r="BV23" s="334">
        <v>458.34339999999997</v>
      </c>
    </row>
    <row r="24" spans="1:74" ht="11.1" customHeight="1" x14ac:dyDescent="0.2">
      <c r="A24" s="9" t="s">
        <v>146</v>
      </c>
      <c r="B24" s="211" t="s">
        <v>450</v>
      </c>
      <c r="C24" s="273">
        <v>903.08117368000001</v>
      </c>
      <c r="D24" s="273">
        <v>738.84273972999995</v>
      </c>
      <c r="E24" s="273">
        <v>589.23114518</v>
      </c>
      <c r="F24" s="273">
        <v>415.92993962000003</v>
      </c>
      <c r="G24" s="273">
        <v>235.26718245000001</v>
      </c>
      <c r="H24" s="273">
        <v>73.494864586999995</v>
      </c>
      <c r="I24" s="273">
        <v>13.370629012</v>
      </c>
      <c r="J24" s="273">
        <v>23.669272375999999</v>
      </c>
      <c r="K24" s="273">
        <v>109.77208594</v>
      </c>
      <c r="L24" s="273">
        <v>341.49328258000003</v>
      </c>
      <c r="M24" s="273">
        <v>610.40265539999996</v>
      </c>
      <c r="N24" s="273">
        <v>928.39504279000005</v>
      </c>
      <c r="O24" s="273">
        <v>913.74034759000006</v>
      </c>
      <c r="P24" s="273">
        <v>727.14786329000003</v>
      </c>
      <c r="Q24" s="273">
        <v>574.92560903000003</v>
      </c>
      <c r="R24" s="273">
        <v>417.80280854</v>
      </c>
      <c r="S24" s="273">
        <v>242.95264159999999</v>
      </c>
      <c r="T24" s="273">
        <v>72.861417509000006</v>
      </c>
      <c r="U24" s="273">
        <v>14.185491481</v>
      </c>
      <c r="V24" s="273">
        <v>23.883133351000001</v>
      </c>
      <c r="W24" s="273">
        <v>104.04601618</v>
      </c>
      <c r="X24" s="273">
        <v>329.30351173999998</v>
      </c>
      <c r="Y24" s="273">
        <v>602.39769386</v>
      </c>
      <c r="Z24" s="273">
        <v>930.04075799999998</v>
      </c>
      <c r="AA24" s="273">
        <v>905.21431787999995</v>
      </c>
      <c r="AB24" s="273">
        <v>717.93186681999998</v>
      </c>
      <c r="AC24" s="273">
        <v>570.96246195000003</v>
      </c>
      <c r="AD24" s="273">
        <v>418.07965711000003</v>
      </c>
      <c r="AE24" s="273">
        <v>246.52200963000001</v>
      </c>
      <c r="AF24" s="273">
        <v>72.214772382000007</v>
      </c>
      <c r="AG24" s="273">
        <v>14.400138562</v>
      </c>
      <c r="AH24" s="273">
        <v>24.971698370999999</v>
      </c>
      <c r="AI24" s="273">
        <v>104.68937741000001</v>
      </c>
      <c r="AJ24" s="273">
        <v>332.13894306999998</v>
      </c>
      <c r="AK24" s="273">
        <v>596.26725821000002</v>
      </c>
      <c r="AL24" s="273">
        <v>912.63122179000004</v>
      </c>
      <c r="AM24" s="273">
        <v>880.68663178999998</v>
      </c>
      <c r="AN24" s="273">
        <v>717.54707871000005</v>
      </c>
      <c r="AO24" s="273">
        <v>565.95579535000002</v>
      </c>
      <c r="AP24" s="273">
        <v>408.88583946</v>
      </c>
      <c r="AQ24" s="273">
        <v>236.78208723</v>
      </c>
      <c r="AR24" s="273">
        <v>68.656110208000001</v>
      </c>
      <c r="AS24" s="273">
        <v>14.067472757000001</v>
      </c>
      <c r="AT24" s="273">
        <v>24.832725045</v>
      </c>
      <c r="AU24" s="273">
        <v>100.11167965999999</v>
      </c>
      <c r="AV24" s="273">
        <v>337.08506871999998</v>
      </c>
      <c r="AW24" s="273">
        <v>609.85095951000005</v>
      </c>
      <c r="AX24" s="273">
        <v>908.53992340000002</v>
      </c>
      <c r="AY24" s="273">
        <v>886.01047068000003</v>
      </c>
      <c r="AZ24" s="273">
        <v>734.91312617999995</v>
      </c>
      <c r="BA24" s="273">
        <v>570.99299269999995</v>
      </c>
      <c r="BB24" s="273">
        <v>401.78529162000001</v>
      </c>
      <c r="BC24" s="273">
        <v>248.87222179</v>
      </c>
      <c r="BD24" s="273">
        <v>67.275963898000001</v>
      </c>
      <c r="BE24" s="273">
        <v>13.300706936999999</v>
      </c>
      <c r="BF24" s="273">
        <v>22.909166626000001</v>
      </c>
      <c r="BG24" s="273">
        <v>99.148906048000001</v>
      </c>
      <c r="BH24" s="273">
        <v>338.95467031999999</v>
      </c>
      <c r="BI24" s="334">
        <v>614.12869999999998</v>
      </c>
      <c r="BJ24" s="334">
        <v>891.01130000000001</v>
      </c>
      <c r="BK24" s="334">
        <v>881.98030000000006</v>
      </c>
      <c r="BL24" s="334">
        <v>733.31709999999998</v>
      </c>
      <c r="BM24" s="334">
        <v>566.34900000000005</v>
      </c>
      <c r="BN24" s="334">
        <v>398.67759999999998</v>
      </c>
      <c r="BO24" s="334">
        <v>236.18729999999999</v>
      </c>
      <c r="BP24" s="334">
        <v>66.230080000000001</v>
      </c>
      <c r="BQ24" s="334">
        <v>12.89035</v>
      </c>
      <c r="BR24" s="334">
        <v>20.96904</v>
      </c>
      <c r="BS24" s="334">
        <v>99.591099999999997</v>
      </c>
      <c r="BT24" s="334">
        <v>341.77659999999997</v>
      </c>
      <c r="BU24" s="334">
        <v>605.66800000000001</v>
      </c>
      <c r="BV24" s="334">
        <v>900.14139999999998</v>
      </c>
    </row>
    <row r="25" spans="1:74" ht="11.1" customHeight="1" x14ac:dyDescent="0.2">
      <c r="A25" s="9" t="s">
        <v>147</v>
      </c>
      <c r="B25" s="211" t="s">
        <v>451</v>
      </c>
      <c r="C25" s="273">
        <v>563.82740695999996</v>
      </c>
      <c r="D25" s="273">
        <v>484.61698251000001</v>
      </c>
      <c r="E25" s="273">
        <v>447.57310056</v>
      </c>
      <c r="F25" s="273">
        <v>341.30210058</v>
      </c>
      <c r="G25" s="273">
        <v>195.02229073999999</v>
      </c>
      <c r="H25" s="273">
        <v>74.023116833000003</v>
      </c>
      <c r="I25" s="273">
        <v>16.942659238000001</v>
      </c>
      <c r="J25" s="273">
        <v>18.948591599</v>
      </c>
      <c r="K25" s="273">
        <v>52.506357023</v>
      </c>
      <c r="L25" s="273">
        <v>196.80409736999999</v>
      </c>
      <c r="M25" s="273">
        <v>404.01476467999998</v>
      </c>
      <c r="N25" s="273">
        <v>611.65164823999999</v>
      </c>
      <c r="O25" s="273">
        <v>564.17347041999994</v>
      </c>
      <c r="P25" s="273">
        <v>471.69770298999998</v>
      </c>
      <c r="Q25" s="273">
        <v>426.57058841000003</v>
      </c>
      <c r="R25" s="273">
        <v>327.07496988999998</v>
      </c>
      <c r="S25" s="273">
        <v>196.65661992</v>
      </c>
      <c r="T25" s="273">
        <v>73.974347459000001</v>
      </c>
      <c r="U25" s="273">
        <v>17.684837009999999</v>
      </c>
      <c r="V25" s="273">
        <v>17.609009018999998</v>
      </c>
      <c r="W25" s="273">
        <v>53.400239251000002</v>
      </c>
      <c r="X25" s="273">
        <v>192.86821143</v>
      </c>
      <c r="Y25" s="273">
        <v>397.35059605999999</v>
      </c>
      <c r="Z25" s="273">
        <v>615.48323913000002</v>
      </c>
      <c r="AA25" s="273">
        <v>563.51472052999998</v>
      </c>
      <c r="AB25" s="273">
        <v>472.54221694</v>
      </c>
      <c r="AC25" s="273">
        <v>428.57456569999999</v>
      </c>
      <c r="AD25" s="273">
        <v>325.47692146999998</v>
      </c>
      <c r="AE25" s="273">
        <v>195.75394080000001</v>
      </c>
      <c r="AF25" s="273">
        <v>71.226617998999998</v>
      </c>
      <c r="AG25" s="273">
        <v>17.796971245999998</v>
      </c>
      <c r="AH25" s="273">
        <v>16.276610708</v>
      </c>
      <c r="AI25" s="273">
        <v>49.646167366</v>
      </c>
      <c r="AJ25" s="273">
        <v>186.55691895000001</v>
      </c>
      <c r="AK25" s="273">
        <v>395.03356817000002</v>
      </c>
      <c r="AL25" s="273">
        <v>600.18912451999995</v>
      </c>
      <c r="AM25" s="273">
        <v>541.95197794000001</v>
      </c>
      <c r="AN25" s="273">
        <v>471.31501765000002</v>
      </c>
      <c r="AO25" s="273">
        <v>430.71144455000001</v>
      </c>
      <c r="AP25" s="273">
        <v>318.92688484000001</v>
      </c>
      <c r="AQ25" s="273">
        <v>192.77583920000001</v>
      </c>
      <c r="AR25" s="273">
        <v>69.881059426999997</v>
      </c>
      <c r="AS25" s="273">
        <v>16.449569755999999</v>
      </c>
      <c r="AT25" s="273">
        <v>15.578614997000001</v>
      </c>
      <c r="AU25" s="273">
        <v>50.535093420999999</v>
      </c>
      <c r="AV25" s="273">
        <v>186.73822372000001</v>
      </c>
      <c r="AW25" s="273">
        <v>397.72992126999998</v>
      </c>
      <c r="AX25" s="273">
        <v>590.20106549000002</v>
      </c>
      <c r="AY25" s="273">
        <v>542.76217667000003</v>
      </c>
      <c r="AZ25" s="273">
        <v>484.06802445</v>
      </c>
      <c r="BA25" s="273">
        <v>429.07654020000001</v>
      </c>
      <c r="BB25" s="273">
        <v>310.59863697999998</v>
      </c>
      <c r="BC25" s="273">
        <v>202.16928734000001</v>
      </c>
      <c r="BD25" s="273">
        <v>67.200373518000006</v>
      </c>
      <c r="BE25" s="273">
        <v>17.519633069000001</v>
      </c>
      <c r="BF25" s="273">
        <v>14.768741388</v>
      </c>
      <c r="BG25" s="273">
        <v>52.957412996999999</v>
      </c>
      <c r="BH25" s="273">
        <v>185.85363928999999</v>
      </c>
      <c r="BI25" s="334">
        <v>394.11739999999998</v>
      </c>
      <c r="BJ25" s="334">
        <v>581.73009999999999</v>
      </c>
      <c r="BK25" s="334">
        <v>545.25350000000003</v>
      </c>
      <c r="BL25" s="334">
        <v>481.46699999999998</v>
      </c>
      <c r="BM25" s="334">
        <v>434.88099999999997</v>
      </c>
      <c r="BN25" s="334">
        <v>299.45569999999998</v>
      </c>
      <c r="BO25" s="334">
        <v>188.33869999999999</v>
      </c>
      <c r="BP25" s="334">
        <v>64.275469999999999</v>
      </c>
      <c r="BQ25" s="334">
        <v>16.857959999999999</v>
      </c>
      <c r="BR25" s="334">
        <v>13.49696</v>
      </c>
      <c r="BS25" s="334">
        <v>49.918219999999998</v>
      </c>
      <c r="BT25" s="334">
        <v>178.64510000000001</v>
      </c>
      <c r="BU25" s="334">
        <v>389.2971</v>
      </c>
      <c r="BV25" s="334">
        <v>586.24659999999994</v>
      </c>
    </row>
    <row r="26" spans="1:74" ht="11.1" customHeight="1" x14ac:dyDescent="0.2">
      <c r="A26" s="9" t="s">
        <v>148</v>
      </c>
      <c r="B26" s="211" t="s">
        <v>479</v>
      </c>
      <c r="C26" s="273">
        <v>869.58827083999995</v>
      </c>
      <c r="D26" s="273">
        <v>756.50125961000003</v>
      </c>
      <c r="E26" s="273">
        <v>573.07858614999998</v>
      </c>
      <c r="F26" s="273">
        <v>316.03443171999999</v>
      </c>
      <c r="G26" s="273">
        <v>136.59679842</v>
      </c>
      <c r="H26" s="273">
        <v>30.780301789999999</v>
      </c>
      <c r="I26" s="273">
        <v>7.1542927268999996</v>
      </c>
      <c r="J26" s="273">
        <v>11.33832924</v>
      </c>
      <c r="K26" s="273">
        <v>57.560874994999999</v>
      </c>
      <c r="L26" s="273">
        <v>257.08265139999997</v>
      </c>
      <c r="M26" s="273">
        <v>515.01072705000001</v>
      </c>
      <c r="N26" s="273">
        <v>762.62179073000004</v>
      </c>
      <c r="O26" s="273">
        <v>887.84396261999996</v>
      </c>
      <c r="P26" s="273">
        <v>746.90610031999995</v>
      </c>
      <c r="Q26" s="273">
        <v>557.79065188000004</v>
      </c>
      <c r="R26" s="273">
        <v>319.42684938999997</v>
      </c>
      <c r="S26" s="273">
        <v>137.33059675999999</v>
      </c>
      <c r="T26" s="273">
        <v>30.256147373000001</v>
      </c>
      <c r="U26" s="273">
        <v>7.4219273012000002</v>
      </c>
      <c r="V26" s="273">
        <v>10.824504741</v>
      </c>
      <c r="W26" s="273">
        <v>52.726808941999998</v>
      </c>
      <c r="X26" s="273">
        <v>245.70484117000001</v>
      </c>
      <c r="Y26" s="273">
        <v>509.25639171</v>
      </c>
      <c r="Z26" s="273">
        <v>771.72206014000005</v>
      </c>
      <c r="AA26" s="273">
        <v>880.48313293000001</v>
      </c>
      <c r="AB26" s="273">
        <v>717.62280508000003</v>
      </c>
      <c r="AC26" s="273">
        <v>562.01419738000004</v>
      </c>
      <c r="AD26" s="273">
        <v>306.82011147999998</v>
      </c>
      <c r="AE26" s="273">
        <v>140.89076550999999</v>
      </c>
      <c r="AF26" s="273">
        <v>29.971163747999999</v>
      </c>
      <c r="AG26" s="273">
        <v>7.2916343757000002</v>
      </c>
      <c r="AH26" s="273">
        <v>11.444282313</v>
      </c>
      <c r="AI26" s="273">
        <v>52.157213337000002</v>
      </c>
      <c r="AJ26" s="273">
        <v>246.73798393999999</v>
      </c>
      <c r="AK26" s="273">
        <v>506.04180219</v>
      </c>
      <c r="AL26" s="273">
        <v>771.74462014999995</v>
      </c>
      <c r="AM26" s="273">
        <v>881.52636454000003</v>
      </c>
      <c r="AN26" s="273">
        <v>707.17028816000004</v>
      </c>
      <c r="AO26" s="273">
        <v>561.79013615999997</v>
      </c>
      <c r="AP26" s="273">
        <v>315.25635628999999</v>
      </c>
      <c r="AQ26" s="273">
        <v>130.55139831</v>
      </c>
      <c r="AR26" s="273">
        <v>29.619211432</v>
      </c>
      <c r="AS26" s="273">
        <v>6.9423450582999999</v>
      </c>
      <c r="AT26" s="273">
        <v>10.599255898999999</v>
      </c>
      <c r="AU26" s="273">
        <v>50.357306147999999</v>
      </c>
      <c r="AV26" s="273">
        <v>243.68198663000001</v>
      </c>
      <c r="AW26" s="273">
        <v>511.88732415999999</v>
      </c>
      <c r="AX26" s="273">
        <v>762.30616654000005</v>
      </c>
      <c r="AY26" s="273">
        <v>872.32003120000002</v>
      </c>
      <c r="AZ26" s="273">
        <v>709.61566333999997</v>
      </c>
      <c r="BA26" s="273">
        <v>567.15274624999995</v>
      </c>
      <c r="BB26" s="273">
        <v>310.59132177999999</v>
      </c>
      <c r="BC26" s="273">
        <v>132.69447679999999</v>
      </c>
      <c r="BD26" s="273">
        <v>28.637364949999998</v>
      </c>
      <c r="BE26" s="273">
        <v>5.9270989051000003</v>
      </c>
      <c r="BF26" s="273">
        <v>10.157318864000001</v>
      </c>
      <c r="BG26" s="273">
        <v>48.212755266999999</v>
      </c>
      <c r="BH26" s="273">
        <v>235.82923887000001</v>
      </c>
      <c r="BI26" s="334">
        <v>526.07349999999997</v>
      </c>
      <c r="BJ26" s="334">
        <v>746.74620000000004</v>
      </c>
      <c r="BK26" s="334">
        <v>853.50570000000005</v>
      </c>
      <c r="BL26" s="334">
        <v>694.02369999999996</v>
      </c>
      <c r="BM26" s="334">
        <v>560.48040000000003</v>
      </c>
      <c r="BN26" s="334">
        <v>319.17919999999998</v>
      </c>
      <c r="BO26" s="334">
        <v>134.2088</v>
      </c>
      <c r="BP26" s="334">
        <v>28.080860000000001</v>
      </c>
      <c r="BQ26" s="334">
        <v>5.7661670000000003</v>
      </c>
      <c r="BR26" s="334">
        <v>9.9578089999999992</v>
      </c>
      <c r="BS26" s="334">
        <v>48.73433</v>
      </c>
      <c r="BT26" s="334">
        <v>236.25470000000001</v>
      </c>
      <c r="BU26" s="334">
        <v>523.4538</v>
      </c>
      <c r="BV26" s="334">
        <v>734.82159999999999</v>
      </c>
    </row>
    <row r="27" spans="1:74" ht="11.1" customHeight="1" x14ac:dyDescent="0.2">
      <c r="A27" s="8"/>
      <c r="B27" s="193" t="s">
        <v>161</v>
      </c>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8"/>
      <c r="BA27" s="248"/>
      <c r="BB27" s="248"/>
      <c r="BC27" s="248"/>
      <c r="BD27" s="248"/>
      <c r="BE27" s="248"/>
      <c r="BF27" s="248"/>
      <c r="BG27" s="248"/>
      <c r="BH27" s="248"/>
      <c r="BI27" s="336"/>
      <c r="BJ27" s="336"/>
      <c r="BK27" s="336"/>
      <c r="BL27" s="336"/>
      <c r="BM27" s="336"/>
      <c r="BN27" s="336"/>
      <c r="BO27" s="336"/>
      <c r="BP27" s="336"/>
      <c r="BQ27" s="336"/>
      <c r="BR27" s="336"/>
      <c r="BS27" s="336"/>
      <c r="BT27" s="336"/>
      <c r="BU27" s="336"/>
      <c r="BV27" s="336"/>
    </row>
    <row r="28" spans="1:74" ht="11.1" customHeight="1" x14ac:dyDescent="0.2">
      <c r="A28" s="9" t="s">
        <v>39</v>
      </c>
      <c r="B28" s="211" t="s">
        <v>444</v>
      </c>
      <c r="C28" s="273">
        <v>0</v>
      </c>
      <c r="D28" s="273">
        <v>0</v>
      </c>
      <c r="E28" s="273">
        <v>0</v>
      </c>
      <c r="F28" s="273">
        <v>0</v>
      </c>
      <c r="G28" s="273">
        <v>6.9429501632999999</v>
      </c>
      <c r="H28" s="273">
        <v>74.804578000000006</v>
      </c>
      <c r="I28" s="273">
        <v>241.49577790999999</v>
      </c>
      <c r="J28" s="273">
        <v>241.32453444999999</v>
      </c>
      <c r="K28" s="273">
        <v>61.104476378000001</v>
      </c>
      <c r="L28" s="273">
        <v>0</v>
      </c>
      <c r="M28" s="273">
        <v>0</v>
      </c>
      <c r="N28" s="273">
        <v>0</v>
      </c>
      <c r="O28" s="273">
        <v>0</v>
      </c>
      <c r="P28" s="273">
        <v>0</v>
      </c>
      <c r="Q28" s="273">
        <v>0</v>
      </c>
      <c r="R28" s="273">
        <v>0</v>
      </c>
      <c r="S28" s="273">
        <v>3.0812953462000001</v>
      </c>
      <c r="T28" s="273">
        <v>72.280444177999996</v>
      </c>
      <c r="U28" s="273">
        <v>169.78221540000001</v>
      </c>
      <c r="V28" s="273">
        <v>128.2303833</v>
      </c>
      <c r="W28" s="273">
        <v>66.374321101999996</v>
      </c>
      <c r="X28" s="273">
        <v>10.657088376999999</v>
      </c>
      <c r="Y28" s="273">
        <v>0</v>
      </c>
      <c r="Z28" s="273">
        <v>0</v>
      </c>
      <c r="AA28" s="273">
        <v>0</v>
      </c>
      <c r="AB28" s="273">
        <v>0</v>
      </c>
      <c r="AC28" s="273">
        <v>0</v>
      </c>
      <c r="AD28" s="273">
        <v>0</v>
      </c>
      <c r="AE28" s="273">
        <v>25.200350142000001</v>
      </c>
      <c r="AF28" s="273">
        <v>57.360347716</v>
      </c>
      <c r="AG28" s="273">
        <v>254.28925645999999</v>
      </c>
      <c r="AH28" s="273">
        <v>265.74054390999999</v>
      </c>
      <c r="AI28" s="273">
        <v>64.382147716000006</v>
      </c>
      <c r="AJ28" s="273">
        <v>0</v>
      </c>
      <c r="AK28" s="273">
        <v>0</v>
      </c>
      <c r="AL28" s="273">
        <v>0</v>
      </c>
      <c r="AM28" s="273">
        <v>0</v>
      </c>
      <c r="AN28" s="273">
        <v>0</v>
      </c>
      <c r="AO28" s="273">
        <v>0</v>
      </c>
      <c r="AP28" s="273">
        <v>0</v>
      </c>
      <c r="AQ28" s="273">
        <v>3.3142174013000001</v>
      </c>
      <c r="AR28" s="273">
        <v>63.433137404</v>
      </c>
      <c r="AS28" s="273">
        <v>274.48341943000003</v>
      </c>
      <c r="AT28" s="273">
        <v>165.60290196</v>
      </c>
      <c r="AU28" s="273">
        <v>27.935467375999998</v>
      </c>
      <c r="AV28" s="273">
        <v>0</v>
      </c>
      <c r="AW28" s="273">
        <v>0</v>
      </c>
      <c r="AX28" s="273">
        <v>0</v>
      </c>
      <c r="AY28" s="273">
        <v>0</v>
      </c>
      <c r="AZ28" s="273">
        <v>0</v>
      </c>
      <c r="BA28" s="273">
        <v>0</v>
      </c>
      <c r="BB28" s="273">
        <v>0</v>
      </c>
      <c r="BC28" s="273">
        <v>3.2956489401</v>
      </c>
      <c r="BD28" s="273">
        <v>100.25024938999999</v>
      </c>
      <c r="BE28" s="273">
        <v>293.39302292999997</v>
      </c>
      <c r="BF28" s="273">
        <v>217.50545657999999</v>
      </c>
      <c r="BG28" s="273">
        <v>35.717337882000002</v>
      </c>
      <c r="BH28" s="273">
        <v>7.1018493058000001</v>
      </c>
      <c r="BI28" s="334">
        <v>0</v>
      </c>
      <c r="BJ28" s="334">
        <v>0</v>
      </c>
      <c r="BK28" s="334">
        <v>0</v>
      </c>
      <c r="BL28" s="334">
        <v>0</v>
      </c>
      <c r="BM28" s="334">
        <v>0</v>
      </c>
      <c r="BN28" s="334">
        <v>0</v>
      </c>
      <c r="BO28" s="334">
        <v>7.7348742022000003</v>
      </c>
      <c r="BP28" s="334">
        <v>76.266475264999997</v>
      </c>
      <c r="BQ28" s="334">
        <v>209.48180790999999</v>
      </c>
      <c r="BR28" s="334">
        <v>178.55014833999999</v>
      </c>
      <c r="BS28" s="334">
        <v>31.001392796000001</v>
      </c>
      <c r="BT28" s="334">
        <v>2.1707041111000001</v>
      </c>
      <c r="BU28" s="334">
        <v>0</v>
      </c>
      <c r="BV28" s="334">
        <v>0</v>
      </c>
    </row>
    <row r="29" spans="1:74" ht="11.1" customHeight="1" x14ac:dyDescent="0.2">
      <c r="A29" s="9" t="s">
        <v>40</v>
      </c>
      <c r="B29" s="211" t="s">
        <v>477</v>
      </c>
      <c r="C29" s="273">
        <v>0</v>
      </c>
      <c r="D29" s="273">
        <v>0</v>
      </c>
      <c r="E29" s="273">
        <v>0</v>
      </c>
      <c r="F29" s="273">
        <v>0</v>
      </c>
      <c r="G29" s="273">
        <v>16.980778483000002</v>
      </c>
      <c r="H29" s="273">
        <v>129.23229617999999</v>
      </c>
      <c r="I29" s="273">
        <v>309.62681778000001</v>
      </c>
      <c r="J29" s="273">
        <v>311.87921075000003</v>
      </c>
      <c r="K29" s="273">
        <v>114.0397237</v>
      </c>
      <c r="L29" s="273">
        <v>5.5743631926999999</v>
      </c>
      <c r="M29" s="273">
        <v>0</v>
      </c>
      <c r="N29" s="273">
        <v>0</v>
      </c>
      <c r="O29" s="273">
        <v>0</v>
      </c>
      <c r="P29" s="273">
        <v>0</v>
      </c>
      <c r="Q29" s="273">
        <v>0</v>
      </c>
      <c r="R29" s="273">
        <v>2.1952704368</v>
      </c>
      <c r="S29" s="273">
        <v>14.347029594</v>
      </c>
      <c r="T29" s="273">
        <v>122.51110405999999</v>
      </c>
      <c r="U29" s="273">
        <v>250.93748525000001</v>
      </c>
      <c r="V29" s="273">
        <v>162.09179270000001</v>
      </c>
      <c r="W29" s="273">
        <v>86.938066500999994</v>
      </c>
      <c r="X29" s="273">
        <v>21.577556053999999</v>
      </c>
      <c r="Y29" s="273">
        <v>0</v>
      </c>
      <c r="Z29" s="273">
        <v>0</v>
      </c>
      <c r="AA29" s="273">
        <v>0</v>
      </c>
      <c r="AB29" s="273">
        <v>0</v>
      </c>
      <c r="AC29" s="273">
        <v>0</v>
      </c>
      <c r="AD29" s="273">
        <v>0</v>
      </c>
      <c r="AE29" s="273">
        <v>65.037853966</v>
      </c>
      <c r="AF29" s="273">
        <v>110.65552518</v>
      </c>
      <c r="AG29" s="273">
        <v>286.84718910999999</v>
      </c>
      <c r="AH29" s="273">
        <v>297.49049886</v>
      </c>
      <c r="AI29" s="273">
        <v>121.41716781</v>
      </c>
      <c r="AJ29" s="273">
        <v>3.7002868960000002</v>
      </c>
      <c r="AK29" s="273">
        <v>0</v>
      </c>
      <c r="AL29" s="273">
        <v>0</v>
      </c>
      <c r="AM29" s="273">
        <v>0</v>
      </c>
      <c r="AN29" s="273">
        <v>0</v>
      </c>
      <c r="AO29" s="273">
        <v>0</v>
      </c>
      <c r="AP29" s="273">
        <v>0.43177249001000001</v>
      </c>
      <c r="AQ29" s="273">
        <v>31.074835176000001</v>
      </c>
      <c r="AR29" s="273">
        <v>111.81525277</v>
      </c>
      <c r="AS29" s="273">
        <v>325.52485480000001</v>
      </c>
      <c r="AT29" s="273">
        <v>217.53483839</v>
      </c>
      <c r="AU29" s="273">
        <v>87.662404284000004</v>
      </c>
      <c r="AV29" s="273">
        <v>7.7178465836000001</v>
      </c>
      <c r="AW29" s="273">
        <v>0</v>
      </c>
      <c r="AX29" s="273">
        <v>0</v>
      </c>
      <c r="AY29" s="273">
        <v>0</v>
      </c>
      <c r="AZ29" s="273">
        <v>0</v>
      </c>
      <c r="BA29" s="273">
        <v>0</v>
      </c>
      <c r="BB29" s="273">
        <v>0</v>
      </c>
      <c r="BC29" s="273">
        <v>11.263573274000001</v>
      </c>
      <c r="BD29" s="273">
        <v>144.59033614000001</v>
      </c>
      <c r="BE29" s="273">
        <v>361.61340532000003</v>
      </c>
      <c r="BF29" s="273">
        <v>258.6090681</v>
      </c>
      <c r="BG29" s="273">
        <v>59.293389431999998</v>
      </c>
      <c r="BH29" s="273">
        <v>5.3737974830999997</v>
      </c>
      <c r="BI29" s="334">
        <v>0</v>
      </c>
      <c r="BJ29" s="334">
        <v>0</v>
      </c>
      <c r="BK29" s="334">
        <v>0</v>
      </c>
      <c r="BL29" s="334">
        <v>0</v>
      </c>
      <c r="BM29" s="334">
        <v>0</v>
      </c>
      <c r="BN29" s="334">
        <v>0</v>
      </c>
      <c r="BO29" s="334">
        <v>25.522240318000001</v>
      </c>
      <c r="BP29" s="334">
        <v>127.08421204</v>
      </c>
      <c r="BQ29" s="334">
        <v>261.83420976999997</v>
      </c>
      <c r="BR29" s="334">
        <v>225.86611633000001</v>
      </c>
      <c r="BS29" s="334">
        <v>63.234867158</v>
      </c>
      <c r="BT29" s="334">
        <v>5.1438197409999997</v>
      </c>
      <c r="BU29" s="334">
        <v>0</v>
      </c>
      <c r="BV29" s="334">
        <v>0</v>
      </c>
    </row>
    <row r="30" spans="1:74" ht="11.1" customHeight="1" x14ac:dyDescent="0.2">
      <c r="A30" s="9" t="s">
        <v>41</v>
      </c>
      <c r="B30" s="211" t="s">
        <v>445</v>
      </c>
      <c r="C30" s="273">
        <v>0</v>
      </c>
      <c r="D30" s="273">
        <v>0</v>
      </c>
      <c r="E30" s="273">
        <v>3.4718497718000001</v>
      </c>
      <c r="F30" s="273">
        <v>0.68960890871000002</v>
      </c>
      <c r="G30" s="273">
        <v>42.416029278000003</v>
      </c>
      <c r="H30" s="273">
        <v>187.82647957</v>
      </c>
      <c r="I30" s="273">
        <v>276.68194543999999</v>
      </c>
      <c r="J30" s="273">
        <v>296.76762129000002</v>
      </c>
      <c r="K30" s="273">
        <v>130.91785350999999</v>
      </c>
      <c r="L30" s="273">
        <v>18.753475743999999</v>
      </c>
      <c r="M30" s="273">
        <v>0</v>
      </c>
      <c r="N30" s="273">
        <v>0</v>
      </c>
      <c r="O30" s="273">
        <v>0</v>
      </c>
      <c r="P30" s="273">
        <v>0</v>
      </c>
      <c r="Q30" s="273">
        <v>0.55694610412000001</v>
      </c>
      <c r="R30" s="273">
        <v>6.5869929608</v>
      </c>
      <c r="S30" s="273">
        <v>36.782834065000003</v>
      </c>
      <c r="T30" s="273">
        <v>167.08349716000001</v>
      </c>
      <c r="U30" s="273">
        <v>242.02509469</v>
      </c>
      <c r="V30" s="273">
        <v>147.7303857</v>
      </c>
      <c r="W30" s="273">
        <v>92.281069876999993</v>
      </c>
      <c r="X30" s="273">
        <v>15.670181381000001</v>
      </c>
      <c r="Y30" s="273">
        <v>0</v>
      </c>
      <c r="Z30" s="273">
        <v>0</v>
      </c>
      <c r="AA30" s="273">
        <v>0</v>
      </c>
      <c r="AB30" s="273">
        <v>0</v>
      </c>
      <c r="AC30" s="273">
        <v>0</v>
      </c>
      <c r="AD30" s="273">
        <v>0</v>
      </c>
      <c r="AE30" s="273">
        <v>139.87754967000001</v>
      </c>
      <c r="AF30" s="273">
        <v>192.04215593999999</v>
      </c>
      <c r="AG30" s="273">
        <v>257.37837342</v>
      </c>
      <c r="AH30" s="273">
        <v>256.56986616</v>
      </c>
      <c r="AI30" s="273">
        <v>122.44682395</v>
      </c>
      <c r="AJ30" s="273">
        <v>3.8814661186000001</v>
      </c>
      <c r="AK30" s="273">
        <v>0</v>
      </c>
      <c r="AL30" s="273">
        <v>0</v>
      </c>
      <c r="AM30" s="273">
        <v>0</v>
      </c>
      <c r="AN30" s="273">
        <v>0</v>
      </c>
      <c r="AO30" s="273">
        <v>0</v>
      </c>
      <c r="AP30" s="273">
        <v>0.80643013808999997</v>
      </c>
      <c r="AQ30" s="273">
        <v>47.677524036000001</v>
      </c>
      <c r="AR30" s="273">
        <v>126.84153014</v>
      </c>
      <c r="AS30" s="273">
        <v>319.63053660999998</v>
      </c>
      <c r="AT30" s="273">
        <v>194.44126224999999</v>
      </c>
      <c r="AU30" s="273">
        <v>135.01199518999999</v>
      </c>
      <c r="AV30" s="273">
        <v>6.8078468247000004</v>
      </c>
      <c r="AW30" s="273">
        <v>0</v>
      </c>
      <c r="AX30" s="273">
        <v>0</v>
      </c>
      <c r="AY30" s="273">
        <v>0</v>
      </c>
      <c r="AZ30" s="273">
        <v>0</v>
      </c>
      <c r="BA30" s="273">
        <v>1.757734906</v>
      </c>
      <c r="BB30" s="273">
        <v>0</v>
      </c>
      <c r="BC30" s="273">
        <v>31.322896172</v>
      </c>
      <c r="BD30" s="273">
        <v>185.1891081</v>
      </c>
      <c r="BE30" s="273">
        <v>333.66970729000002</v>
      </c>
      <c r="BF30" s="273">
        <v>217.46440272999999</v>
      </c>
      <c r="BG30" s="273">
        <v>55.067962139000002</v>
      </c>
      <c r="BH30" s="273">
        <v>4.2844507279000004</v>
      </c>
      <c r="BI30" s="334">
        <v>0</v>
      </c>
      <c r="BJ30" s="334">
        <v>0</v>
      </c>
      <c r="BK30" s="334">
        <v>0</v>
      </c>
      <c r="BL30" s="334">
        <v>0</v>
      </c>
      <c r="BM30" s="334">
        <v>0.41320739527</v>
      </c>
      <c r="BN30" s="334">
        <v>1.7576014153999999</v>
      </c>
      <c r="BO30" s="334">
        <v>56.190765978000002</v>
      </c>
      <c r="BP30" s="334">
        <v>158.97307132</v>
      </c>
      <c r="BQ30" s="334">
        <v>255.5520708</v>
      </c>
      <c r="BR30" s="334">
        <v>220.64859057999999</v>
      </c>
      <c r="BS30" s="334">
        <v>70.082022679999994</v>
      </c>
      <c r="BT30" s="334">
        <v>7.2157588992999999</v>
      </c>
      <c r="BU30" s="334">
        <v>0</v>
      </c>
      <c r="BV30" s="334">
        <v>0</v>
      </c>
    </row>
    <row r="31" spans="1:74" ht="11.1" customHeight="1" x14ac:dyDescent="0.2">
      <c r="A31" s="9" t="s">
        <v>42</v>
      </c>
      <c r="B31" s="211" t="s">
        <v>446</v>
      </c>
      <c r="C31" s="273">
        <v>0</v>
      </c>
      <c r="D31" s="273">
        <v>7.6355745214000001E-2</v>
      </c>
      <c r="E31" s="273">
        <v>9.5590538821000006</v>
      </c>
      <c r="F31" s="273">
        <v>7.7981151947000003</v>
      </c>
      <c r="G31" s="273">
        <v>48.685852683999997</v>
      </c>
      <c r="H31" s="273">
        <v>263.33631735</v>
      </c>
      <c r="I31" s="273">
        <v>306.13323129000003</v>
      </c>
      <c r="J31" s="273">
        <v>268.51069006</v>
      </c>
      <c r="K31" s="273">
        <v>138.22961129999999</v>
      </c>
      <c r="L31" s="273">
        <v>28.478217400999998</v>
      </c>
      <c r="M31" s="273">
        <v>1.9849946745</v>
      </c>
      <c r="N31" s="273">
        <v>0</v>
      </c>
      <c r="O31" s="273">
        <v>0</v>
      </c>
      <c r="P31" s="273">
        <v>2.9691825148</v>
      </c>
      <c r="Q31" s="273">
        <v>5.7266368188000003</v>
      </c>
      <c r="R31" s="273">
        <v>8.7278355653999995</v>
      </c>
      <c r="S31" s="273">
        <v>50.603348938000003</v>
      </c>
      <c r="T31" s="273">
        <v>205.54876204999999</v>
      </c>
      <c r="U31" s="273">
        <v>330.50418642</v>
      </c>
      <c r="V31" s="273">
        <v>165.70961578000001</v>
      </c>
      <c r="W31" s="273">
        <v>126.93570371</v>
      </c>
      <c r="X31" s="273">
        <v>14.00239667</v>
      </c>
      <c r="Y31" s="273">
        <v>0</v>
      </c>
      <c r="Z31" s="273">
        <v>0</v>
      </c>
      <c r="AA31" s="273">
        <v>0</v>
      </c>
      <c r="AB31" s="273">
        <v>0</v>
      </c>
      <c r="AC31" s="273">
        <v>1.8153908825</v>
      </c>
      <c r="AD31" s="273">
        <v>0</v>
      </c>
      <c r="AE31" s="273">
        <v>167.98518680000001</v>
      </c>
      <c r="AF31" s="273">
        <v>272.41845123000002</v>
      </c>
      <c r="AG31" s="273">
        <v>304.34618272</v>
      </c>
      <c r="AH31" s="273">
        <v>258.07929557</v>
      </c>
      <c r="AI31" s="273">
        <v>124.0292596</v>
      </c>
      <c r="AJ31" s="273">
        <v>5.6610514298999997</v>
      </c>
      <c r="AK31" s="273">
        <v>0</v>
      </c>
      <c r="AL31" s="273">
        <v>0</v>
      </c>
      <c r="AM31" s="273">
        <v>0</v>
      </c>
      <c r="AN31" s="273">
        <v>0</v>
      </c>
      <c r="AO31" s="273">
        <v>0</v>
      </c>
      <c r="AP31" s="273">
        <v>6.0793854377000001</v>
      </c>
      <c r="AQ31" s="273">
        <v>42.632637430000003</v>
      </c>
      <c r="AR31" s="273">
        <v>174.40603458000001</v>
      </c>
      <c r="AS31" s="273">
        <v>320.98532002000002</v>
      </c>
      <c r="AT31" s="273">
        <v>225.01165650999999</v>
      </c>
      <c r="AU31" s="273">
        <v>183.14176805</v>
      </c>
      <c r="AV31" s="273">
        <v>2.4117196426</v>
      </c>
      <c r="AW31" s="273">
        <v>0</v>
      </c>
      <c r="AX31" s="273">
        <v>0</v>
      </c>
      <c r="AY31" s="273">
        <v>0</v>
      </c>
      <c r="AZ31" s="273">
        <v>0</v>
      </c>
      <c r="BA31" s="273">
        <v>6.2192247820000004</v>
      </c>
      <c r="BB31" s="273">
        <v>1.3864409677</v>
      </c>
      <c r="BC31" s="273">
        <v>37.096484443999998</v>
      </c>
      <c r="BD31" s="273">
        <v>255.85367504999999</v>
      </c>
      <c r="BE31" s="273">
        <v>344.44942380999998</v>
      </c>
      <c r="BF31" s="273">
        <v>247.34148558999999</v>
      </c>
      <c r="BG31" s="273">
        <v>71.580685822000007</v>
      </c>
      <c r="BH31" s="273">
        <v>11.584733134</v>
      </c>
      <c r="BI31" s="334">
        <v>0.28602577164999998</v>
      </c>
      <c r="BJ31" s="334">
        <v>0</v>
      </c>
      <c r="BK31" s="334">
        <v>0</v>
      </c>
      <c r="BL31" s="334">
        <v>0</v>
      </c>
      <c r="BM31" s="334">
        <v>2.9922426603000001</v>
      </c>
      <c r="BN31" s="334">
        <v>7.3565680675999996</v>
      </c>
      <c r="BO31" s="334">
        <v>67.612270976000005</v>
      </c>
      <c r="BP31" s="334">
        <v>191.95700396000001</v>
      </c>
      <c r="BQ31" s="334">
        <v>309.41021411999998</v>
      </c>
      <c r="BR31" s="334">
        <v>267.12772044000002</v>
      </c>
      <c r="BS31" s="334">
        <v>94.264751376000007</v>
      </c>
      <c r="BT31" s="334">
        <v>9.7437312224999992</v>
      </c>
      <c r="BU31" s="334">
        <v>0.28576300854999998</v>
      </c>
      <c r="BV31" s="334">
        <v>0</v>
      </c>
    </row>
    <row r="32" spans="1:74" ht="11.1" customHeight="1" x14ac:dyDescent="0.2">
      <c r="A32" s="9" t="s">
        <v>338</v>
      </c>
      <c r="B32" s="211" t="s">
        <v>478</v>
      </c>
      <c r="C32" s="273">
        <v>24.843597566</v>
      </c>
      <c r="D32" s="273">
        <v>23.498345171</v>
      </c>
      <c r="E32" s="273">
        <v>89.069081409999995</v>
      </c>
      <c r="F32" s="273">
        <v>87.113455776999999</v>
      </c>
      <c r="G32" s="273">
        <v>185.09972343000001</v>
      </c>
      <c r="H32" s="273">
        <v>378.98053598000001</v>
      </c>
      <c r="I32" s="273">
        <v>509.25869465</v>
      </c>
      <c r="J32" s="273">
        <v>483.87916173999997</v>
      </c>
      <c r="K32" s="273">
        <v>352.04206662000001</v>
      </c>
      <c r="L32" s="273">
        <v>156.4889585</v>
      </c>
      <c r="M32" s="273">
        <v>56.061109637999998</v>
      </c>
      <c r="N32" s="273">
        <v>65.348261265000005</v>
      </c>
      <c r="O32" s="273">
        <v>50.228793220999997</v>
      </c>
      <c r="P32" s="273">
        <v>54.535873246000001</v>
      </c>
      <c r="Q32" s="273">
        <v>56.002271520999997</v>
      </c>
      <c r="R32" s="273">
        <v>123.91028535</v>
      </c>
      <c r="S32" s="273">
        <v>212.49454420000001</v>
      </c>
      <c r="T32" s="273">
        <v>337.01760839999997</v>
      </c>
      <c r="U32" s="273">
        <v>468.54001299999999</v>
      </c>
      <c r="V32" s="273">
        <v>406.15240240999998</v>
      </c>
      <c r="W32" s="273">
        <v>281.75783733999998</v>
      </c>
      <c r="X32" s="273">
        <v>158.69881407</v>
      </c>
      <c r="Y32" s="273">
        <v>66.387678155000003</v>
      </c>
      <c r="Z32" s="273">
        <v>38.188036406000002</v>
      </c>
      <c r="AA32" s="273">
        <v>20.891786569000001</v>
      </c>
      <c r="AB32" s="273">
        <v>80.785904712999994</v>
      </c>
      <c r="AC32" s="273">
        <v>34.768319398000003</v>
      </c>
      <c r="AD32" s="273">
        <v>79.382297042000005</v>
      </c>
      <c r="AE32" s="273">
        <v>264.94064827</v>
      </c>
      <c r="AF32" s="273">
        <v>384.58047900999998</v>
      </c>
      <c r="AG32" s="273">
        <v>440.99387956999999</v>
      </c>
      <c r="AH32" s="273">
        <v>438.69797668000001</v>
      </c>
      <c r="AI32" s="273">
        <v>390.96846459</v>
      </c>
      <c r="AJ32" s="273">
        <v>176.06806272</v>
      </c>
      <c r="AK32" s="273">
        <v>66.118193933000001</v>
      </c>
      <c r="AL32" s="273">
        <v>39.675665336999998</v>
      </c>
      <c r="AM32" s="273">
        <v>29.466990546000002</v>
      </c>
      <c r="AN32" s="273">
        <v>66.729681104999997</v>
      </c>
      <c r="AO32" s="273">
        <v>56.062829981</v>
      </c>
      <c r="AP32" s="273">
        <v>100.3502239</v>
      </c>
      <c r="AQ32" s="273">
        <v>293.24601575000003</v>
      </c>
      <c r="AR32" s="273">
        <v>359.81108145000002</v>
      </c>
      <c r="AS32" s="273">
        <v>479.76020362999998</v>
      </c>
      <c r="AT32" s="273">
        <v>440.91053546000001</v>
      </c>
      <c r="AU32" s="273">
        <v>374.59512427999999</v>
      </c>
      <c r="AV32" s="273">
        <v>202.58967304999999</v>
      </c>
      <c r="AW32" s="273">
        <v>52.870768126999998</v>
      </c>
      <c r="AX32" s="273">
        <v>50.138145711999996</v>
      </c>
      <c r="AY32" s="273">
        <v>46.804800540999999</v>
      </c>
      <c r="AZ32" s="273">
        <v>45.995324306999997</v>
      </c>
      <c r="BA32" s="273">
        <v>102.16955262</v>
      </c>
      <c r="BB32" s="273">
        <v>108.42950304</v>
      </c>
      <c r="BC32" s="273">
        <v>165.90563936000001</v>
      </c>
      <c r="BD32" s="273">
        <v>342.69932165</v>
      </c>
      <c r="BE32" s="273">
        <v>501.56198878999999</v>
      </c>
      <c r="BF32" s="273">
        <v>456.37356896</v>
      </c>
      <c r="BG32" s="273">
        <v>272.70393891999998</v>
      </c>
      <c r="BH32" s="273">
        <v>178.01578061999999</v>
      </c>
      <c r="BI32" s="334">
        <v>57.604936907000003</v>
      </c>
      <c r="BJ32" s="334">
        <v>35.320414888999998</v>
      </c>
      <c r="BK32" s="334">
        <v>32.437677368999999</v>
      </c>
      <c r="BL32" s="334">
        <v>34.924914237000003</v>
      </c>
      <c r="BM32" s="334">
        <v>55.343394904999997</v>
      </c>
      <c r="BN32" s="334">
        <v>82.259578934000004</v>
      </c>
      <c r="BO32" s="334">
        <v>211.07303211999999</v>
      </c>
      <c r="BP32" s="334">
        <v>365.06325791</v>
      </c>
      <c r="BQ32" s="334">
        <v>461.46288175000001</v>
      </c>
      <c r="BR32" s="334">
        <v>437.16848607999998</v>
      </c>
      <c r="BS32" s="334">
        <v>288.61193251999998</v>
      </c>
      <c r="BT32" s="334">
        <v>147.14160773</v>
      </c>
      <c r="BU32" s="334">
        <v>64.075085682999998</v>
      </c>
      <c r="BV32" s="334">
        <v>37.684242928000003</v>
      </c>
    </row>
    <row r="33" spans="1:74" ht="11.1" customHeight="1" x14ac:dyDescent="0.2">
      <c r="A33" s="9" t="s">
        <v>43</v>
      </c>
      <c r="B33" s="211" t="s">
        <v>448</v>
      </c>
      <c r="C33" s="273">
        <v>2.1341365482999999</v>
      </c>
      <c r="D33" s="273">
        <v>3.4373249989999999</v>
      </c>
      <c r="E33" s="273">
        <v>36.058512595000003</v>
      </c>
      <c r="F33" s="273">
        <v>37.184532286</v>
      </c>
      <c r="G33" s="273">
        <v>124.30398615999999</v>
      </c>
      <c r="H33" s="273">
        <v>371.02401899</v>
      </c>
      <c r="I33" s="273">
        <v>472.85966428</v>
      </c>
      <c r="J33" s="273">
        <v>460.00786632000001</v>
      </c>
      <c r="K33" s="273">
        <v>320.75546092000002</v>
      </c>
      <c r="L33" s="273">
        <v>113.38789663</v>
      </c>
      <c r="M33" s="273">
        <v>11.887992240000001</v>
      </c>
      <c r="N33" s="273">
        <v>3.8821882471000002</v>
      </c>
      <c r="O33" s="273">
        <v>20.070630431000001</v>
      </c>
      <c r="P33" s="273">
        <v>17.704078002999999</v>
      </c>
      <c r="Q33" s="273">
        <v>27.527434854999999</v>
      </c>
      <c r="R33" s="273">
        <v>74.244668021999999</v>
      </c>
      <c r="S33" s="273">
        <v>135.04374913000001</v>
      </c>
      <c r="T33" s="273">
        <v>272.40366460000001</v>
      </c>
      <c r="U33" s="273">
        <v>429.74919784999997</v>
      </c>
      <c r="V33" s="273">
        <v>340.72787281000001</v>
      </c>
      <c r="W33" s="273">
        <v>194.17325604999999</v>
      </c>
      <c r="X33" s="273">
        <v>65.911581237999997</v>
      </c>
      <c r="Y33" s="273">
        <v>6.2041496163999996</v>
      </c>
      <c r="Z33" s="273">
        <v>1.3940320816</v>
      </c>
      <c r="AA33" s="273">
        <v>0.66839470778999999</v>
      </c>
      <c r="AB33" s="273">
        <v>21.729006817999998</v>
      </c>
      <c r="AC33" s="273">
        <v>14.533561303000001</v>
      </c>
      <c r="AD33" s="273">
        <v>7.3170382300999997</v>
      </c>
      <c r="AE33" s="273">
        <v>267.61408686999999</v>
      </c>
      <c r="AF33" s="273">
        <v>376.20331131</v>
      </c>
      <c r="AG33" s="273">
        <v>430.26429895000001</v>
      </c>
      <c r="AH33" s="273">
        <v>391.60975735</v>
      </c>
      <c r="AI33" s="273">
        <v>337.88730536999998</v>
      </c>
      <c r="AJ33" s="273">
        <v>77.078668238000006</v>
      </c>
      <c r="AK33" s="273">
        <v>0.97846193130000003</v>
      </c>
      <c r="AL33" s="273">
        <v>2.3677586075999999</v>
      </c>
      <c r="AM33" s="273">
        <v>4.9348902259000003</v>
      </c>
      <c r="AN33" s="273">
        <v>14.168317321</v>
      </c>
      <c r="AO33" s="273">
        <v>9.6997231315000008</v>
      </c>
      <c r="AP33" s="273">
        <v>31.34214532</v>
      </c>
      <c r="AQ33" s="273">
        <v>219.23200552</v>
      </c>
      <c r="AR33" s="273">
        <v>299.24577111000002</v>
      </c>
      <c r="AS33" s="273">
        <v>427.07968333999997</v>
      </c>
      <c r="AT33" s="273">
        <v>407.57743467</v>
      </c>
      <c r="AU33" s="273">
        <v>382.53825827999998</v>
      </c>
      <c r="AV33" s="273">
        <v>80.564097587999996</v>
      </c>
      <c r="AW33" s="273">
        <v>0.82079495154000004</v>
      </c>
      <c r="AX33" s="273">
        <v>5.4830884273000002</v>
      </c>
      <c r="AY33" s="273">
        <v>12.866781629</v>
      </c>
      <c r="AZ33" s="273">
        <v>4.1557041023999997</v>
      </c>
      <c r="BA33" s="273">
        <v>55.224157030999997</v>
      </c>
      <c r="BB33" s="273">
        <v>20.178030503999999</v>
      </c>
      <c r="BC33" s="273">
        <v>104.79914156</v>
      </c>
      <c r="BD33" s="273">
        <v>296.63202166000002</v>
      </c>
      <c r="BE33" s="273">
        <v>461.97613252000002</v>
      </c>
      <c r="BF33" s="273">
        <v>388.51678355000001</v>
      </c>
      <c r="BG33" s="273">
        <v>209.36464237999999</v>
      </c>
      <c r="BH33" s="273">
        <v>63.411500664000002</v>
      </c>
      <c r="BI33" s="334">
        <v>6.6591570681999999</v>
      </c>
      <c r="BJ33" s="334">
        <v>2.6121458911</v>
      </c>
      <c r="BK33" s="334">
        <v>5.3527688416999997</v>
      </c>
      <c r="BL33" s="334">
        <v>4.0970326231999996</v>
      </c>
      <c r="BM33" s="334">
        <v>18.724049173000001</v>
      </c>
      <c r="BN33" s="334">
        <v>37.344757455</v>
      </c>
      <c r="BO33" s="334">
        <v>166.05243245</v>
      </c>
      <c r="BP33" s="334">
        <v>326.57731065000002</v>
      </c>
      <c r="BQ33" s="334">
        <v>433.12219816999999</v>
      </c>
      <c r="BR33" s="334">
        <v>416.25337216999998</v>
      </c>
      <c r="BS33" s="334">
        <v>230.21686618000001</v>
      </c>
      <c r="BT33" s="334">
        <v>62.426690348000001</v>
      </c>
      <c r="BU33" s="334">
        <v>7.9271762033000002</v>
      </c>
      <c r="BV33" s="334">
        <v>2.6071904701999999</v>
      </c>
    </row>
    <row r="34" spans="1:74" ht="11.1" customHeight="1" x14ac:dyDescent="0.2">
      <c r="A34" s="9" t="s">
        <v>44</v>
      </c>
      <c r="B34" s="211" t="s">
        <v>449</v>
      </c>
      <c r="C34" s="273">
        <v>9.3136860255999991</v>
      </c>
      <c r="D34" s="273">
        <v>25.485120237</v>
      </c>
      <c r="E34" s="273">
        <v>86.028454331000006</v>
      </c>
      <c r="F34" s="273">
        <v>122.65711698</v>
      </c>
      <c r="G34" s="273">
        <v>238.00950506999999</v>
      </c>
      <c r="H34" s="273">
        <v>475.26743498000002</v>
      </c>
      <c r="I34" s="273">
        <v>619.45852952999996</v>
      </c>
      <c r="J34" s="273">
        <v>547.04729206000002</v>
      </c>
      <c r="K34" s="273">
        <v>429.30489548999998</v>
      </c>
      <c r="L34" s="273">
        <v>232.53214145999999</v>
      </c>
      <c r="M34" s="273">
        <v>79.807031993999999</v>
      </c>
      <c r="N34" s="273">
        <v>16.746957008999999</v>
      </c>
      <c r="O34" s="273">
        <v>35.647631771999997</v>
      </c>
      <c r="P34" s="273">
        <v>66.882305384999995</v>
      </c>
      <c r="Q34" s="273">
        <v>111.42590944</v>
      </c>
      <c r="R34" s="273">
        <v>141.29484522000001</v>
      </c>
      <c r="S34" s="273">
        <v>239.74788784</v>
      </c>
      <c r="T34" s="273">
        <v>445.30853294999997</v>
      </c>
      <c r="U34" s="273">
        <v>582.13634553999998</v>
      </c>
      <c r="V34" s="273">
        <v>508.02458302000002</v>
      </c>
      <c r="W34" s="273">
        <v>368.34120997999997</v>
      </c>
      <c r="X34" s="273">
        <v>145.49168263999999</v>
      </c>
      <c r="Y34" s="273">
        <v>67.412226337999996</v>
      </c>
      <c r="Z34" s="273">
        <v>6.1369211072000001</v>
      </c>
      <c r="AA34" s="273">
        <v>4.4833388025999996</v>
      </c>
      <c r="AB34" s="273">
        <v>33.390397950999997</v>
      </c>
      <c r="AC34" s="273">
        <v>87.338930480000002</v>
      </c>
      <c r="AD34" s="273">
        <v>57.931006011000001</v>
      </c>
      <c r="AE34" s="273">
        <v>395.42738958000001</v>
      </c>
      <c r="AF34" s="273">
        <v>550.02709854</v>
      </c>
      <c r="AG34" s="273">
        <v>607.49101664</v>
      </c>
      <c r="AH34" s="273">
        <v>564.68492894999997</v>
      </c>
      <c r="AI34" s="273">
        <v>391.72010811000001</v>
      </c>
      <c r="AJ34" s="273">
        <v>142.26629299999999</v>
      </c>
      <c r="AK34" s="273">
        <v>12.647051512999999</v>
      </c>
      <c r="AL34" s="273">
        <v>8.9687662931999999</v>
      </c>
      <c r="AM34" s="273">
        <v>11.912380859000001</v>
      </c>
      <c r="AN34" s="273">
        <v>24.333694237</v>
      </c>
      <c r="AO34" s="273">
        <v>35.986857684</v>
      </c>
      <c r="AP34" s="273">
        <v>90.051108302000003</v>
      </c>
      <c r="AQ34" s="273">
        <v>290.99501961999999</v>
      </c>
      <c r="AR34" s="273">
        <v>438.85359762000002</v>
      </c>
      <c r="AS34" s="273">
        <v>547.65524070000004</v>
      </c>
      <c r="AT34" s="273">
        <v>623.80611005000003</v>
      </c>
      <c r="AU34" s="273">
        <v>522.49782350999999</v>
      </c>
      <c r="AV34" s="273">
        <v>139.19478043999999</v>
      </c>
      <c r="AW34" s="273">
        <v>15.893040490000001</v>
      </c>
      <c r="AX34" s="273">
        <v>13.115355252000001</v>
      </c>
      <c r="AY34" s="273">
        <v>29.508099836</v>
      </c>
      <c r="AZ34" s="273">
        <v>12.855160788999999</v>
      </c>
      <c r="BA34" s="273">
        <v>130.66994851000001</v>
      </c>
      <c r="BB34" s="273">
        <v>104.30856979000001</v>
      </c>
      <c r="BC34" s="273">
        <v>276.78567788999999</v>
      </c>
      <c r="BD34" s="273">
        <v>456.76351095000001</v>
      </c>
      <c r="BE34" s="273">
        <v>601.58423498000002</v>
      </c>
      <c r="BF34" s="273">
        <v>576.13134400000001</v>
      </c>
      <c r="BG34" s="273">
        <v>324.51463394000001</v>
      </c>
      <c r="BH34" s="273">
        <v>172.79736596000001</v>
      </c>
      <c r="BI34" s="334">
        <v>46.726562422000001</v>
      </c>
      <c r="BJ34" s="334">
        <v>11.34949091</v>
      </c>
      <c r="BK34" s="334">
        <v>16.852941846</v>
      </c>
      <c r="BL34" s="334">
        <v>21.785322332</v>
      </c>
      <c r="BM34" s="334">
        <v>62.563782263999997</v>
      </c>
      <c r="BN34" s="334">
        <v>129.79013284000001</v>
      </c>
      <c r="BO34" s="334">
        <v>312.34641920000001</v>
      </c>
      <c r="BP34" s="334">
        <v>475.22262133999999</v>
      </c>
      <c r="BQ34" s="334">
        <v>576.25068695000004</v>
      </c>
      <c r="BR34" s="334">
        <v>574.52809427</v>
      </c>
      <c r="BS34" s="334">
        <v>378.34436439000001</v>
      </c>
      <c r="BT34" s="334">
        <v>157.20037907</v>
      </c>
      <c r="BU34" s="334">
        <v>44.043508217999999</v>
      </c>
      <c r="BV34" s="334">
        <v>10.637027028</v>
      </c>
    </row>
    <row r="35" spans="1:74" ht="11.1" customHeight="1" x14ac:dyDescent="0.2">
      <c r="A35" s="9" t="s">
        <v>47</v>
      </c>
      <c r="B35" s="211" t="s">
        <v>450</v>
      </c>
      <c r="C35" s="273">
        <v>0</v>
      </c>
      <c r="D35" s="273">
        <v>10.089299356</v>
      </c>
      <c r="E35" s="273">
        <v>24.152480937</v>
      </c>
      <c r="F35" s="273">
        <v>41.950119895999997</v>
      </c>
      <c r="G35" s="273">
        <v>90.266683971999996</v>
      </c>
      <c r="H35" s="273">
        <v>331.16042097000002</v>
      </c>
      <c r="I35" s="273">
        <v>407.76949933999998</v>
      </c>
      <c r="J35" s="273">
        <v>305.33980442000001</v>
      </c>
      <c r="K35" s="273">
        <v>173.46135584999999</v>
      </c>
      <c r="L35" s="273">
        <v>99.173559531999999</v>
      </c>
      <c r="M35" s="273">
        <v>13.752978812</v>
      </c>
      <c r="N35" s="273">
        <v>0</v>
      </c>
      <c r="O35" s="273">
        <v>0</v>
      </c>
      <c r="P35" s="273">
        <v>5.2760542649</v>
      </c>
      <c r="Q35" s="273">
        <v>31.542024007999999</v>
      </c>
      <c r="R35" s="273">
        <v>50.699460099</v>
      </c>
      <c r="S35" s="273">
        <v>109.19680839999999</v>
      </c>
      <c r="T35" s="273">
        <v>307.68668722000001</v>
      </c>
      <c r="U35" s="273">
        <v>414.38730776</v>
      </c>
      <c r="V35" s="273">
        <v>329.27656905999999</v>
      </c>
      <c r="W35" s="273">
        <v>177.69368596000001</v>
      </c>
      <c r="X35" s="273">
        <v>91.829764467000004</v>
      </c>
      <c r="Y35" s="273">
        <v>29.106898455</v>
      </c>
      <c r="Z35" s="273">
        <v>1.1671694617999999</v>
      </c>
      <c r="AA35" s="273">
        <v>4.2418762890000004</v>
      </c>
      <c r="AB35" s="273">
        <v>2.6269690199000002</v>
      </c>
      <c r="AC35" s="273">
        <v>13.872677479</v>
      </c>
      <c r="AD35" s="273">
        <v>70.451198259999998</v>
      </c>
      <c r="AE35" s="273">
        <v>136.57894819000001</v>
      </c>
      <c r="AF35" s="273">
        <v>298.50877270000001</v>
      </c>
      <c r="AG35" s="273">
        <v>415.01102272999998</v>
      </c>
      <c r="AH35" s="273">
        <v>343.64849747</v>
      </c>
      <c r="AI35" s="273">
        <v>238.03068023</v>
      </c>
      <c r="AJ35" s="273">
        <v>45.052946640000002</v>
      </c>
      <c r="AK35" s="273">
        <v>4.8814462602999997</v>
      </c>
      <c r="AL35" s="273">
        <v>0</v>
      </c>
      <c r="AM35" s="273">
        <v>4.3090083267999998E-2</v>
      </c>
      <c r="AN35" s="273">
        <v>0</v>
      </c>
      <c r="AO35" s="273">
        <v>10.481475898999999</v>
      </c>
      <c r="AP35" s="273">
        <v>50.539547650999999</v>
      </c>
      <c r="AQ35" s="273">
        <v>57.419662641999999</v>
      </c>
      <c r="AR35" s="273">
        <v>232.42600429999999</v>
      </c>
      <c r="AS35" s="273">
        <v>393.40622564</v>
      </c>
      <c r="AT35" s="273">
        <v>384.37549915</v>
      </c>
      <c r="AU35" s="273">
        <v>205.51280001000001</v>
      </c>
      <c r="AV35" s="273">
        <v>48.272785966999997</v>
      </c>
      <c r="AW35" s="273">
        <v>10.128071838</v>
      </c>
      <c r="AX35" s="273">
        <v>0</v>
      </c>
      <c r="AY35" s="273">
        <v>0</v>
      </c>
      <c r="AZ35" s="273">
        <v>1.760273457</v>
      </c>
      <c r="BA35" s="273">
        <v>7.9947597582999999</v>
      </c>
      <c r="BB35" s="273">
        <v>42.959925894999998</v>
      </c>
      <c r="BC35" s="273">
        <v>159.02363689000001</v>
      </c>
      <c r="BD35" s="273">
        <v>263.25493039999998</v>
      </c>
      <c r="BE35" s="273">
        <v>414.09298391999999</v>
      </c>
      <c r="BF35" s="273">
        <v>441.19646988</v>
      </c>
      <c r="BG35" s="273">
        <v>229.36559396000001</v>
      </c>
      <c r="BH35" s="273">
        <v>90.941111587999998</v>
      </c>
      <c r="BI35" s="334">
        <v>8.8415821133999994</v>
      </c>
      <c r="BJ35" s="334">
        <v>0.58719835703000001</v>
      </c>
      <c r="BK35" s="334">
        <v>1.6350325751000001</v>
      </c>
      <c r="BL35" s="334">
        <v>4.0661384565000001</v>
      </c>
      <c r="BM35" s="334">
        <v>14.493533174</v>
      </c>
      <c r="BN35" s="334">
        <v>44.558959442999999</v>
      </c>
      <c r="BO35" s="334">
        <v>129.43837531</v>
      </c>
      <c r="BP35" s="334">
        <v>267.01110961000001</v>
      </c>
      <c r="BQ35" s="334">
        <v>388.38818061000001</v>
      </c>
      <c r="BR35" s="334">
        <v>342.51912091999998</v>
      </c>
      <c r="BS35" s="334">
        <v>204.32011238000001</v>
      </c>
      <c r="BT35" s="334">
        <v>69.788400972000005</v>
      </c>
      <c r="BU35" s="334">
        <v>9.1460109262000007</v>
      </c>
      <c r="BV35" s="334">
        <v>0.58789956157000001</v>
      </c>
    </row>
    <row r="36" spans="1:74" ht="11.1" customHeight="1" x14ac:dyDescent="0.2">
      <c r="A36" s="9" t="s">
        <v>48</v>
      </c>
      <c r="B36" s="211" t="s">
        <v>451</v>
      </c>
      <c r="C36" s="273">
        <v>7.7841288229999996</v>
      </c>
      <c r="D36" s="273">
        <v>15.024821181</v>
      </c>
      <c r="E36" s="273">
        <v>12.643504653999999</v>
      </c>
      <c r="F36" s="273">
        <v>26.807977768000001</v>
      </c>
      <c r="G36" s="273">
        <v>36.786793306</v>
      </c>
      <c r="H36" s="273">
        <v>165.61636110000001</v>
      </c>
      <c r="I36" s="273">
        <v>235.53874306</v>
      </c>
      <c r="J36" s="273">
        <v>233.80653007000001</v>
      </c>
      <c r="K36" s="273">
        <v>122.14812689</v>
      </c>
      <c r="L36" s="273">
        <v>47.051723858999999</v>
      </c>
      <c r="M36" s="273">
        <v>17.124572830000002</v>
      </c>
      <c r="N36" s="273">
        <v>7.9990345094000004</v>
      </c>
      <c r="O36" s="273">
        <v>6.9971646890999999</v>
      </c>
      <c r="P36" s="273">
        <v>6.5884399240000002</v>
      </c>
      <c r="Q36" s="273">
        <v>16.713555589999999</v>
      </c>
      <c r="R36" s="273">
        <v>24.870916306000002</v>
      </c>
      <c r="S36" s="273">
        <v>45.646436489999999</v>
      </c>
      <c r="T36" s="273">
        <v>149.71264916999999</v>
      </c>
      <c r="U36" s="273">
        <v>283.34522678000002</v>
      </c>
      <c r="V36" s="273">
        <v>281.34879862000003</v>
      </c>
      <c r="W36" s="273">
        <v>139.14877572</v>
      </c>
      <c r="X36" s="273">
        <v>68.446706062999993</v>
      </c>
      <c r="Y36" s="273">
        <v>20.609493201999999</v>
      </c>
      <c r="Z36" s="273">
        <v>9.7032910209000001</v>
      </c>
      <c r="AA36" s="273">
        <v>15.003219937000001</v>
      </c>
      <c r="AB36" s="273">
        <v>7.5527819591999998</v>
      </c>
      <c r="AC36" s="273">
        <v>8.8487314673000004</v>
      </c>
      <c r="AD36" s="273">
        <v>24.532760204999999</v>
      </c>
      <c r="AE36" s="273">
        <v>39.204807068999997</v>
      </c>
      <c r="AF36" s="273">
        <v>117.46989487</v>
      </c>
      <c r="AG36" s="273">
        <v>320.37446965999999</v>
      </c>
      <c r="AH36" s="273">
        <v>256.55439631000002</v>
      </c>
      <c r="AI36" s="273">
        <v>141.75187450999999</v>
      </c>
      <c r="AJ36" s="273">
        <v>45.816606106000002</v>
      </c>
      <c r="AK36" s="273">
        <v>15.872858558000001</v>
      </c>
      <c r="AL36" s="273">
        <v>9.3157059162000007</v>
      </c>
      <c r="AM36" s="273">
        <v>8.2761454844000006</v>
      </c>
      <c r="AN36" s="273">
        <v>5.4879321521</v>
      </c>
      <c r="AO36" s="273">
        <v>8.2376487012999995</v>
      </c>
      <c r="AP36" s="273">
        <v>25.760046891999998</v>
      </c>
      <c r="AQ36" s="273">
        <v>23.562757644000001</v>
      </c>
      <c r="AR36" s="273">
        <v>117.15767798</v>
      </c>
      <c r="AS36" s="273">
        <v>209.97958646999999</v>
      </c>
      <c r="AT36" s="273">
        <v>247.01756900000001</v>
      </c>
      <c r="AU36" s="273">
        <v>132.221791</v>
      </c>
      <c r="AV36" s="273">
        <v>41.015119499999997</v>
      </c>
      <c r="AW36" s="273">
        <v>15.962403728</v>
      </c>
      <c r="AX36" s="273">
        <v>10.025433274999999</v>
      </c>
      <c r="AY36" s="273">
        <v>8.8078147784999992</v>
      </c>
      <c r="AZ36" s="273">
        <v>7.5391341833999999</v>
      </c>
      <c r="BA36" s="273">
        <v>8.0108489828000007</v>
      </c>
      <c r="BB36" s="273">
        <v>19.707514101000001</v>
      </c>
      <c r="BC36" s="273">
        <v>65.570977462000002</v>
      </c>
      <c r="BD36" s="273">
        <v>111.96892644</v>
      </c>
      <c r="BE36" s="273">
        <v>214.18933357</v>
      </c>
      <c r="BF36" s="273">
        <v>296.05622912000001</v>
      </c>
      <c r="BG36" s="273">
        <v>221.56091129000001</v>
      </c>
      <c r="BH36" s="273">
        <v>105.93371551</v>
      </c>
      <c r="BI36" s="334">
        <v>11.864866167000001</v>
      </c>
      <c r="BJ36" s="334">
        <v>8.0149534898999999</v>
      </c>
      <c r="BK36" s="334">
        <v>8.3591230958999994</v>
      </c>
      <c r="BL36" s="334">
        <v>7.5647540999</v>
      </c>
      <c r="BM36" s="334">
        <v>11.181793932</v>
      </c>
      <c r="BN36" s="334">
        <v>18.159941975999999</v>
      </c>
      <c r="BO36" s="334">
        <v>45.774308568000002</v>
      </c>
      <c r="BP36" s="334">
        <v>104.9533778</v>
      </c>
      <c r="BQ36" s="334">
        <v>226.56403001000001</v>
      </c>
      <c r="BR36" s="334">
        <v>222.28523680000001</v>
      </c>
      <c r="BS36" s="334">
        <v>137.52615427000001</v>
      </c>
      <c r="BT36" s="334">
        <v>39.408833520999998</v>
      </c>
      <c r="BU36" s="334">
        <v>11.826599120999999</v>
      </c>
      <c r="BV36" s="334">
        <v>7.9822007188999997</v>
      </c>
    </row>
    <row r="37" spans="1:74" ht="11.1" customHeight="1" x14ac:dyDescent="0.2">
      <c r="A37" s="9" t="s">
        <v>581</v>
      </c>
      <c r="B37" s="211" t="s">
        <v>479</v>
      </c>
      <c r="C37" s="273">
        <v>7.4405600420000004</v>
      </c>
      <c r="D37" s="273">
        <v>11.159724407000001</v>
      </c>
      <c r="E37" s="273">
        <v>35.216666811000003</v>
      </c>
      <c r="F37" s="273">
        <v>42.495039171999998</v>
      </c>
      <c r="G37" s="273">
        <v>97.534597796</v>
      </c>
      <c r="H37" s="273">
        <v>270.85030499999999</v>
      </c>
      <c r="I37" s="273">
        <v>383.70547388</v>
      </c>
      <c r="J37" s="273">
        <v>361.95328028</v>
      </c>
      <c r="K37" s="273">
        <v>219.27566680999999</v>
      </c>
      <c r="L37" s="273">
        <v>86.479280372999995</v>
      </c>
      <c r="M37" s="273">
        <v>25.543511745</v>
      </c>
      <c r="N37" s="273">
        <v>16.554870723000001</v>
      </c>
      <c r="O37" s="273">
        <v>16.661354357</v>
      </c>
      <c r="P37" s="273">
        <v>21.733911524</v>
      </c>
      <c r="Q37" s="273">
        <v>31.938342560999999</v>
      </c>
      <c r="R37" s="273">
        <v>55.948397116000002</v>
      </c>
      <c r="S37" s="273">
        <v>105.7457019</v>
      </c>
      <c r="T37" s="273">
        <v>241.38829265999999</v>
      </c>
      <c r="U37" s="273">
        <v>363.07942250000002</v>
      </c>
      <c r="V37" s="273">
        <v>292.196528</v>
      </c>
      <c r="W37" s="273">
        <v>184.33663913999999</v>
      </c>
      <c r="X37" s="273">
        <v>77.773442371000002</v>
      </c>
      <c r="Y37" s="273">
        <v>27.420420118999999</v>
      </c>
      <c r="Z37" s="273">
        <v>10.119832095</v>
      </c>
      <c r="AA37" s="273">
        <v>7.5232976449000004</v>
      </c>
      <c r="AB37" s="273">
        <v>22.923752128</v>
      </c>
      <c r="AC37" s="273">
        <v>21.141661171999999</v>
      </c>
      <c r="AD37" s="273">
        <v>32.692720792999999</v>
      </c>
      <c r="AE37" s="273">
        <v>174.30277226000001</v>
      </c>
      <c r="AF37" s="273">
        <v>270.07541722000002</v>
      </c>
      <c r="AG37" s="273">
        <v>376.09655803999999</v>
      </c>
      <c r="AH37" s="273">
        <v>351.07406743000001</v>
      </c>
      <c r="AI37" s="273">
        <v>231.13134208</v>
      </c>
      <c r="AJ37" s="273">
        <v>69.531336924000001</v>
      </c>
      <c r="AK37" s="273">
        <v>17.801906820999999</v>
      </c>
      <c r="AL37" s="273">
        <v>10.704606985</v>
      </c>
      <c r="AM37" s="273">
        <v>9.0113121250999999</v>
      </c>
      <c r="AN37" s="273">
        <v>18.091726772000001</v>
      </c>
      <c r="AO37" s="273">
        <v>18.380933967000001</v>
      </c>
      <c r="AP37" s="273">
        <v>41.665278037</v>
      </c>
      <c r="AQ37" s="273">
        <v>129.41780599000001</v>
      </c>
      <c r="AR37" s="273">
        <v>227.02323387000001</v>
      </c>
      <c r="AS37" s="273">
        <v>372.77392904999999</v>
      </c>
      <c r="AT37" s="273">
        <v>336.08846605000002</v>
      </c>
      <c r="AU37" s="273">
        <v>242.85178066</v>
      </c>
      <c r="AV37" s="273">
        <v>75.071510038</v>
      </c>
      <c r="AW37" s="273">
        <v>16.005034824999999</v>
      </c>
      <c r="AX37" s="273">
        <v>13.649919595</v>
      </c>
      <c r="AY37" s="273">
        <v>15.251142396000001</v>
      </c>
      <c r="AZ37" s="273">
        <v>12.442533382000001</v>
      </c>
      <c r="BA37" s="273">
        <v>42.556458523000003</v>
      </c>
      <c r="BB37" s="273">
        <v>42.504340583999998</v>
      </c>
      <c r="BC37" s="273">
        <v>105.10383704</v>
      </c>
      <c r="BD37" s="273">
        <v>246.87704947</v>
      </c>
      <c r="BE37" s="273">
        <v>397.27514597999999</v>
      </c>
      <c r="BF37" s="273">
        <v>357.06754831000001</v>
      </c>
      <c r="BG37" s="273">
        <v>182.54633133999999</v>
      </c>
      <c r="BH37" s="273">
        <v>87.580734289999995</v>
      </c>
      <c r="BI37" s="334">
        <v>20.423917321000001</v>
      </c>
      <c r="BJ37" s="334">
        <v>10.023706754000001</v>
      </c>
      <c r="BK37" s="334">
        <v>10.427374383</v>
      </c>
      <c r="BL37" s="334">
        <v>11.528504554</v>
      </c>
      <c r="BM37" s="334">
        <v>23.22215289</v>
      </c>
      <c r="BN37" s="334">
        <v>42.037611931999997</v>
      </c>
      <c r="BO37" s="334">
        <v>124.44883559</v>
      </c>
      <c r="BP37" s="334">
        <v>243.71894227999999</v>
      </c>
      <c r="BQ37" s="334">
        <v>355.13751094000003</v>
      </c>
      <c r="BR37" s="334">
        <v>331.30953398999998</v>
      </c>
      <c r="BS37" s="334">
        <v>182.2790439</v>
      </c>
      <c r="BT37" s="334">
        <v>67.139449691999999</v>
      </c>
      <c r="BU37" s="334">
        <v>21.542826763000001</v>
      </c>
      <c r="BV37" s="334">
        <v>10.431369047</v>
      </c>
    </row>
    <row r="38" spans="1:74" ht="11.1" customHeight="1" x14ac:dyDescent="0.2">
      <c r="A38" s="9"/>
      <c r="B38" s="193" t="s">
        <v>162</v>
      </c>
      <c r="C38" s="247"/>
      <c r="D38" s="247"/>
      <c r="E38" s="247"/>
      <c r="F38" s="247"/>
      <c r="G38" s="247"/>
      <c r="H38" s="247"/>
      <c r="I38" s="247"/>
      <c r="J38" s="247"/>
      <c r="K38" s="247"/>
      <c r="L38" s="247"/>
      <c r="M38" s="247"/>
      <c r="N38" s="247"/>
      <c r="O38" s="247"/>
      <c r="P38" s="247"/>
      <c r="Q38" s="247"/>
      <c r="R38" s="247"/>
      <c r="S38" s="247"/>
      <c r="T38" s="247"/>
      <c r="U38" s="247"/>
      <c r="V38" s="247"/>
      <c r="W38" s="247"/>
      <c r="X38" s="247"/>
      <c r="Y38" s="247"/>
      <c r="Z38" s="247"/>
      <c r="AA38" s="247"/>
      <c r="AB38" s="247"/>
      <c r="AC38" s="247"/>
      <c r="AD38" s="247"/>
      <c r="AE38" s="247"/>
      <c r="AF38" s="247"/>
      <c r="AG38" s="247"/>
      <c r="AH38" s="247"/>
      <c r="AI38" s="247"/>
      <c r="AJ38" s="247"/>
      <c r="AK38" s="247"/>
      <c r="AL38" s="247"/>
      <c r="AM38" s="247"/>
      <c r="AN38" s="247"/>
      <c r="AO38" s="247"/>
      <c r="AP38" s="247"/>
      <c r="AQ38" s="247"/>
      <c r="AR38" s="247"/>
      <c r="AS38" s="247"/>
      <c r="AT38" s="247"/>
      <c r="AU38" s="247"/>
      <c r="AV38" s="247"/>
      <c r="AW38" s="247"/>
      <c r="AX38" s="247"/>
      <c r="AY38" s="247"/>
      <c r="AZ38" s="247"/>
      <c r="BA38" s="247"/>
      <c r="BB38" s="247"/>
      <c r="BC38" s="247"/>
      <c r="BD38" s="247"/>
      <c r="BE38" s="247"/>
      <c r="BF38" s="247"/>
      <c r="BG38" s="247"/>
      <c r="BH38" s="247"/>
      <c r="BI38" s="335"/>
      <c r="BJ38" s="335"/>
      <c r="BK38" s="335"/>
      <c r="BL38" s="335"/>
      <c r="BM38" s="335"/>
      <c r="BN38" s="335"/>
      <c r="BO38" s="335"/>
      <c r="BP38" s="335"/>
      <c r="BQ38" s="335"/>
      <c r="BR38" s="335"/>
      <c r="BS38" s="335"/>
      <c r="BT38" s="335"/>
      <c r="BU38" s="335"/>
      <c r="BV38" s="335"/>
    </row>
    <row r="39" spans="1:74" ht="11.1" customHeight="1" x14ac:dyDescent="0.2">
      <c r="A39" s="9" t="s">
        <v>149</v>
      </c>
      <c r="B39" s="211" t="s">
        <v>444</v>
      </c>
      <c r="C39" s="255">
        <v>0</v>
      </c>
      <c r="D39" s="255">
        <v>0</v>
      </c>
      <c r="E39" s="255">
        <v>0</v>
      </c>
      <c r="F39" s="255">
        <v>0</v>
      </c>
      <c r="G39" s="255">
        <v>12.041309147</v>
      </c>
      <c r="H39" s="255">
        <v>68.943716930999997</v>
      </c>
      <c r="I39" s="255">
        <v>223.71003289000001</v>
      </c>
      <c r="J39" s="255">
        <v>157.21175969999999</v>
      </c>
      <c r="K39" s="255">
        <v>37.847215296999998</v>
      </c>
      <c r="L39" s="255">
        <v>0.76354212707000002</v>
      </c>
      <c r="M39" s="255">
        <v>0</v>
      </c>
      <c r="N39" s="255">
        <v>0</v>
      </c>
      <c r="O39" s="255">
        <v>0</v>
      </c>
      <c r="P39" s="255">
        <v>0</v>
      </c>
      <c r="Q39" s="255">
        <v>0</v>
      </c>
      <c r="R39" s="255">
        <v>0</v>
      </c>
      <c r="S39" s="255">
        <v>12.298907823</v>
      </c>
      <c r="T39" s="255">
        <v>68.622649498000001</v>
      </c>
      <c r="U39" s="255">
        <v>222.13398355999999</v>
      </c>
      <c r="V39" s="255">
        <v>168.29185835000001</v>
      </c>
      <c r="W39" s="255">
        <v>42.561968293</v>
      </c>
      <c r="X39" s="255">
        <v>0.76354212707000002</v>
      </c>
      <c r="Y39" s="255">
        <v>0</v>
      </c>
      <c r="Z39" s="255">
        <v>0</v>
      </c>
      <c r="AA39" s="255">
        <v>0</v>
      </c>
      <c r="AB39" s="255">
        <v>0</v>
      </c>
      <c r="AC39" s="255">
        <v>0</v>
      </c>
      <c r="AD39" s="255">
        <v>0</v>
      </c>
      <c r="AE39" s="255">
        <v>11.512879481000001</v>
      </c>
      <c r="AF39" s="255">
        <v>69.345285747999995</v>
      </c>
      <c r="AG39" s="255">
        <v>222.38735592</v>
      </c>
      <c r="AH39" s="255">
        <v>165.70331752000001</v>
      </c>
      <c r="AI39" s="255">
        <v>45.127796754999999</v>
      </c>
      <c r="AJ39" s="255">
        <v>1.1637295256</v>
      </c>
      <c r="AK39" s="255">
        <v>0</v>
      </c>
      <c r="AL39" s="255">
        <v>0</v>
      </c>
      <c r="AM39" s="255">
        <v>0</v>
      </c>
      <c r="AN39" s="255">
        <v>0</v>
      </c>
      <c r="AO39" s="255">
        <v>0</v>
      </c>
      <c r="AP39" s="255">
        <v>0</v>
      </c>
      <c r="AQ39" s="255">
        <v>14.032914495</v>
      </c>
      <c r="AR39" s="255">
        <v>65.181554797000004</v>
      </c>
      <c r="AS39" s="255">
        <v>224.73527842999999</v>
      </c>
      <c r="AT39" s="255">
        <v>182.0083448</v>
      </c>
      <c r="AU39" s="255">
        <v>48.628297691999997</v>
      </c>
      <c r="AV39" s="255">
        <v>1.1637295256</v>
      </c>
      <c r="AW39" s="255">
        <v>0</v>
      </c>
      <c r="AX39" s="255">
        <v>0</v>
      </c>
      <c r="AY39" s="255">
        <v>0</v>
      </c>
      <c r="AZ39" s="255">
        <v>0</v>
      </c>
      <c r="BA39" s="255">
        <v>0</v>
      </c>
      <c r="BB39" s="255">
        <v>0</v>
      </c>
      <c r="BC39" s="255">
        <v>13.839594104</v>
      </c>
      <c r="BD39" s="255">
        <v>68.775485732999996</v>
      </c>
      <c r="BE39" s="255">
        <v>241.34867439999999</v>
      </c>
      <c r="BF39" s="255">
        <v>178.91050202</v>
      </c>
      <c r="BG39" s="255">
        <v>50.244965972000003</v>
      </c>
      <c r="BH39" s="255">
        <v>1.1637295256</v>
      </c>
      <c r="BI39" s="337">
        <v>0</v>
      </c>
      <c r="BJ39" s="337">
        <v>0</v>
      </c>
      <c r="BK39" s="337">
        <v>0</v>
      </c>
      <c r="BL39" s="337">
        <v>0</v>
      </c>
      <c r="BM39" s="337">
        <v>0</v>
      </c>
      <c r="BN39" s="337">
        <v>0</v>
      </c>
      <c r="BO39" s="337">
        <v>12.12932</v>
      </c>
      <c r="BP39" s="337">
        <v>68.482190000000003</v>
      </c>
      <c r="BQ39" s="337">
        <v>242.3937</v>
      </c>
      <c r="BR39" s="337">
        <v>183.58070000000001</v>
      </c>
      <c r="BS39" s="337">
        <v>48.130600000000001</v>
      </c>
      <c r="BT39" s="337">
        <v>1.8739140000000001</v>
      </c>
      <c r="BU39" s="337">
        <v>0</v>
      </c>
      <c r="BV39" s="337">
        <v>0</v>
      </c>
    </row>
    <row r="40" spans="1:74" ht="11.1" customHeight="1" x14ac:dyDescent="0.2">
      <c r="A40" s="9" t="s">
        <v>150</v>
      </c>
      <c r="B40" s="211" t="s">
        <v>477</v>
      </c>
      <c r="C40" s="255">
        <v>0</v>
      </c>
      <c r="D40" s="255">
        <v>0</v>
      </c>
      <c r="E40" s="255">
        <v>0.19798233819</v>
      </c>
      <c r="F40" s="255">
        <v>4.3019734163999998E-2</v>
      </c>
      <c r="G40" s="255">
        <v>35.166327821000003</v>
      </c>
      <c r="H40" s="255">
        <v>132.44615596</v>
      </c>
      <c r="I40" s="255">
        <v>272.70091943</v>
      </c>
      <c r="J40" s="255">
        <v>204.99350726</v>
      </c>
      <c r="K40" s="255">
        <v>70.718821422999994</v>
      </c>
      <c r="L40" s="255">
        <v>5.1694943689999997</v>
      </c>
      <c r="M40" s="255">
        <v>0</v>
      </c>
      <c r="N40" s="255">
        <v>8.5914281713000001E-2</v>
      </c>
      <c r="O40" s="255">
        <v>0</v>
      </c>
      <c r="P40" s="255">
        <v>0</v>
      </c>
      <c r="Q40" s="255">
        <v>0.19798233819</v>
      </c>
      <c r="R40" s="255">
        <v>4.3019734163999998E-2</v>
      </c>
      <c r="S40" s="255">
        <v>34.831201792000002</v>
      </c>
      <c r="T40" s="255">
        <v>133.84447422</v>
      </c>
      <c r="U40" s="255">
        <v>273.63130410000002</v>
      </c>
      <c r="V40" s="255">
        <v>213.86636092000001</v>
      </c>
      <c r="W40" s="255">
        <v>78.783187221000006</v>
      </c>
      <c r="X40" s="255">
        <v>5.6624295131000002</v>
      </c>
      <c r="Y40" s="255">
        <v>0</v>
      </c>
      <c r="Z40" s="255">
        <v>8.5914281713000001E-2</v>
      </c>
      <c r="AA40" s="255">
        <v>0</v>
      </c>
      <c r="AB40" s="255">
        <v>0</v>
      </c>
      <c r="AC40" s="255">
        <v>0.19798233819</v>
      </c>
      <c r="AD40" s="255">
        <v>0.26254677784000002</v>
      </c>
      <c r="AE40" s="255">
        <v>32.909836636999998</v>
      </c>
      <c r="AF40" s="255">
        <v>132.68930667000001</v>
      </c>
      <c r="AG40" s="255">
        <v>278.59524993999997</v>
      </c>
      <c r="AH40" s="255">
        <v>208.57239318000001</v>
      </c>
      <c r="AI40" s="255">
        <v>79.226072391000002</v>
      </c>
      <c r="AJ40" s="255">
        <v>5.1243246141999998</v>
      </c>
      <c r="AK40" s="255">
        <v>0</v>
      </c>
      <c r="AL40" s="255">
        <v>8.5914281713000001E-2</v>
      </c>
      <c r="AM40" s="255">
        <v>0</v>
      </c>
      <c r="AN40" s="255">
        <v>0</v>
      </c>
      <c r="AO40" s="255">
        <v>0.19798233819</v>
      </c>
      <c r="AP40" s="255">
        <v>0.26254677784000002</v>
      </c>
      <c r="AQ40" s="255">
        <v>38.845395572999998</v>
      </c>
      <c r="AR40" s="255">
        <v>126.17635516</v>
      </c>
      <c r="AS40" s="255">
        <v>280.49700197999999</v>
      </c>
      <c r="AT40" s="255">
        <v>223.80455302999999</v>
      </c>
      <c r="AU40" s="255">
        <v>84.239991923999995</v>
      </c>
      <c r="AV40" s="255">
        <v>5.4298748442999996</v>
      </c>
      <c r="AW40" s="255">
        <v>0</v>
      </c>
      <c r="AX40" s="255">
        <v>8.5914281713000001E-2</v>
      </c>
      <c r="AY40" s="255">
        <v>0</v>
      </c>
      <c r="AZ40" s="255">
        <v>0</v>
      </c>
      <c r="BA40" s="255">
        <v>0.19798233819</v>
      </c>
      <c r="BB40" s="255">
        <v>0.30572402684</v>
      </c>
      <c r="BC40" s="255">
        <v>39.849128393999997</v>
      </c>
      <c r="BD40" s="255">
        <v>130.05844178999999</v>
      </c>
      <c r="BE40" s="255">
        <v>297.65351399999997</v>
      </c>
      <c r="BF40" s="255">
        <v>221.83583551000001</v>
      </c>
      <c r="BG40" s="255">
        <v>89.248164849999995</v>
      </c>
      <c r="BH40" s="255">
        <v>6.1371460732000003</v>
      </c>
      <c r="BI40" s="337">
        <v>0</v>
      </c>
      <c r="BJ40" s="337">
        <v>8.5914299999999999E-2</v>
      </c>
      <c r="BK40" s="337">
        <v>0</v>
      </c>
      <c r="BL40" s="337">
        <v>0</v>
      </c>
      <c r="BM40" s="337">
        <v>0.1979823</v>
      </c>
      <c r="BN40" s="337">
        <v>0.2627043</v>
      </c>
      <c r="BO40" s="337">
        <v>36.547409999999999</v>
      </c>
      <c r="BP40" s="337">
        <v>125.8125</v>
      </c>
      <c r="BQ40" s="337">
        <v>299.89339999999999</v>
      </c>
      <c r="BR40" s="337">
        <v>223.48249999999999</v>
      </c>
      <c r="BS40" s="337">
        <v>85.962710000000001</v>
      </c>
      <c r="BT40" s="337">
        <v>6.3574609999999998</v>
      </c>
      <c r="BU40" s="337">
        <v>0</v>
      </c>
      <c r="BV40" s="337">
        <v>8.5914299999999999E-2</v>
      </c>
    </row>
    <row r="41" spans="1:74" ht="11.1" customHeight="1" x14ac:dyDescent="0.2">
      <c r="A41" s="9" t="s">
        <v>151</v>
      </c>
      <c r="B41" s="211" t="s">
        <v>445</v>
      </c>
      <c r="C41" s="255">
        <v>0.1047395297</v>
      </c>
      <c r="D41" s="255">
        <v>0</v>
      </c>
      <c r="E41" s="255">
        <v>2.7362651726</v>
      </c>
      <c r="F41" s="255">
        <v>1.8307868759000001</v>
      </c>
      <c r="G41" s="255">
        <v>64.076112206000005</v>
      </c>
      <c r="H41" s="255">
        <v>162.75444374</v>
      </c>
      <c r="I41" s="255">
        <v>248.65562241000001</v>
      </c>
      <c r="J41" s="255">
        <v>210.44814559</v>
      </c>
      <c r="K41" s="255">
        <v>68.566037484000006</v>
      </c>
      <c r="L41" s="255">
        <v>5.9834715624000001</v>
      </c>
      <c r="M41" s="255">
        <v>0</v>
      </c>
      <c r="N41" s="255">
        <v>0.15512025712999999</v>
      </c>
      <c r="O41" s="255">
        <v>0</v>
      </c>
      <c r="P41" s="255">
        <v>0</v>
      </c>
      <c r="Q41" s="255">
        <v>3.0560061559</v>
      </c>
      <c r="R41" s="255">
        <v>1.3649557071</v>
      </c>
      <c r="S41" s="255">
        <v>64.190358605</v>
      </c>
      <c r="T41" s="255">
        <v>168.73746631</v>
      </c>
      <c r="U41" s="255">
        <v>247.01332479000001</v>
      </c>
      <c r="V41" s="255">
        <v>217.00015680999999</v>
      </c>
      <c r="W41" s="255">
        <v>78.440909719000004</v>
      </c>
      <c r="X41" s="255">
        <v>7.8175837197</v>
      </c>
      <c r="Y41" s="255">
        <v>0</v>
      </c>
      <c r="Z41" s="255">
        <v>0.15512025712999999</v>
      </c>
      <c r="AA41" s="255">
        <v>0</v>
      </c>
      <c r="AB41" s="255">
        <v>0</v>
      </c>
      <c r="AC41" s="255">
        <v>2.8140854165000002</v>
      </c>
      <c r="AD41" s="255">
        <v>2.0236550032</v>
      </c>
      <c r="AE41" s="255">
        <v>58.713707712999998</v>
      </c>
      <c r="AF41" s="255">
        <v>167.49674831999999</v>
      </c>
      <c r="AG41" s="255">
        <v>251.66148389</v>
      </c>
      <c r="AH41" s="255">
        <v>203.67597735999999</v>
      </c>
      <c r="AI41" s="255">
        <v>77.373862661000004</v>
      </c>
      <c r="AJ41" s="255">
        <v>6.6281116675999998</v>
      </c>
      <c r="AK41" s="255">
        <v>0</v>
      </c>
      <c r="AL41" s="255">
        <v>0.15512025712999999</v>
      </c>
      <c r="AM41" s="255">
        <v>0</v>
      </c>
      <c r="AN41" s="255">
        <v>0</v>
      </c>
      <c r="AO41" s="255">
        <v>2.8140854165000002</v>
      </c>
      <c r="AP41" s="255">
        <v>2.0097762505999999</v>
      </c>
      <c r="AQ41" s="255">
        <v>70.545047494000002</v>
      </c>
      <c r="AR41" s="255">
        <v>169.25161635000001</v>
      </c>
      <c r="AS41" s="255">
        <v>254.75263373000001</v>
      </c>
      <c r="AT41" s="255">
        <v>211.85689435</v>
      </c>
      <c r="AU41" s="255">
        <v>81.268691680000003</v>
      </c>
      <c r="AV41" s="255">
        <v>6.8003586084999998</v>
      </c>
      <c r="AW41" s="255">
        <v>0</v>
      </c>
      <c r="AX41" s="255">
        <v>0.15512025712999999</v>
      </c>
      <c r="AY41" s="255">
        <v>0</v>
      </c>
      <c r="AZ41" s="255">
        <v>0</v>
      </c>
      <c r="BA41" s="255">
        <v>2.7061696274</v>
      </c>
      <c r="BB41" s="255">
        <v>2.0488879226000001</v>
      </c>
      <c r="BC41" s="255">
        <v>70.526811202999994</v>
      </c>
      <c r="BD41" s="255">
        <v>167.82678787</v>
      </c>
      <c r="BE41" s="255">
        <v>274.73709545999998</v>
      </c>
      <c r="BF41" s="255">
        <v>215.14298188000001</v>
      </c>
      <c r="BG41" s="255">
        <v>88.584857400000004</v>
      </c>
      <c r="BH41" s="255">
        <v>7.4811432910000004</v>
      </c>
      <c r="BI41" s="337">
        <v>0</v>
      </c>
      <c r="BJ41" s="337">
        <v>0.15512029999999999</v>
      </c>
      <c r="BK41" s="337">
        <v>0</v>
      </c>
      <c r="BL41" s="337">
        <v>0</v>
      </c>
      <c r="BM41" s="337">
        <v>2.8403290000000001</v>
      </c>
      <c r="BN41" s="337">
        <v>1.218801</v>
      </c>
      <c r="BO41" s="337">
        <v>66.409930000000003</v>
      </c>
      <c r="BP41" s="337">
        <v>166.32339999999999</v>
      </c>
      <c r="BQ41" s="337">
        <v>276.71749999999997</v>
      </c>
      <c r="BR41" s="337">
        <v>208.09119999999999</v>
      </c>
      <c r="BS41" s="337">
        <v>86.970569999999995</v>
      </c>
      <c r="BT41" s="337">
        <v>7.0390100000000002</v>
      </c>
      <c r="BU41" s="337">
        <v>0</v>
      </c>
      <c r="BV41" s="337">
        <v>0.15512029999999999</v>
      </c>
    </row>
    <row r="42" spans="1:74" ht="11.1" customHeight="1" x14ac:dyDescent="0.2">
      <c r="A42" s="9" t="s">
        <v>152</v>
      </c>
      <c r="B42" s="211" t="s">
        <v>446</v>
      </c>
      <c r="C42" s="255">
        <v>0.20605248340999999</v>
      </c>
      <c r="D42" s="255">
        <v>0</v>
      </c>
      <c r="E42" s="255">
        <v>6.6768635670999998</v>
      </c>
      <c r="F42" s="255">
        <v>7.6266563278000001</v>
      </c>
      <c r="G42" s="255">
        <v>66.768926246999996</v>
      </c>
      <c r="H42" s="255">
        <v>204.28167049000001</v>
      </c>
      <c r="I42" s="255">
        <v>315.30875478000002</v>
      </c>
      <c r="J42" s="255">
        <v>263.38448247000002</v>
      </c>
      <c r="K42" s="255">
        <v>95.114760739999994</v>
      </c>
      <c r="L42" s="255">
        <v>9.2151671319999995</v>
      </c>
      <c r="M42" s="255">
        <v>7.2334988961999996E-2</v>
      </c>
      <c r="N42" s="255">
        <v>0</v>
      </c>
      <c r="O42" s="255">
        <v>0</v>
      </c>
      <c r="P42" s="255">
        <v>7.6355745213999996E-3</v>
      </c>
      <c r="Q42" s="255">
        <v>7.2739775734999998</v>
      </c>
      <c r="R42" s="255">
        <v>6.3263238827999997</v>
      </c>
      <c r="S42" s="255">
        <v>64.662486090000002</v>
      </c>
      <c r="T42" s="255">
        <v>209.93628311000001</v>
      </c>
      <c r="U42" s="255">
        <v>307.97548888</v>
      </c>
      <c r="V42" s="255">
        <v>260.77882438</v>
      </c>
      <c r="W42" s="255">
        <v>103.71515131</v>
      </c>
      <c r="X42" s="255">
        <v>11.678048678</v>
      </c>
      <c r="Y42" s="255">
        <v>0.27083445640999998</v>
      </c>
      <c r="Z42" s="255">
        <v>0</v>
      </c>
      <c r="AA42" s="255">
        <v>0</v>
      </c>
      <c r="AB42" s="255">
        <v>0.30455382600000003</v>
      </c>
      <c r="AC42" s="255">
        <v>6.4417983393</v>
      </c>
      <c r="AD42" s="255">
        <v>7.1714177058999997</v>
      </c>
      <c r="AE42" s="255">
        <v>58.986252647999997</v>
      </c>
      <c r="AF42" s="255">
        <v>210.44102101999999</v>
      </c>
      <c r="AG42" s="255">
        <v>310.85907871000001</v>
      </c>
      <c r="AH42" s="255">
        <v>243.30836381</v>
      </c>
      <c r="AI42" s="255">
        <v>104.60114711999999</v>
      </c>
      <c r="AJ42" s="255">
        <v>11.074171618999999</v>
      </c>
      <c r="AK42" s="255">
        <v>0.27083445640999998</v>
      </c>
      <c r="AL42" s="255">
        <v>0</v>
      </c>
      <c r="AM42" s="255">
        <v>0</v>
      </c>
      <c r="AN42" s="255">
        <v>0.30455382600000003</v>
      </c>
      <c r="AO42" s="255">
        <v>6.5370886342999999</v>
      </c>
      <c r="AP42" s="255">
        <v>7.1436857489000003</v>
      </c>
      <c r="AQ42" s="255">
        <v>71.770300043999995</v>
      </c>
      <c r="AR42" s="255">
        <v>219.48483143999999</v>
      </c>
      <c r="AS42" s="255">
        <v>312.50081548999998</v>
      </c>
      <c r="AT42" s="255">
        <v>246.99769169000001</v>
      </c>
      <c r="AU42" s="255">
        <v>109.04234058999999</v>
      </c>
      <c r="AV42" s="255">
        <v>11.028744815</v>
      </c>
      <c r="AW42" s="255">
        <v>0.27083445640999998</v>
      </c>
      <c r="AX42" s="255">
        <v>0</v>
      </c>
      <c r="AY42" s="255">
        <v>0</v>
      </c>
      <c r="AZ42" s="255">
        <v>0.30455382600000003</v>
      </c>
      <c r="BA42" s="255">
        <v>6.2198814202000001</v>
      </c>
      <c r="BB42" s="255">
        <v>7.5944788837999999</v>
      </c>
      <c r="BC42" s="255">
        <v>70.543901965000003</v>
      </c>
      <c r="BD42" s="255">
        <v>218.07736091999999</v>
      </c>
      <c r="BE42" s="255">
        <v>326.07907862000002</v>
      </c>
      <c r="BF42" s="255">
        <v>251.40445695</v>
      </c>
      <c r="BG42" s="255">
        <v>119.06657373</v>
      </c>
      <c r="BH42" s="255">
        <v>11.269916779000001</v>
      </c>
      <c r="BI42" s="337">
        <v>0.1984995</v>
      </c>
      <c r="BJ42" s="337">
        <v>0</v>
      </c>
      <c r="BK42" s="337">
        <v>0</v>
      </c>
      <c r="BL42" s="337">
        <v>0.30455379999999999</v>
      </c>
      <c r="BM42" s="337">
        <v>6.5830929999999999</v>
      </c>
      <c r="BN42" s="337">
        <v>5.7145609999999998</v>
      </c>
      <c r="BO42" s="337">
        <v>68.618499999999997</v>
      </c>
      <c r="BP42" s="337">
        <v>219.91929999999999</v>
      </c>
      <c r="BQ42" s="337">
        <v>327.10809999999998</v>
      </c>
      <c r="BR42" s="337">
        <v>242.67189999999999</v>
      </c>
      <c r="BS42" s="337">
        <v>116.7368</v>
      </c>
      <c r="BT42" s="337">
        <v>10.97649</v>
      </c>
      <c r="BU42" s="337">
        <v>0.227102</v>
      </c>
      <c r="BV42" s="337">
        <v>0</v>
      </c>
    </row>
    <row r="43" spans="1:74" ht="11.1" customHeight="1" x14ac:dyDescent="0.2">
      <c r="A43" s="9" t="s">
        <v>153</v>
      </c>
      <c r="B43" s="211" t="s">
        <v>478</v>
      </c>
      <c r="C43" s="255">
        <v>31.188478663000001</v>
      </c>
      <c r="D43" s="255">
        <v>29.334828197</v>
      </c>
      <c r="E43" s="255">
        <v>52.953602801999999</v>
      </c>
      <c r="F43" s="255">
        <v>89.911449645000005</v>
      </c>
      <c r="G43" s="255">
        <v>204.5565488</v>
      </c>
      <c r="H43" s="255">
        <v>366.4497647</v>
      </c>
      <c r="I43" s="255">
        <v>441.79470772000002</v>
      </c>
      <c r="J43" s="255">
        <v>427.40602453000002</v>
      </c>
      <c r="K43" s="255">
        <v>277.69370020999997</v>
      </c>
      <c r="L43" s="255">
        <v>125.72024152</v>
      </c>
      <c r="M43" s="255">
        <v>49.862241679</v>
      </c>
      <c r="N43" s="255">
        <v>46.141239595000002</v>
      </c>
      <c r="O43" s="255">
        <v>29.631265142</v>
      </c>
      <c r="P43" s="255">
        <v>29.691021932000002</v>
      </c>
      <c r="Q43" s="255">
        <v>57.268517441999997</v>
      </c>
      <c r="R43" s="255">
        <v>87.740372746999995</v>
      </c>
      <c r="S43" s="255">
        <v>206.16936523999999</v>
      </c>
      <c r="T43" s="255">
        <v>371.67142289999998</v>
      </c>
      <c r="U43" s="255">
        <v>447.86804207</v>
      </c>
      <c r="V43" s="255">
        <v>429.46860719</v>
      </c>
      <c r="W43" s="255">
        <v>289.36635045000003</v>
      </c>
      <c r="X43" s="255">
        <v>130.83691232999999</v>
      </c>
      <c r="Y43" s="255">
        <v>51.740688431000002</v>
      </c>
      <c r="Z43" s="255">
        <v>47.125718403999997</v>
      </c>
      <c r="AA43" s="255">
        <v>29.911160381999998</v>
      </c>
      <c r="AB43" s="255">
        <v>32.932729864999999</v>
      </c>
      <c r="AC43" s="255">
        <v>56.439365023000001</v>
      </c>
      <c r="AD43" s="255">
        <v>94.125230522999999</v>
      </c>
      <c r="AE43" s="255">
        <v>209.40575419000001</v>
      </c>
      <c r="AF43" s="255">
        <v>371.48139986000001</v>
      </c>
      <c r="AG43" s="255">
        <v>453.89841948999998</v>
      </c>
      <c r="AH43" s="255">
        <v>419.73856938</v>
      </c>
      <c r="AI43" s="255">
        <v>286.78512982000001</v>
      </c>
      <c r="AJ43" s="255">
        <v>127.72507487</v>
      </c>
      <c r="AK43" s="255">
        <v>53.619524204000001</v>
      </c>
      <c r="AL43" s="255">
        <v>45.679626493000001</v>
      </c>
      <c r="AM43" s="255">
        <v>28.950014631999998</v>
      </c>
      <c r="AN43" s="255">
        <v>36.548145173000002</v>
      </c>
      <c r="AO43" s="255">
        <v>54.898419015000002</v>
      </c>
      <c r="AP43" s="255">
        <v>95.071481255999998</v>
      </c>
      <c r="AQ43" s="255">
        <v>218.15438508</v>
      </c>
      <c r="AR43" s="255">
        <v>371.03260890000001</v>
      </c>
      <c r="AS43" s="255">
        <v>456.45711872999999</v>
      </c>
      <c r="AT43" s="255">
        <v>425.33846377999998</v>
      </c>
      <c r="AU43" s="255">
        <v>298.18961639000003</v>
      </c>
      <c r="AV43" s="255">
        <v>135.53442806000001</v>
      </c>
      <c r="AW43" s="255">
        <v>57.592083817999999</v>
      </c>
      <c r="AX43" s="255">
        <v>45.975134353000001</v>
      </c>
      <c r="AY43" s="255">
        <v>29.643122028000001</v>
      </c>
      <c r="AZ43" s="255">
        <v>41.434172021999998</v>
      </c>
      <c r="BA43" s="255">
        <v>55.809528901999997</v>
      </c>
      <c r="BB43" s="255">
        <v>97.823870522000007</v>
      </c>
      <c r="BC43" s="255">
        <v>227.22161269</v>
      </c>
      <c r="BD43" s="255">
        <v>370.85508535000002</v>
      </c>
      <c r="BE43" s="255">
        <v>466.10665981</v>
      </c>
      <c r="BF43" s="255">
        <v>426.15916442000002</v>
      </c>
      <c r="BG43" s="255">
        <v>309.13575480999998</v>
      </c>
      <c r="BH43" s="255">
        <v>142.19946908</v>
      </c>
      <c r="BI43" s="337">
        <v>57.293129999999998</v>
      </c>
      <c r="BJ43" s="337">
        <v>47.504950000000001</v>
      </c>
      <c r="BK43" s="337">
        <v>33.355939999999997</v>
      </c>
      <c r="BL43" s="337">
        <v>45.247309999999999</v>
      </c>
      <c r="BM43" s="337">
        <v>64.350399999999993</v>
      </c>
      <c r="BN43" s="337">
        <v>100.6371</v>
      </c>
      <c r="BO43" s="337">
        <v>218.6694</v>
      </c>
      <c r="BP43" s="337">
        <v>360.22710000000001</v>
      </c>
      <c r="BQ43" s="337">
        <v>466.56270000000001</v>
      </c>
      <c r="BR43" s="337">
        <v>424.60539999999997</v>
      </c>
      <c r="BS43" s="337">
        <v>303.99869999999999</v>
      </c>
      <c r="BT43" s="337">
        <v>148.26779999999999</v>
      </c>
      <c r="BU43" s="337">
        <v>58.521169999999998</v>
      </c>
      <c r="BV43" s="337">
        <v>50.690840000000001</v>
      </c>
    </row>
    <row r="44" spans="1:74" ht="11.1" customHeight="1" x14ac:dyDescent="0.2">
      <c r="A44" s="9" t="s">
        <v>154</v>
      </c>
      <c r="B44" s="211" t="s">
        <v>448</v>
      </c>
      <c r="C44" s="255">
        <v>5.7296101806999999</v>
      </c>
      <c r="D44" s="255">
        <v>2.1640767095000002</v>
      </c>
      <c r="E44" s="255">
        <v>24.463180555000001</v>
      </c>
      <c r="F44" s="255">
        <v>38.370370362000003</v>
      </c>
      <c r="G44" s="255">
        <v>156.98706841000001</v>
      </c>
      <c r="H44" s="255">
        <v>345.76657108000001</v>
      </c>
      <c r="I44" s="255">
        <v>408.84325193000001</v>
      </c>
      <c r="J44" s="255">
        <v>405.83606130999999</v>
      </c>
      <c r="K44" s="255">
        <v>222.48316754999999</v>
      </c>
      <c r="L44" s="255">
        <v>47.084452222000003</v>
      </c>
      <c r="M44" s="255">
        <v>4.0826389706999997</v>
      </c>
      <c r="N44" s="255">
        <v>5.0676977196999999</v>
      </c>
      <c r="O44" s="255">
        <v>4.1095498306999998</v>
      </c>
      <c r="P44" s="255">
        <v>2.3906381668000001</v>
      </c>
      <c r="Q44" s="255">
        <v>26.321480019999999</v>
      </c>
      <c r="R44" s="255">
        <v>34.220052185999997</v>
      </c>
      <c r="S44" s="255">
        <v>156.57400856000001</v>
      </c>
      <c r="T44" s="255">
        <v>353.16943663000001</v>
      </c>
      <c r="U44" s="255">
        <v>411.98322237999997</v>
      </c>
      <c r="V44" s="255">
        <v>404.9698482</v>
      </c>
      <c r="W44" s="255">
        <v>238.70373011000001</v>
      </c>
      <c r="X44" s="255">
        <v>55.232841817999997</v>
      </c>
      <c r="Y44" s="255">
        <v>5.0539068299999999</v>
      </c>
      <c r="Z44" s="255">
        <v>5.1443890581999998</v>
      </c>
      <c r="AA44" s="255">
        <v>5.5845867305999999</v>
      </c>
      <c r="AB44" s="255">
        <v>4.0442098214</v>
      </c>
      <c r="AC44" s="255">
        <v>24.480493982999999</v>
      </c>
      <c r="AD44" s="255">
        <v>40.369564988999997</v>
      </c>
      <c r="AE44" s="255">
        <v>152.20978615999999</v>
      </c>
      <c r="AF44" s="255">
        <v>346.13772368999997</v>
      </c>
      <c r="AG44" s="255">
        <v>417.78096676000001</v>
      </c>
      <c r="AH44" s="255">
        <v>383.61675127000001</v>
      </c>
      <c r="AI44" s="255">
        <v>230.03409144</v>
      </c>
      <c r="AJ44" s="255">
        <v>52.901609102999998</v>
      </c>
      <c r="AK44" s="255">
        <v>5.3080202022999998</v>
      </c>
      <c r="AL44" s="255">
        <v>4.6874839136000004</v>
      </c>
      <c r="AM44" s="255">
        <v>5.4083815103999999</v>
      </c>
      <c r="AN44" s="255">
        <v>5.9092691097000003</v>
      </c>
      <c r="AO44" s="255">
        <v>24.542589776</v>
      </c>
      <c r="AP44" s="255">
        <v>38.579362476999997</v>
      </c>
      <c r="AQ44" s="255">
        <v>166.88566370999999</v>
      </c>
      <c r="AR44" s="255">
        <v>349.03669574000003</v>
      </c>
      <c r="AS44" s="255">
        <v>420.78879208000001</v>
      </c>
      <c r="AT44" s="255">
        <v>387.81477387000001</v>
      </c>
      <c r="AU44" s="255">
        <v>240.32950640999999</v>
      </c>
      <c r="AV44" s="255">
        <v>57.135949287000003</v>
      </c>
      <c r="AW44" s="255">
        <v>5.2472555427999996</v>
      </c>
      <c r="AX44" s="255">
        <v>4.6036848045000003</v>
      </c>
      <c r="AY44" s="255">
        <v>5.4746137025000001</v>
      </c>
      <c r="AZ44" s="255">
        <v>7.0447216479000003</v>
      </c>
      <c r="BA44" s="255">
        <v>23.364278576</v>
      </c>
      <c r="BB44" s="255">
        <v>39.511410214999998</v>
      </c>
      <c r="BC44" s="255">
        <v>173.82184683</v>
      </c>
      <c r="BD44" s="255">
        <v>343.43453253000001</v>
      </c>
      <c r="BE44" s="255">
        <v>431.65203137999998</v>
      </c>
      <c r="BF44" s="255">
        <v>394.60576838999998</v>
      </c>
      <c r="BG44" s="255">
        <v>255.72453399</v>
      </c>
      <c r="BH44" s="255">
        <v>61.887524982999999</v>
      </c>
      <c r="BI44" s="337">
        <v>5.0041260000000003</v>
      </c>
      <c r="BJ44" s="337">
        <v>5.1099509999999997</v>
      </c>
      <c r="BK44" s="337">
        <v>6.6772159999999996</v>
      </c>
      <c r="BL44" s="337">
        <v>7.4602919999999999</v>
      </c>
      <c r="BM44" s="337">
        <v>28.08877</v>
      </c>
      <c r="BN44" s="337">
        <v>36.9711</v>
      </c>
      <c r="BO44" s="337">
        <v>164.03489999999999</v>
      </c>
      <c r="BP44" s="337">
        <v>330.5385</v>
      </c>
      <c r="BQ44" s="337">
        <v>429.53809999999999</v>
      </c>
      <c r="BR44" s="337">
        <v>384.28969999999998</v>
      </c>
      <c r="BS44" s="337">
        <v>250.5625</v>
      </c>
      <c r="BT44" s="337">
        <v>63.081699999999998</v>
      </c>
      <c r="BU44" s="337">
        <v>5.1181010000000002</v>
      </c>
      <c r="BV44" s="337">
        <v>5.3711659999999997</v>
      </c>
    </row>
    <row r="45" spans="1:74" ht="11.1" customHeight="1" x14ac:dyDescent="0.2">
      <c r="A45" s="9" t="s">
        <v>155</v>
      </c>
      <c r="B45" s="211" t="s">
        <v>449</v>
      </c>
      <c r="C45" s="255">
        <v>13.723784876</v>
      </c>
      <c r="D45" s="255">
        <v>14.758363730999999</v>
      </c>
      <c r="E45" s="255">
        <v>61.922601591999999</v>
      </c>
      <c r="F45" s="255">
        <v>121.74198611</v>
      </c>
      <c r="G45" s="255">
        <v>278.18371997000003</v>
      </c>
      <c r="H45" s="255">
        <v>489.57762887000001</v>
      </c>
      <c r="I45" s="255">
        <v>558.70771334999995</v>
      </c>
      <c r="J45" s="255">
        <v>586.05569616000002</v>
      </c>
      <c r="K45" s="255">
        <v>372.38181845999998</v>
      </c>
      <c r="L45" s="255">
        <v>145.58520394999999</v>
      </c>
      <c r="M45" s="255">
        <v>34.387369941999999</v>
      </c>
      <c r="N45" s="255">
        <v>11.024094593999999</v>
      </c>
      <c r="O45" s="255">
        <v>11.175439101</v>
      </c>
      <c r="P45" s="255">
        <v>16.251619700999999</v>
      </c>
      <c r="Q45" s="255">
        <v>62.099637215000001</v>
      </c>
      <c r="R45" s="255">
        <v>113.61212153</v>
      </c>
      <c r="S45" s="255">
        <v>270.85603355000001</v>
      </c>
      <c r="T45" s="255">
        <v>491.80826331999998</v>
      </c>
      <c r="U45" s="255">
        <v>563.86333166999998</v>
      </c>
      <c r="V45" s="255">
        <v>579.67526312999996</v>
      </c>
      <c r="W45" s="255">
        <v>383.76354155000001</v>
      </c>
      <c r="X45" s="255">
        <v>154.27068661999999</v>
      </c>
      <c r="Y45" s="255">
        <v>38.427541140999999</v>
      </c>
      <c r="Z45" s="255">
        <v>11.848388255</v>
      </c>
      <c r="AA45" s="255">
        <v>14.038109915</v>
      </c>
      <c r="AB45" s="255">
        <v>22.071028409</v>
      </c>
      <c r="AC45" s="255">
        <v>63.640565082999998</v>
      </c>
      <c r="AD45" s="255">
        <v>122.29653915999999</v>
      </c>
      <c r="AE45" s="255">
        <v>269.42440837999999</v>
      </c>
      <c r="AF45" s="255">
        <v>494.84883658000001</v>
      </c>
      <c r="AG45" s="255">
        <v>576.25566856</v>
      </c>
      <c r="AH45" s="255">
        <v>573.62882427</v>
      </c>
      <c r="AI45" s="255">
        <v>381.76409432999998</v>
      </c>
      <c r="AJ45" s="255">
        <v>152.00837429000001</v>
      </c>
      <c r="AK45" s="255">
        <v>40.954476683000003</v>
      </c>
      <c r="AL45" s="255">
        <v>10.845882014000001</v>
      </c>
      <c r="AM45" s="255">
        <v>13.502855895</v>
      </c>
      <c r="AN45" s="255">
        <v>22.786073996999999</v>
      </c>
      <c r="AO45" s="255">
        <v>67.133011155999995</v>
      </c>
      <c r="AP45" s="255">
        <v>118.12639944</v>
      </c>
      <c r="AQ45" s="255">
        <v>279.91140378</v>
      </c>
      <c r="AR45" s="255">
        <v>498.96666003000001</v>
      </c>
      <c r="AS45" s="255">
        <v>582.24455450000005</v>
      </c>
      <c r="AT45" s="255">
        <v>578.82501743</v>
      </c>
      <c r="AU45" s="255">
        <v>391.04410283999999</v>
      </c>
      <c r="AV45" s="255">
        <v>155.28495759</v>
      </c>
      <c r="AW45" s="255">
        <v>38.734803925999998</v>
      </c>
      <c r="AX45" s="255">
        <v>10.896193468</v>
      </c>
      <c r="AY45" s="255">
        <v>13.157583540999999</v>
      </c>
      <c r="AZ45" s="255">
        <v>21.883148578</v>
      </c>
      <c r="BA45" s="255">
        <v>64.813369780000002</v>
      </c>
      <c r="BB45" s="255">
        <v>118.06163316999999</v>
      </c>
      <c r="BC45" s="255">
        <v>281.49440091999998</v>
      </c>
      <c r="BD45" s="255">
        <v>492.20690748999999</v>
      </c>
      <c r="BE45" s="255">
        <v>578.61179789000005</v>
      </c>
      <c r="BF45" s="255">
        <v>585.53424796000002</v>
      </c>
      <c r="BG45" s="255">
        <v>411.34507094000003</v>
      </c>
      <c r="BH45" s="255">
        <v>157.96968684999999</v>
      </c>
      <c r="BI45" s="337">
        <v>36.977820000000001</v>
      </c>
      <c r="BJ45" s="337">
        <v>12.076169999999999</v>
      </c>
      <c r="BK45" s="337">
        <v>15.49943</v>
      </c>
      <c r="BL45" s="337">
        <v>23.09948</v>
      </c>
      <c r="BM45" s="337">
        <v>75.419510000000002</v>
      </c>
      <c r="BN45" s="337">
        <v>118.1619</v>
      </c>
      <c r="BO45" s="337">
        <v>277.41250000000002</v>
      </c>
      <c r="BP45" s="337">
        <v>484.42270000000002</v>
      </c>
      <c r="BQ45" s="337">
        <v>583.57920000000001</v>
      </c>
      <c r="BR45" s="337">
        <v>579.74030000000005</v>
      </c>
      <c r="BS45" s="337">
        <v>403.59039999999999</v>
      </c>
      <c r="BT45" s="337">
        <v>161.3553</v>
      </c>
      <c r="BU45" s="337">
        <v>38.216099999999997</v>
      </c>
      <c r="BV45" s="337">
        <v>12.480600000000001</v>
      </c>
    </row>
    <row r="46" spans="1:74" ht="11.1" customHeight="1" x14ac:dyDescent="0.2">
      <c r="A46" s="9" t="s">
        <v>156</v>
      </c>
      <c r="B46" s="211" t="s">
        <v>450</v>
      </c>
      <c r="C46" s="255">
        <v>1.0583117285999999</v>
      </c>
      <c r="D46" s="255">
        <v>3.3760331522000002</v>
      </c>
      <c r="E46" s="255">
        <v>16.244446964000002</v>
      </c>
      <c r="F46" s="255">
        <v>41.013781801999997</v>
      </c>
      <c r="G46" s="255">
        <v>114.09367758</v>
      </c>
      <c r="H46" s="255">
        <v>273.85495658999997</v>
      </c>
      <c r="I46" s="255">
        <v>387.77351779000003</v>
      </c>
      <c r="J46" s="255">
        <v>338.92048872999999</v>
      </c>
      <c r="K46" s="255">
        <v>203.03168538</v>
      </c>
      <c r="L46" s="255">
        <v>65.526439518999993</v>
      </c>
      <c r="M46" s="255">
        <v>10.352733408000001</v>
      </c>
      <c r="N46" s="255">
        <v>0</v>
      </c>
      <c r="O46" s="255">
        <v>0.91434051586999998</v>
      </c>
      <c r="P46" s="255">
        <v>3.9874308615</v>
      </c>
      <c r="Q46" s="255">
        <v>18.223322189000001</v>
      </c>
      <c r="R46" s="255">
        <v>41.36097084</v>
      </c>
      <c r="S46" s="255">
        <v>107.66720485</v>
      </c>
      <c r="T46" s="255">
        <v>275.11416492000001</v>
      </c>
      <c r="U46" s="255">
        <v>385.78950263000002</v>
      </c>
      <c r="V46" s="255">
        <v>338.94558175999998</v>
      </c>
      <c r="W46" s="255">
        <v>205.56487308000001</v>
      </c>
      <c r="X46" s="255">
        <v>70.378264251999994</v>
      </c>
      <c r="Y46" s="255">
        <v>10.506263518000001</v>
      </c>
      <c r="Z46" s="255">
        <v>0</v>
      </c>
      <c r="AA46" s="255">
        <v>0.91434051586999998</v>
      </c>
      <c r="AB46" s="255">
        <v>4.2037590472000002</v>
      </c>
      <c r="AC46" s="255">
        <v>19.054068783999998</v>
      </c>
      <c r="AD46" s="255">
        <v>41.989209854999999</v>
      </c>
      <c r="AE46" s="255">
        <v>105.17971248000001</v>
      </c>
      <c r="AF46" s="255">
        <v>278.92774868999999</v>
      </c>
      <c r="AG46" s="255">
        <v>384.38496253</v>
      </c>
      <c r="AH46" s="255">
        <v>334.70227397999997</v>
      </c>
      <c r="AI46" s="255">
        <v>203.37710208999999</v>
      </c>
      <c r="AJ46" s="255">
        <v>72.841538174999997</v>
      </c>
      <c r="AK46" s="255">
        <v>11.363002075000001</v>
      </c>
      <c r="AL46" s="255">
        <v>0.11671694618</v>
      </c>
      <c r="AM46" s="255">
        <v>1.3385281447999999</v>
      </c>
      <c r="AN46" s="255">
        <v>4.2916259033999999</v>
      </c>
      <c r="AO46" s="255">
        <v>19.161780196999999</v>
      </c>
      <c r="AP46" s="255">
        <v>45.139111733</v>
      </c>
      <c r="AQ46" s="255">
        <v>110.66268072</v>
      </c>
      <c r="AR46" s="255">
        <v>282.23395017000001</v>
      </c>
      <c r="AS46" s="255">
        <v>388.11588749999999</v>
      </c>
      <c r="AT46" s="255">
        <v>336.40161775000001</v>
      </c>
      <c r="AU46" s="255">
        <v>207.60846434999999</v>
      </c>
      <c r="AV46" s="255">
        <v>70.266701784999995</v>
      </c>
      <c r="AW46" s="255">
        <v>10.482314050999999</v>
      </c>
      <c r="AX46" s="255">
        <v>0.11671694618</v>
      </c>
      <c r="AY46" s="255">
        <v>1.1684876631000001</v>
      </c>
      <c r="AZ46" s="255">
        <v>4.0301899418999998</v>
      </c>
      <c r="BA46" s="255">
        <v>18.741961254</v>
      </c>
      <c r="BB46" s="255">
        <v>46.986293623999998</v>
      </c>
      <c r="BC46" s="255">
        <v>99.815060360000004</v>
      </c>
      <c r="BD46" s="255">
        <v>285.53635359999998</v>
      </c>
      <c r="BE46" s="255">
        <v>388.64816301000002</v>
      </c>
      <c r="BF46" s="255">
        <v>342.99124463999999</v>
      </c>
      <c r="BG46" s="255">
        <v>206.77708666000001</v>
      </c>
      <c r="BH46" s="255">
        <v>70.829367141000006</v>
      </c>
      <c r="BI46" s="337">
        <v>10.19196</v>
      </c>
      <c r="BJ46" s="337">
        <v>0.1167169</v>
      </c>
      <c r="BK46" s="337">
        <v>1.052597</v>
      </c>
      <c r="BL46" s="337">
        <v>4.0324070000000001</v>
      </c>
      <c r="BM46" s="337">
        <v>18.96341</v>
      </c>
      <c r="BN46" s="337">
        <v>48.756180000000001</v>
      </c>
      <c r="BO46" s="337">
        <v>108.6087</v>
      </c>
      <c r="BP46" s="337">
        <v>286.97329999999999</v>
      </c>
      <c r="BQ46" s="337">
        <v>391.7878</v>
      </c>
      <c r="BR46" s="337">
        <v>354.69959999999998</v>
      </c>
      <c r="BS46" s="337">
        <v>207.18610000000001</v>
      </c>
      <c r="BT46" s="337">
        <v>73.209000000000003</v>
      </c>
      <c r="BU46" s="337">
        <v>10.728590000000001</v>
      </c>
      <c r="BV46" s="337">
        <v>0.1754368</v>
      </c>
    </row>
    <row r="47" spans="1:74" ht="11.1" customHeight="1" x14ac:dyDescent="0.2">
      <c r="A47" s="9" t="s">
        <v>157</v>
      </c>
      <c r="B47" s="211" t="s">
        <v>451</v>
      </c>
      <c r="C47" s="255">
        <v>8.9442748620000003</v>
      </c>
      <c r="D47" s="255">
        <v>7.4344157797000001</v>
      </c>
      <c r="E47" s="255">
        <v>12.395978863</v>
      </c>
      <c r="F47" s="255">
        <v>17.653166119000002</v>
      </c>
      <c r="G47" s="255">
        <v>46.291067024</v>
      </c>
      <c r="H47" s="255">
        <v>115.8304469</v>
      </c>
      <c r="I47" s="255">
        <v>232.47497607</v>
      </c>
      <c r="J47" s="255">
        <v>222.12648175000001</v>
      </c>
      <c r="K47" s="255">
        <v>156.13331072</v>
      </c>
      <c r="L47" s="255">
        <v>48.830546550999998</v>
      </c>
      <c r="M47" s="255">
        <v>14.260272451000001</v>
      </c>
      <c r="N47" s="255">
        <v>8.5622546746000001</v>
      </c>
      <c r="O47" s="255">
        <v>8.9148078539999993</v>
      </c>
      <c r="P47" s="255">
        <v>8.3869402931000003</v>
      </c>
      <c r="Q47" s="255">
        <v>12.91404311</v>
      </c>
      <c r="R47" s="255">
        <v>19.407195905999998</v>
      </c>
      <c r="S47" s="255">
        <v>44.739591695999998</v>
      </c>
      <c r="T47" s="255">
        <v>116.27256388000001</v>
      </c>
      <c r="U47" s="255">
        <v>224.28461178000001</v>
      </c>
      <c r="V47" s="255">
        <v>227.01252162</v>
      </c>
      <c r="W47" s="255">
        <v>156.08061791</v>
      </c>
      <c r="X47" s="255">
        <v>50.944501465000002</v>
      </c>
      <c r="Y47" s="255">
        <v>14.328494405000001</v>
      </c>
      <c r="Z47" s="255">
        <v>8.4671223683000001</v>
      </c>
      <c r="AA47" s="255">
        <v>8.8040525182000007</v>
      </c>
      <c r="AB47" s="255">
        <v>8.4258669518999998</v>
      </c>
      <c r="AC47" s="255">
        <v>13.056582552</v>
      </c>
      <c r="AD47" s="255">
        <v>20.019115048</v>
      </c>
      <c r="AE47" s="255">
        <v>44.523290813000003</v>
      </c>
      <c r="AF47" s="255">
        <v>120.54458477</v>
      </c>
      <c r="AG47" s="255">
        <v>228.87586171000001</v>
      </c>
      <c r="AH47" s="255">
        <v>231.47325092</v>
      </c>
      <c r="AI47" s="255">
        <v>160.58672207999999</v>
      </c>
      <c r="AJ47" s="255">
        <v>54.470919815999999</v>
      </c>
      <c r="AK47" s="255">
        <v>14.919562806</v>
      </c>
      <c r="AL47" s="255">
        <v>8.5726916975999998</v>
      </c>
      <c r="AM47" s="255">
        <v>9.6434732970999999</v>
      </c>
      <c r="AN47" s="255">
        <v>8.4739074159999994</v>
      </c>
      <c r="AO47" s="255">
        <v>12.701013885</v>
      </c>
      <c r="AP47" s="255">
        <v>20.702899028000001</v>
      </c>
      <c r="AQ47" s="255">
        <v>45.033779871</v>
      </c>
      <c r="AR47" s="255">
        <v>119.24394482</v>
      </c>
      <c r="AS47" s="255">
        <v>238.37341412999999</v>
      </c>
      <c r="AT47" s="255">
        <v>233.36180999000001</v>
      </c>
      <c r="AU47" s="255">
        <v>158.89551598</v>
      </c>
      <c r="AV47" s="255">
        <v>53.010703157000002</v>
      </c>
      <c r="AW47" s="255">
        <v>14.649383201999999</v>
      </c>
      <c r="AX47" s="255">
        <v>8.6796579904000009</v>
      </c>
      <c r="AY47" s="255">
        <v>9.4797082309</v>
      </c>
      <c r="AZ47" s="255">
        <v>8.4348538481999995</v>
      </c>
      <c r="BA47" s="255">
        <v>12.786016322</v>
      </c>
      <c r="BB47" s="255">
        <v>21.973776246</v>
      </c>
      <c r="BC47" s="255">
        <v>39.809212690000003</v>
      </c>
      <c r="BD47" s="255">
        <v>123.29721149</v>
      </c>
      <c r="BE47" s="255">
        <v>233.83974626</v>
      </c>
      <c r="BF47" s="255">
        <v>236.94278840000001</v>
      </c>
      <c r="BG47" s="255">
        <v>153.18487748000001</v>
      </c>
      <c r="BH47" s="255">
        <v>54.307834989</v>
      </c>
      <c r="BI47" s="337">
        <v>14.820209999999999</v>
      </c>
      <c r="BJ47" s="337">
        <v>8.9380310000000005</v>
      </c>
      <c r="BK47" s="337">
        <v>9.5670839999999995</v>
      </c>
      <c r="BL47" s="337">
        <v>8.5833480000000009</v>
      </c>
      <c r="BM47" s="337">
        <v>12.78787</v>
      </c>
      <c r="BN47" s="337">
        <v>22.991250000000001</v>
      </c>
      <c r="BO47" s="337">
        <v>44.225070000000002</v>
      </c>
      <c r="BP47" s="337">
        <v>125.78660000000001</v>
      </c>
      <c r="BQ47" s="337">
        <v>236.89410000000001</v>
      </c>
      <c r="BR47" s="337">
        <v>249.6951</v>
      </c>
      <c r="BS47" s="337">
        <v>162.30760000000001</v>
      </c>
      <c r="BT47" s="337">
        <v>61.595469999999999</v>
      </c>
      <c r="BU47" s="337">
        <v>15.02867</v>
      </c>
      <c r="BV47" s="337">
        <v>8.9198120000000003</v>
      </c>
    </row>
    <row r="48" spans="1:74" ht="11.1" customHeight="1" x14ac:dyDescent="0.2">
      <c r="A48" s="9" t="s">
        <v>158</v>
      </c>
      <c r="B48" s="212" t="s">
        <v>479</v>
      </c>
      <c r="C48" s="253">
        <v>9.5484675261999996</v>
      </c>
      <c r="D48" s="253">
        <v>9.0066481118000006</v>
      </c>
      <c r="E48" s="253">
        <v>23.062230616000001</v>
      </c>
      <c r="F48" s="253">
        <v>40.690856689</v>
      </c>
      <c r="G48" s="253">
        <v>116.72093335</v>
      </c>
      <c r="H48" s="253">
        <v>246.58303076000001</v>
      </c>
      <c r="I48" s="253">
        <v>346.12985078999998</v>
      </c>
      <c r="J48" s="253">
        <v>320.09204806999998</v>
      </c>
      <c r="K48" s="253">
        <v>178.79444197000001</v>
      </c>
      <c r="L48" s="253">
        <v>59.360425503000002</v>
      </c>
      <c r="M48" s="253">
        <v>17.076087444999999</v>
      </c>
      <c r="N48" s="253">
        <v>12.023066537</v>
      </c>
      <c r="O48" s="253">
        <v>8.8435451250000003</v>
      </c>
      <c r="P48" s="253">
        <v>9.4979182371000004</v>
      </c>
      <c r="Q48" s="253">
        <v>24.460466907000001</v>
      </c>
      <c r="R48" s="253">
        <v>39.420351314999998</v>
      </c>
      <c r="S48" s="253">
        <v>115.6008875</v>
      </c>
      <c r="T48" s="253">
        <v>250.36014379</v>
      </c>
      <c r="U48" s="253">
        <v>346.34943514000003</v>
      </c>
      <c r="V48" s="253">
        <v>323.34575389000003</v>
      </c>
      <c r="W48" s="253">
        <v>187.27841909</v>
      </c>
      <c r="X48" s="253">
        <v>63.315451537999998</v>
      </c>
      <c r="Y48" s="253">
        <v>18.099929418999999</v>
      </c>
      <c r="Z48" s="253">
        <v>12.352288241</v>
      </c>
      <c r="AA48" s="253">
        <v>9.3555300720000005</v>
      </c>
      <c r="AB48" s="253">
        <v>11.017811457000001</v>
      </c>
      <c r="AC48" s="253">
        <v>24.490591202000001</v>
      </c>
      <c r="AD48" s="253">
        <v>42.541709664000003</v>
      </c>
      <c r="AE48" s="253">
        <v>114.38090945</v>
      </c>
      <c r="AF48" s="253">
        <v>251.33387965</v>
      </c>
      <c r="AG48" s="253">
        <v>351.96086617999998</v>
      </c>
      <c r="AH48" s="253">
        <v>316.38932449999999</v>
      </c>
      <c r="AI48" s="253">
        <v>187.04425878000001</v>
      </c>
      <c r="AJ48" s="253">
        <v>63.004586011999997</v>
      </c>
      <c r="AK48" s="253">
        <v>19.034089168000001</v>
      </c>
      <c r="AL48" s="253">
        <v>11.987571027</v>
      </c>
      <c r="AM48" s="253">
        <v>9.2849541813999998</v>
      </c>
      <c r="AN48" s="253">
        <v>12.000857949</v>
      </c>
      <c r="AO48" s="253">
        <v>24.650040546</v>
      </c>
      <c r="AP48" s="253">
        <v>42.590640350999998</v>
      </c>
      <c r="AQ48" s="253">
        <v>122.49130596000001</v>
      </c>
      <c r="AR48" s="253">
        <v>252.18579792</v>
      </c>
      <c r="AS48" s="253">
        <v>356.46816746000002</v>
      </c>
      <c r="AT48" s="253">
        <v>323.36209926999999</v>
      </c>
      <c r="AU48" s="253">
        <v>193.0947912</v>
      </c>
      <c r="AV48" s="253">
        <v>65.023938362999999</v>
      </c>
      <c r="AW48" s="253">
        <v>19.492290806</v>
      </c>
      <c r="AX48" s="253">
        <v>12.097832991000001</v>
      </c>
      <c r="AY48" s="253">
        <v>9.3735720414999992</v>
      </c>
      <c r="AZ48" s="253">
        <v>12.944847081000001</v>
      </c>
      <c r="BA48" s="253">
        <v>24.499487738999999</v>
      </c>
      <c r="BB48" s="253">
        <v>43.701400448000001</v>
      </c>
      <c r="BC48" s="253">
        <v>123.60344123</v>
      </c>
      <c r="BD48" s="253">
        <v>252.70272951000001</v>
      </c>
      <c r="BE48" s="253">
        <v>365.10976565999999</v>
      </c>
      <c r="BF48" s="253">
        <v>326.65483814999999</v>
      </c>
      <c r="BG48" s="253">
        <v>200.51760424</v>
      </c>
      <c r="BH48" s="253">
        <v>67.618586664000006</v>
      </c>
      <c r="BI48" s="338">
        <v>19.271190000000001</v>
      </c>
      <c r="BJ48" s="338">
        <v>12.65033</v>
      </c>
      <c r="BK48" s="338">
        <v>10.49826</v>
      </c>
      <c r="BL48" s="338">
        <v>13.91846</v>
      </c>
      <c r="BM48" s="338">
        <v>27.899159999999998</v>
      </c>
      <c r="BN48" s="338">
        <v>44.307789999999997</v>
      </c>
      <c r="BO48" s="338">
        <v>121.2899</v>
      </c>
      <c r="BP48" s="338">
        <v>249.1191</v>
      </c>
      <c r="BQ48" s="338">
        <v>367.36869999999999</v>
      </c>
      <c r="BR48" s="338">
        <v>327.21199999999999</v>
      </c>
      <c r="BS48" s="338">
        <v>199.28210000000001</v>
      </c>
      <c r="BT48" s="338">
        <v>70.867909999999995</v>
      </c>
      <c r="BU48" s="338">
        <v>19.81222</v>
      </c>
      <c r="BV48" s="338">
        <v>13.36651</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39"/>
      <c r="AZ49" s="339"/>
      <c r="BA49" s="339"/>
      <c r="BB49" s="339"/>
      <c r="BC49" s="339"/>
      <c r="BD49" s="702"/>
      <c r="BE49" s="702"/>
      <c r="BF49" s="702"/>
      <c r="BG49" s="339"/>
      <c r="BH49" s="339"/>
      <c r="BI49" s="339"/>
      <c r="BJ49" s="339"/>
      <c r="BK49" s="339"/>
      <c r="BL49" s="339"/>
      <c r="BM49" s="339"/>
      <c r="BN49" s="339"/>
      <c r="BO49" s="339"/>
      <c r="BP49" s="339"/>
      <c r="BQ49" s="339"/>
      <c r="BR49" s="339"/>
      <c r="BS49" s="339"/>
      <c r="BT49" s="339"/>
      <c r="BU49" s="339"/>
      <c r="BV49" s="339"/>
    </row>
    <row r="50" spans="1:74" s="197" customFormat="1" ht="12" customHeight="1" x14ac:dyDescent="0.2">
      <c r="A50" s="148"/>
      <c r="B50" s="826" t="s">
        <v>826</v>
      </c>
      <c r="C50" s="805"/>
      <c r="D50" s="805"/>
      <c r="E50" s="805"/>
      <c r="F50" s="805"/>
      <c r="G50" s="805"/>
      <c r="H50" s="805"/>
      <c r="I50" s="805"/>
      <c r="J50" s="805"/>
      <c r="K50" s="805"/>
      <c r="L50" s="805"/>
      <c r="M50" s="805"/>
      <c r="N50" s="805"/>
      <c r="O50" s="805"/>
      <c r="P50" s="805"/>
      <c r="Q50" s="805"/>
      <c r="AY50" s="498"/>
      <c r="AZ50" s="498"/>
      <c r="BA50" s="498"/>
      <c r="BB50" s="498"/>
      <c r="BC50" s="749"/>
      <c r="BD50" s="749"/>
      <c r="BE50" s="749"/>
      <c r="BF50" s="749"/>
      <c r="BG50" s="498"/>
      <c r="BH50" s="498"/>
      <c r="BI50" s="498"/>
      <c r="BJ50" s="498"/>
    </row>
    <row r="51" spans="1:74" s="465" customFormat="1" ht="12" customHeight="1" x14ac:dyDescent="0.2">
      <c r="A51" s="462"/>
      <c r="B51" s="794" t="s">
        <v>167</v>
      </c>
      <c r="C51" s="794"/>
      <c r="D51" s="794"/>
      <c r="E51" s="794"/>
      <c r="F51" s="794"/>
      <c r="G51" s="794"/>
      <c r="H51" s="794"/>
      <c r="I51" s="794"/>
      <c r="J51" s="794"/>
      <c r="K51" s="794"/>
      <c r="L51" s="794"/>
      <c r="M51" s="794"/>
      <c r="N51" s="794"/>
      <c r="O51" s="794"/>
      <c r="P51" s="794"/>
      <c r="Q51" s="794"/>
      <c r="AY51" s="499"/>
      <c r="AZ51" s="499"/>
      <c r="BA51" s="499"/>
      <c r="BB51" s="499"/>
      <c r="BC51" s="703"/>
      <c r="BD51" s="703"/>
      <c r="BE51" s="703"/>
      <c r="BF51" s="703"/>
      <c r="BG51" s="499"/>
      <c r="BH51" s="499"/>
      <c r="BI51" s="499"/>
      <c r="BJ51" s="499"/>
    </row>
    <row r="52" spans="1:74" s="465" customFormat="1" ht="12" customHeight="1" x14ac:dyDescent="0.2">
      <c r="A52" s="466"/>
      <c r="B52" s="821" t="s">
        <v>168</v>
      </c>
      <c r="C52" s="795"/>
      <c r="D52" s="795"/>
      <c r="E52" s="795"/>
      <c r="F52" s="795"/>
      <c r="G52" s="795"/>
      <c r="H52" s="795"/>
      <c r="I52" s="795"/>
      <c r="J52" s="795"/>
      <c r="K52" s="795"/>
      <c r="L52" s="795"/>
      <c r="M52" s="795"/>
      <c r="N52" s="795"/>
      <c r="O52" s="795"/>
      <c r="P52" s="795"/>
      <c r="Q52" s="791"/>
      <c r="AY52" s="499"/>
      <c r="AZ52" s="499"/>
      <c r="BA52" s="499"/>
      <c r="BB52" s="499"/>
      <c r="BC52" s="499"/>
      <c r="BD52" s="703"/>
      <c r="BE52" s="703"/>
      <c r="BF52" s="703"/>
      <c r="BG52" s="499"/>
      <c r="BH52" s="499"/>
      <c r="BI52" s="499"/>
      <c r="BJ52" s="499"/>
    </row>
    <row r="53" spans="1:74" s="465" customFormat="1" ht="12" customHeight="1" x14ac:dyDescent="0.2">
      <c r="A53" s="466"/>
      <c r="B53" s="821" t="s">
        <v>163</v>
      </c>
      <c r="C53" s="795"/>
      <c r="D53" s="795"/>
      <c r="E53" s="795"/>
      <c r="F53" s="795"/>
      <c r="G53" s="795"/>
      <c r="H53" s="795"/>
      <c r="I53" s="795"/>
      <c r="J53" s="795"/>
      <c r="K53" s="795"/>
      <c r="L53" s="795"/>
      <c r="M53" s="795"/>
      <c r="N53" s="795"/>
      <c r="O53" s="795"/>
      <c r="P53" s="795"/>
      <c r="Q53" s="791"/>
      <c r="AY53" s="499"/>
      <c r="AZ53" s="499"/>
      <c r="BA53" s="499"/>
      <c r="BB53" s="499"/>
      <c r="BC53" s="499"/>
      <c r="BD53" s="703"/>
      <c r="BE53" s="703"/>
      <c r="BF53" s="703"/>
      <c r="BG53" s="499"/>
      <c r="BH53" s="499"/>
      <c r="BI53" s="499"/>
      <c r="BJ53" s="499"/>
    </row>
    <row r="54" spans="1:74" s="465" customFormat="1" ht="12" customHeight="1" x14ac:dyDescent="0.2">
      <c r="A54" s="466"/>
      <c r="B54" s="821" t="s">
        <v>360</v>
      </c>
      <c r="C54" s="795"/>
      <c r="D54" s="795"/>
      <c r="E54" s="795"/>
      <c r="F54" s="795"/>
      <c r="G54" s="795"/>
      <c r="H54" s="795"/>
      <c r="I54" s="795"/>
      <c r="J54" s="795"/>
      <c r="K54" s="795"/>
      <c r="L54" s="795"/>
      <c r="M54" s="795"/>
      <c r="N54" s="795"/>
      <c r="O54" s="795"/>
      <c r="P54" s="795"/>
      <c r="Q54" s="791"/>
      <c r="AY54" s="499"/>
      <c r="AZ54" s="499"/>
      <c r="BA54" s="499"/>
      <c r="BB54" s="499"/>
      <c r="BC54" s="499"/>
      <c r="BD54" s="703"/>
      <c r="BE54" s="703"/>
      <c r="BF54" s="703"/>
      <c r="BG54" s="499"/>
      <c r="BH54" s="499"/>
      <c r="BI54" s="499"/>
      <c r="BJ54" s="499"/>
    </row>
    <row r="55" spans="1:74" s="467" customFormat="1" ht="12" customHeight="1" x14ac:dyDescent="0.2">
      <c r="A55" s="466"/>
      <c r="B55" s="821" t="s">
        <v>164</v>
      </c>
      <c r="C55" s="795"/>
      <c r="D55" s="795"/>
      <c r="E55" s="795"/>
      <c r="F55" s="795"/>
      <c r="G55" s="795"/>
      <c r="H55" s="795"/>
      <c r="I55" s="795"/>
      <c r="J55" s="795"/>
      <c r="K55" s="795"/>
      <c r="L55" s="795"/>
      <c r="M55" s="795"/>
      <c r="N55" s="795"/>
      <c r="O55" s="795"/>
      <c r="P55" s="795"/>
      <c r="Q55" s="791"/>
      <c r="AY55" s="500"/>
      <c r="AZ55" s="500"/>
      <c r="BA55" s="500"/>
      <c r="BB55" s="500"/>
      <c r="BC55" s="500"/>
      <c r="BD55" s="704"/>
      <c r="BE55" s="704"/>
      <c r="BF55" s="704"/>
      <c r="BG55" s="500"/>
      <c r="BH55" s="500"/>
      <c r="BI55" s="500"/>
      <c r="BJ55" s="500"/>
    </row>
    <row r="56" spans="1:74" s="467" customFormat="1" ht="12" customHeight="1" x14ac:dyDescent="0.2">
      <c r="A56" s="466"/>
      <c r="B56" s="794" t="s">
        <v>165</v>
      </c>
      <c r="C56" s="795"/>
      <c r="D56" s="795"/>
      <c r="E56" s="795"/>
      <c r="F56" s="795"/>
      <c r="G56" s="795"/>
      <c r="H56" s="795"/>
      <c r="I56" s="795"/>
      <c r="J56" s="795"/>
      <c r="K56" s="795"/>
      <c r="L56" s="795"/>
      <c r="M56" s="795"/>
      <c r="N56" s="795"/>
      <c r="O56" s="795"/>
      <c r="P56" s="795"/>
      <c r="Q56" s="791"/>
      <c r="AY56" s="500"/>
      <c r="AZ56" s="500"/>
      <c r="BA56" s="500"/>
      <c r="BB56" s="500"/>
      <c r="BC56" s="500"/>
      <c r="BD56" s="704"/>
      <c r="BE56" s="704"/>
      <c r="BF56" s="704"/>
      <c r="BG56" s="500"/>
      <c r="BH56" s="500"/>
      <c r="BI56" s="500"/>
      <c r="BJ56" s="500"/>
    </row>
    <row r="57" spans="1:74" s="467" customFormat="1" ht="12" customHeight="1" x14ac:dyDescent="0.2">
      <c r="A57" s="429"/>
      <c r="B57" s="811" t="s">
        <v>166</v>
      </c>
      <c r="C57" s="791"/>
      <c r="D57" s="791"/>
      <c r="E57" s="791"/>
      <c r="F57" s="791"/>
      <c r="G57" s="791"/>
      <c r="H57" s="791"/>
      <c r="I57" s="791"/>
      <c r="J57" s="791"/>
      <c r="K57" s="791"/>
      <c r="L57" s="791"/>
      <c r="M57" s="791"/>
      <c r="N57" s="791"/>
      <c r="O57" s="791"/>
      <c r="P57" s="791"/>
      <c r="Q57" s="791"/>
      <c r="AY57" s="500"/>
      <c r="AZ57" s="500"/>
      <c r="BA57" s="500"/>
      <c r="BB57" s="500"/>
      <c r="BC57" s="500"/>
      <c r="BD57" s="704"/>
      <c r="BE57" s="704"/>
      <c r="BF57" s="704"/>
      <c r="BG57" s="500"/>
      <c r="BH57" s="500"/>
      <c r="BI57" s="500"/>
      <c r="BJ57" s="500"/>
    </row>
    <row r="58" spans="1:74" x14ac:dyDescent="0.15">
      <c r="BK58" s="340"/>
      <c r="BL58" s="340"/>
      <c r="BM58" s="340"/>
      <c r="BN58" s="340"/>
      <c r="BO58" s="340"/>
      <c r="BP58" s="340"/>
      <c r="BQ58" s="340"/>
      <c r="BR58" s="340"/>
      <c r="BS58" s="340"/>
      <c r="BT58" s="340"/>
      <c r="BU58" s="340"/>
      <c r="BV58" s="340"/>
    </row>
    <row r="59" spans="1:74" x14ac:dyDescent="0.15">
      <c r="BK59" s="340"/>
      <c r="BL59" s="340"/>
      <c r="BM59" s="340"/>
      <c r="BN59" s="340"/>
      <c r="BO59" s="340"/>
      <c r="BP59" s="340"/>
      <c r="BQ59" s="340"/>
      <c r="BR59" s="340"/>
      <c r="BS59" s="340"/>
      <c r="BT59" s="340"/>
      <c r="BU59" s="340"/>
      <c r="BV59" s="340"/>
    </row>
    <row r="60" spans="1:74" x14ac:dyDescent="0.15">
      <c r="BK60" s="340"/>
      <c r="BL60" s="340"/>
      <c r="BM60" s="340"/>
      <c r="BN60" s="340"/>
      <c r="BO60" s="340"/>
      <c r="BP60" s="340"/>
      <c r="BQ60" s="340"/>
      <c r="BR60" s="340"/>
      <c r="BS60" s="340"/>
      <c r="BT60" s="340"/>
      <c r="BU60" s="340"/>
      <c r="BV60" s="340"/>
    </row>
    <row r="61" spans="1:74" x14ac:dyDescent="0.15">
      <c r="BK61" s="340"/>
      <c r="BL61" s="340"/>
      <c r="BM61" s="340"/>
      <c r="BN61" s="340"/>
      <c r="BO61" s="340"/>
      <c r="BP61" s="340"/>
      <c r="BQ61" s="340"/>
      <c r="BR61" s="340"/>
      <c r="BS61" s="340"/>
      <c r="BT61" s="340"/>
      <c r="BU61" s="340"/>
      <c r="BV61" s="340"/>
    </row>
    <row r="62" spans="1:74" x14ac:dyDescent="0.15">
      <c r="BK62" s="340"/>
      <c r="BL62" s="340"/>
      <c r="BM62" s="340"/>
      <c r="BN62" s="340"/>
      <c r="BO62" s="340"/>
      <c r="BP62" s="340"/>
      <c r="BQ62" s="340"/>
      <c r="BR62" s="340"/>
      <c r="BS62" s="340"/>
      <c r="BT62" s="340"/>
      <c r="BU62" s="340"/>
      <c r="BV62" s="340"/>
    </row>
    <row r="63" spans="1:74" x14ac:dyDescent="0.15">
      <c r="BK63" s="340"/>
      <c r="BL63" s="340"/>
      <c r="BM63" s="340"/>
      <c r="BN63" s="340"/>
      <c r="BO63" s="340"/>
      <c r="BP63" s="340"/>
      <c r="BQ63" s="340"/>
      <c r="BR63" s="340"/>
      <c r="BS63" s="340"/>
      <c r="BT63" s="340"/>
      <c r="BU63" s="340"/>
      <c r="BV63" s="340"/>
    </row>
    <row r="64" spans="1:74" x14ac:dyDescent="0.15">
      <c r="BK64" s="340"/>
      <c r="BL64" s="340"/>
      <c r="BM64" s="340"/>
      <c r="BN64" s="340"/>
      <c r="BO64" s="340"/>
      <c r="BP64" s="340"/>
      <c r="BQ64" s="340"/>
      <c r="BR64" s="340"/>
      <c r="BS64" s="340"/>
      <c r="BT64" s="340"/>
      <c r="BU64" s="340"/>
      <c r="BV64" s="340"/>
    </row>
    <row r="65" spans="63:74" x14ac:dyDescent="0.15">
      <c r="BK65" s="340"/>
      <c r="BL65" s="340"/>
      <c r="BM65" s="340"/>
      <c r="BN65" s="340"/>
      <c r="BO65" s="340"/>
      <c r="BP65" s="340"/>
      <c r="BQ65" s="340"/>
      <c r="BR65" s="340"/>
      <c r="BS65" s="340"/>
      <c r="BT65" s="340"/>
      <c r="BU65" s="340"/>
      <c r="BV65" s="340"/>
    </row>
    <row r="66" spans="63:74" x14ac:dyDescent="0.15">
      <c r="BK66" s="340"/>
      <c r="BL66" s="340"/>
      <c r="BM66" s="340"/>
      <c r="BN66" s="340"/>
      <c r="BO66" s="340"/>
      <c r="BP66" s="340"/>
      <c r="BQ66" s="340"/>
      <c r="BR66" s="340"/>
      <c r="BS66" s="340"/>
      <c r="BT66" s="340"/>
      <c r="BU66" s="340"/>
      <c r="BV66" s="340"/>
    </row>
    <row r="67" spans="63:74" x14ac:dyDescent="0.15">
      <c r="BK67" s="340"/>
      <c r="BL67" s="340"/>
      <c r="BM67" s="340"/>
      <c r="BN67" s="340"/>
      <c r="BO67" s="340"/>
      <c r="BP67" s="340"/>
      <c r="BQ67" s="340"/>
      <c r="BR67" s="340"/>
      <c r="BS67" s="340"/>
      <c r="BT67" s="340"/>
      <c r="BU67" s="340"/>
      <c r="BV67" s="340"/>
    </row>
    <row r="68" spans="63:74" x14ac:dyDescent="0.15">
      <c r="BK68" s="340"/>
      <c r="BL68" s="340"/>
      <c r="BM68" s="340"/>
      <c r="BN68" s="340"/>
      <c r="BO68" s="340"/>
      <c r="BP68" s="340"/>
      <c r="BQ68" s="340"/>
      <c r="BR68" s="340"/>
      <c r="BS68" s="340"/>
      <c r="BT68" s="340"/>
      <c r="BU68" s="340"/>
      <c r="BV68" s="340"/>
    </row>
    <row r="69" spans="63:74" x14ac:dyDescent="0.15">
      <c r="BK69" s="340"/>
      <c r="BL69" s="340"/>
      <c r="BM69" s="340"/>
      <c r="BN69" s="340"/>
      <c r="BO69" s="340"/>
      <c r="BP69" s="340"/>
      <c r="BQ69" s="340"/>
      <c r="BR69" s="340"/>
      <c r="BS69" s="340"/>
      <c r="BT69" s="340"/>
      <c r="BU69" s="340"/>
      <c r="BV69" s="340"/>
    </row>
    <row r="70" spans="63:74" x14ac:dyDescent="0.15">
      <c r="BK70" s="340"/>
      <c r="BL70" s="340"/>
      <c r="BM70" s="340"/>
      <c r="BN70" s="340"/>
      <c r="BO70" s="340"/>
      <c r="BP70" s="340"/>
      <c r="BQ70" s="340"/>
      <c r="BR70" s="340"/>
      <c r="BS70" s="340"/>
      <c r="BT70" s="340"/>
      <c r="BU70" s="340"/>
      <c r="BV70" s="340"/>
    </row>
    <row r="71" spans="63:74" x14ac:dyDescent="0.15">
      <c r="BK71" s="340"/>
      <c r="BL71" s="340"/>
      <c r="BM71" s="340"/>
      <c r="BN71" s="340"/>
      <c r="BO71" s="340"/>
      <c r="BP71" s="340"/>
      <c r="BQ71" s="340"/>
      <c r="BR71" s="340"/>
      <c r="BS71" s="340"/>
      <c r="BT71" s="340"/>
      <c r="BU71" s="340"/>
      <c r="BV71" s="340"/>
    </row>
    <row r="72" spans="63:74" x14ac:dyDescent="0.15">
      <c r="BK72" s="340"/>
      <c r="BL72" s="340"/>
      <c r="BM72" s="340"/>
      <c r="BN72" s="340"/>
      <c r="BO72" s="340"/>
      <c r="BP72" s="340"/>
      <c r="BQ72" s="340"/>
      <c r="BR72" s="340"/>
      <c r="BS72" s="340"/>
      <c r="BT72" s="340"/>
      <c r="BU72" s="340"/>
      <c r="BV72" s="340"/>
    </row>
    <row r="73" spans="63:74" x14ac:dyDescent="0.15">
      <c r="BK73" s="340"/>
      <c r="BL73" s="340"/>
      <c r="BM73" s="340"/>
      <c r="BN73" s="340"/>
      <c r="BO73" s="340"/>
      <c r="BP73" s="340"/>
      <c r="BQ73" s="340"/>
      <c r="BR73" s="340"/>
      <c r="BS73" s="340"/>
      <c r="BT73" s="340"/>
      <c r="BU73" s="340"/>
      <c r="BV73" s="340"/>
    </row>
    <row r="74" spans="63:74" x14ac:dyDescent="0.15">
      <c r="BK74" s="340"/>
      <c r="BL74" s="340"/>
      <c r="BM74" s="340"/>
      <c r="BN74" s="340"/>
      <c r="BO74" s="340"/>
      <c r="BP74" s="340"/>
      <c r="BQ74" s="340"/>
      <c r="BR74" s="340"/>
      <c r="BS74" s="340"/>
      <c r="BT74" s="340"/>
      <c r="BU74" s="340"/>
      <c r="BV74" s="340"/>
    </row>
    <row r="75" spans="63:74" x14ac:dyDescent="0.15">
      <c r="BK75" s="340"/>
      <c r="BL75" s="340"/>
      <c r="BM75" s="340"/>
      <c r="BN75" s="340"/>
      <c r="BO75" s="340"/>
      <c r="BP75" s="340"/>
      <c r="BQ75" s="340"/>
      <c r="BR75" s="340"/>
      <c r="BS75" s="340"/>
      <c r="BT75" s="340"/>
      <c r="BU75" s="340"/>
      <c r="BV75" s="340"/>
    </row>
    <row r="76" spans="63:74" x14ac:dyDescent="0.15">
      <c r="BK76" s="340"/>
      <c r="BL76" s="340"/>
      <c r="BM76" s="340"/>
      <c r="BN76" s="340"/>
      <c r="BO76" s="340"/>
      <c r="BP76" s="340"/>
      <c r="BQ76" s="340"/>
      <c r="BR76" s="340"/>
      <c r="BS76" s="340"/>
      <c r="BT76" s="340"/>
      <c r="BU76" s="340"/>
      <c r="BV76" s="340"/>
    </row>
    <row r="77" spans="63:74" x14ac:dyDescent="0.15">
      <c r="BK77" s="340"/>
      <c r="BL77" s="340"/>
      <c r="BM77" s="340"/>
      <c r="BN77" s="340"/>
      <c r="BO77" s="340"/>
      <c r="BP77" s="340"/>
      <c r="BQ77" s="340"/>
      <c r="BR77" s="340"/>
      <c r="BS77" s="340"/>
      <c r="BT77" s="340"/>
      <c r="BU77" s="340"/>
      <c r="BV77" s="340"/>
    </row>
    <row r="78" spans="63:74" x14ac:dyDescent="0.15">
      <c r="BK78" s="340"/>
      <c r="BL78" s="340"/>
      <c r="BM78" s="340"/>
      <c r="BN78" s="340"/>
      <c r="BO78" s="340"/>
      <c r="BP78" s="340"/>
      <c r="BQ78" s="340"/>
      <c r="BR78" s="340"/>
      <c r="BS78" s="340"/>
      <c r="BT78" s="340"/>
      <c r="BU78" s="340"/>
      <c r="BV78" s="340"/>
    </row>
    <row r="79" spans="63:74" x14ac:dyDescent="0.15">
      <c r="BK79" s="340"/>
      <c r="BL79" s="340"/>
      <c r="BM79" s="340"/>
      <c r="BN79" s="340"/>
      <c r="BO79" s="340"/>
      <c r="BP79" s="340"/>
      <c r="BQ79" s="340"/>
      <c r="BR79" s="340"/>
      <c r="BS79" s="340"/>
      <c r="BT79" s="340"/>
      <c r="BU79" s="340"/>
      <c r="BV79" s="340"/>
    </row>
    <row r="80" spans="63:74" x14ac:dyDescent="0.15">
      <c r="BK80" s="340"/>
      <c r="BL80" s="340"/>
      <c r="BM80" s="340"/>
      <c r="BN80" s="340"/>
      <c r="BO80" s="340"/>
      <c r="BP80" s="340"/>
      <c r="BQ80" s="340"/>
      <c r="BR80" s="340"/>
      <c r="BS80" s="340"/>
      <c r="BT80" s="340"/>
      <c r="BU80" s="340"/>
      <c r="BV80" s="340"/>
    </row>
    <row r="81" spans="63:74" x14ac:dyDescent="0.15">
      <c r="BK81" s="340"/>
      <c r="BL81" s="340"/>
      <c r="BM81" s="340"/>
      <c r="BN81" s="340"/>
      <c r="BO81" s="340"/>
      <c r="BP81" s="340"/>
      <c r="BQ81" s="340"/>
      <c r="BR81" s="340"/>
      <c r="BS81" s="340"/>
      <c r="BT81" s="340"/>
      <c r="BU81" s="340"/>
      <c r="BV81" s="340"/>
    </row>
    <row r="82" spans="63:74" x14ac:dyDescent="0.15">
      <c r="BK82" s="340"/>
      <c r="BL82" s="340"/>
      <c r="BM82" s="340"/>
      <c r="BN82" s="340"/>
      <c r="BO82" s="340"/>
      <c r="BP82" s="340"/>
      <c r="BQ82" s="340"/>
      <c r="BR82" s="340"/>
      <c r="BS82" s="340"/>
      <c r="BT82" s="340"/>
      <c r="BU82" s="340"/>
      <c r="BV82" s="340"/>
    </row>
    <row r="83" spans="63:74" x14ac:dyDescent="0.15">
      <c r="BK83" s="340"/>
      <c r="BL83" s="340"/>
      <c r="BM83" s="340"/>
      <c r="BN83" s="340"/>
      <c r="BO83" s="340"/>
      <c r="BP83" s="340"/>
      <c r="BQ83" s="340"/>
      <c r="BR83" s="340"/>
      <c r="BS83" s="340"/>
      <c r="BT83" s="340"/>
      <c r="BU83" s="340"/>
      <c r="BV83" s="340"/>
    </row>
    <row r="84" spans="63:74" x14ac:dyDescent="0.15">
      <c r="BK84" s="340"/>
      <c r="BL84" s="340"/>
      <c r="BM84" s="340"/>
      <c r="BN84" s="340"/>
      <c r="BO84" s="340"/>
      <c r="BP84" s="340"/>
      <c r="BQ84" s="340"/>
      <c r="BR84" s="340"/>
      <c r="BS84" s="340"/>
      <c r="BT84" s="340"/>
      <c r="BU84" s="340"/>
      <c r="BV84" s="340"/>
    </row>
    <row r="85" spans="63:74" x14ac:dyDescent="0.15">
      <c r="BK85" s="340"/>
      <c r="BL85" s="340"/>
      <c r="BM85" s="340"/>
      <c r="BN85" s="340"/>
      <c r="BO85" s="340"/>
      <c r="BP85" s="340"/>
      <c r="BQ85" s="340"/>
      <c r="BR85" s="340"/>
      <c r="BS85" s="340"/>
      <c r="BT85" s="340"/>
      <c r="BU85" s="340"/>
      <c r="BV85" s="340"/>
    </row>
    <row r="86" spans="63:74" x14ac:dyDescent="0.15">
      <c r="BK86" s="340"/>
      <c r="BL86" s="340"/>
      <c r="BM86" s="340"/>
      <c r="BN86" s="340"/>
      <c r="BO86" s="340"/>
      <c r="BP86" s="340"/>
      <c r="BQ86" s="340"/>
      <c r="BR86" s="340"/>
      <c r="BS86" s="340"/>
      <c r="BT86" s="340"/>
      <c r="BU86" s="340"/>
      <c r="BV86" s="340"/>
    </row>
    <row r="87" spans="63:74" x14ac:dyDescent="0.15">
      <c r="BK87" s="340"/>
      <c r="BL87" s="340"/>
      <c r="BM87" s="340"/>
      <c r="BN87" s="340"/>
      <c r="BO87" s="340"/>
      <c r="BP87" s="340"/>
      <c r="BQ87" s="340"/>
      <c r="BR87" s="340"/>
      <c r="BS87" s="340"/>
      <c r="BT87" s="340"/>
      <c r="BU87" s="340"/>
      <c r="BV87" s="340"/>
    </row>
    <row r="88" spans="63:74" x14ac:dyDescent="0.15">
      <c r="BK88" s="340"/>
      <c r="BL88" s="340"/>
      <c r="BM88" s="340"/>
      <c r="BN88" s="340"/>
      <c r="BO88" s="340"/>
      <c r="BP88" s="340"/>
      <c r="BQ88" s="340"/>
      <c r="BR88" s="340"/>
      <c r="BS88" s="340"/>
      <c r="BT88" s="340"/>
      <c r="BU88" s="340"/>
      <c r="BV88" s="340"/>
    </row>
    <row r="89" spans="63:74" x14ac:dyDescent="0.15">
      <c r="BK89" s="340"/>
      <c r="BL89" s="340"/>
      <c r="BM89" s="340"/>
      <c r="BN89" s="340"/>
      <c r="BO89" s="340"/>
      <c r="BP89" s="340"/>
      <c r="BQ89" s="340"/>
      <c r="BR89" s="340"/>
      <c r="BS89" s="340"/>
      <c r="BT89" s="340"/>
      <c r="BU89" s="340"/>
      <c r="BV89" s="340"/>
    </row>
    <row r="90" spans="63:74" x14ac:dyDescent="0.15">
      <c r="BK90" s="340"/>
      <c r="BL90" s="340"/>
      <c r="BM90" s="340"/>
      <c r="BN90" s="340"/>
      <c r="BO90" s="340"/>
      <c r="BP90" s="340"/>
      <c r="BQ90" s="340"/>
      <c r="BR90" s="340"/>
      <c r="BS90" s="340"/>
      <c r="BT90" s="340"/>
      <c r="BU90" s="340"/>
      <c r="BV90" s="340"/>
    </row>
    <row r="91" spans="63:74" x14ac:dyDescent="0.15">
      <c r="BK91" s="340"/>
      <c r="BL91" s="340"/>
      <c r="BM91" s="340"/>
      <c r="BN91" s="340"/>
      <c r="BO91" s="340"/>
      <c r="BP91" s="340"/>
      <c r="BQ91" s="340"/>
      <c r="BR91" s="340"/>
      <c r="BS91" s="340"/>
      <c r="BT91" s="340"/>
      <c r="BU91" s="340"/>
      <c r="BV91" s="340"/>
    </row>
    <row r="92" spans="63:74" x14ac:dyDescent="0.15">
      <c r="BK92" s="340"/>
      <c r="BL92" s="340"/>
      <c r="BM92" s="340"/>
      <c r="BN92" s="340"/>
      <c r="BO92" s="340"/>
      <c r="BP92" s="340"/>
      <c r="BQ92" s="340"/>
      <c r="BR92" s="340"/>
      <c r="BS92" s="340"/>
      <c r="BT92" s="340"/>
      <c r="BU92" s="340"/>
      <c r="BV92" s="340"/>
    </row>
    <row r="93" spans="63:74" x14ac:dyDescent="0.15">
      <c r="BK93" s="340"/>
      <c r="BL93" s="340"/>
      <c r="BM93" s="340"/>
      <c r="BN93" s="340"/>
      <c r="BO93" s="340"/>
      <c r="BP93" s="340"/>
      <c r="BQ93" s="340"/>
      <c r="BR93" s="340"/>
      <c r="BS93" s="340"/>
      <c r="BT93" s="340"/>
      <c r="BU93" s="340"/>
      <c r="BV93" s="340"/>
    </row>
    <row r="94" spans="63:74" x14ac:dyDescent="0.15">
      <c r="BK94" s="340"/>
      <c r="BL94" s="340"/>
      <c r="BM94" s="340"/>
      <c r="BN94" s="340"/>
      <c r="BO94" s="340"/>
      <c r="BP94" s="340"/>
      <c r="BQ94" s="340"/>
      <c r="BR94" s="340"/>
      <c r="BS94" s="340"/>
      <c r="BT94" s="340"/>
      <c r="BU94" s="340"/>
      <c r="BV94" s="340"/>
    </row>
    <row r="95" spans="63:74" x14ac:dyDescent="0.15">
      <c r="BK95" s="340"/>
      <c r="BL95" s="340"/>
      <c r="BM95" s="340"/>
      <c r="BN95" s="340"/>
      <c r="BO95" s="340"/>
      <c r="BP95" s="340"/>
      <c r="BQ95" s="340"/>
      <c r="BR95" s="340"/>
      <c r="BS95" s="340"/>
      <c r="BT95" s="340"/>
      <c r="BU95" s="340"/>
      <c r="BV95" s="340"/>
    </row>
    <row r="96" spans="63:74" x14ac:dyDescent="0.15">
      <c r="BK96" s="340"/>
      <c r="BL96" s="340"/>
      <c r="BM96" s="340"/>
      <c r="BN96" s="340"/>
      <c r="BO96" s="340"/>
      <c r="BP96" s="340"/>
      <c r="BQ96" s="340"/>
      <c r="BR96" s="340"/>
      <c r="BS96" s="340"/>
      <c r="BT96" s="340"/>
      <c r="BU96" s="340"/>
      <c r="BV96" s="340"/>
    </row>
    <row r="97" spans="63:74" x14ac:dyDescent="0.15">
      <c r="BK97" s="340"/>
      <c r="BL97" s="340"/>
      <c r="BM97" s="340"/>
      <c r="BN97" s="340"/>
      <c r="BO97" s="340"/>
      <c r="BP97" s="340"/>
      <c r="BQ97" s="340"/>
      <c r="BR97" s="340"/>
      <c r="BS97" s="340"/>
      <c r="BT97" s="340"/>
      <c r="BU97" s="340"/>
      <c r="BV97" s="340"/>
    </row>
    <row r="98" spans="63:74" x14ac:dyDescent="0.15">
      <c r="BK98" s="340"/>
      <c r="BL98" s="340"/>
      <c r="BM98" s="340"/>
      <c r="BN98" s="340"/>
      <c r="BO98" s="340"/>
      <c r="BP98" s="340"/>
      <c r="BQ98" s="340"/>
      <c r="BR98" s="340"/>
      <c r="BS98" s="340"/>
      <c r="BT98" s="340"/>
      <c r="BU98" s="340"/>
      <c r="BV98" s="340"/>
    </row>
    <row r="99" spans="63:74" x14ac:dyDescent="0.15">
      <c r="BK99" s="340"/>
      <c r="BL99" s="340"/>
      <c r="BM99" s="340"/>
      <c r="BN99" s="340"/>
      <c r="BO99" s="340"/>
      <c r="BP99" s="340"/>
      <c r="BQ99" s="340"/>
      <c r="BR99" s="340"/>
      <c r="BS99" s="340"/>
      <c r="BT99" s="340"/>
      <c r="BU99" s="340"/>
      <c r="BV99" s="340"/>
    </row>
    <row r="100" spans="63:74" x14ac:dyDescent="0.15">
      <c r="BK100" s="340"/>
      <c r="BL100" s="340"/>
      <c r="BM100" s="340"/>
      <c r="BN100" s="340"/>
      <c r="BO100" s="340"/>
      <c r="BP100" s="340"/>
      <c r="BQ100" s="340"/>
      <c r="BR100" s="340"/>
      <c r="BS100" s="340"/>
      <c r="BT100" s="340"/>
      <c r="BU100" s="340"/>
      <c r="BV100" s="340"/>
    </row>
    <row r="101" spans="63:74" x14ac:dyDescent="0.15">
      <c r="BK101" s="340"/>
      <c r="BL101" s="340"/>
      <c r="BM101" s="340"/>
      <c r="BN101" s="340"/>
      <c r="BO101" s="340"/>
      <c r="BP101" s="340"/>
      <c r="BQ101" s="340"/>
      <c r="BR101" s="340"/>
      <c r="BS101" s="340"/>
      <c r="BT101" s="340"/>
      <c r="BU101" s="340"/>
      <c r="BV101" s="340"/>
    </row>
    <row r="102" spans="63:74" x14ac:dyDescent="0.15">
      <c r="BK102" s="340"/>
      <c r="BL102" s="340"/>
      <c r="BM102" s="340"/>
      <c r="BN102" s="340"/>
      <c r="BO102" s="340"/>
      <c r="BP102" s="340"/>
      <c r="BQ102" s="340"/>
      <c r="BR102" s="340"/>
      <c r="BS102" s="340"/>
      <c r="BT102" s="340"/>
      <c r="BU102" s="340"/>
      <c r="BV102" s="340"/>
    </row>
    <row r="103" spans="63:74" x14ac:dyDescent="0.15">
      <c r="BK103" s="340"/>
      <c r="BL103" s="340"/>
      <c r="BM103" s="340"/>
      <c r="BN103" s="340"/>
      <c r="BO103" s="340"/>
      <c r="BP103" s="340"/>
      <c r="BQ103" s="340"/>
      <c r="BR103" s="340"/>
      <c r="BS103" s="340"/>
      <c r="BT103" s="340"/>
      <c r="BU103" s="340"/>
      <c r="BV103" s="340"/>
    </row>
    <row r="104" spans="63:74" x14ac:dyDescent="0.15">
      <c r="BK104" s="340"/>
      <c r="BL104" s="340"/>
      <c r="BM104" s="340"/>
      <c r="BN104" s="340"/>
      <c r="BO104" s="340"/>
      <c r="BP104" s="340"/>
      <c r="BQ104" s="340"/>
      <c r="BR104" s="340"/>
      <c r="BS104" s="340"/>
      <c r="BT104" s="340"/>
      <c r="BU104" s="340"/>
      <c r="BV104" s="340"/>
    </row>
    <row r="105" spans="63:74" x14ac:dyDescent="0.15">
      <c r="BK105" s="340"/>
      <c r="BL105" s="340"/>
      <c r="BM105" s="340"/>
      <c r="BN105" s="340"/>
      <c r="BO105" s="340"/>
      <c r="BP105" s="340"/>
      <c r="BQ105" s="340"/>
      <c r="BR105" s="340"/>
      <c r="BS105" s="340"/>
      <c r="BT105" s="340"/>
      <c r="BU105" s="340"/>
      <c r="BV105" s="340"/>
    </row>
    <row r="106" spans="63:74" x14ac:dyDescent="0.15">
      <c r="BK106" s="340"/>
      <c r="BL106" s="340"/>
      <c r="BM106" s="340"/>
      <c r="BN106" s="340"/>
      <c r="BO106" s="340"/>
      <c r="BP106" s="340"/>
      <c r="BQ106" s="340"/>
      <c r="BR106" s="340"/>
      <c r="BS106" s="340"/>
      <c r="BT106" s="340"/>
      <c r="BU106" s="340"/>
      <c r="BV106" s="340"/>
    </row>
    <row r="107" spans="63:74" x14ac:dyDescent="0.15">
      <c r="BK107" s="340"/>
      <c r="BL107" s="340"/>
      <c r="BM107" s="340"/>
      <c r="BN107" s="340"/>
      <c r="BO107" s="340"/>
      <c r="BP107" s="340"/>
      <c r="BQ107" s="340"/>
      <c r="BR107" s="340"/>
      <c r="BS107" s="340"/>
      <c r="BT107" s="340"/>
      <c r="BU107" s="340"/>
      <c r="BV107" s="340"/>
    </row>
    <row r="108" spans="63:74" x14ac:dyDescent="0.15">
      <c r="BK108" s="340"/>
      <c r="BL108" s="340"/>
      <c r="BM108" s="340"/>
      <c r="BN108" s="340"/>
      <c r="BO108" s="340"/>
      <c r="BP108" s="340"/>
      <c r="BQ108" s="340"/>
      <c r="BR108" s="340"/>
      <c r="BS108" s="340"/>
      <c r="BT108" s="340"/>
      <c r="BU108" s="340"/>
      <c r="BV108" s="340"/>
    </row>
    <row r="109" spans="63:74" x14ac:dyDescent="0.15">
      <c r="BK109" s="340"/>
      <c r="BL109" s="340"/>
      <c r="BM109" s="340"/>
      <c r="BN109" s="340"/>
      <c r="BO109" s="340"/>
      <c r="BP109" s="340"/>
      <c r="BQ109" s="340"/>
      <c r="BR109" s="340"/>
      <c r="BS109" s="340"/>
      <c r="BT109" s="340"/>
      <c r="BU109" s="340"/>
      <c r="BV109" s="340"/>
    </row>
    <row r="110" spans="63:74" x14ac:dyDescent="0.15">
      <c r="BK110" s="340"/>
      <c r="BL110" s="340"/>
      <c r="BM110" s="340"/>
      <c r="BN110" s="340"/>
      <c r="BO110" s="340"/>
      <c r="BP110" s="340"/>
      <c r="BQ110" s="340"/>
      <c r="BR110" s="340"/>
      <c r="BS110" s="340"/>
      <c r="BT110" s="340"/>
      <c r="BU110" s="340"/>
      <c r="BV110" s="340"/>
    </row>
    <row r="111" spans="63:74" x14ac:dyDescent="0.15">
      <c r="BK111" s="340"/>
      <c r="BL111" s="340"/>
      <c r="BM111" s="340"/>
      <c r="BN111" s="340"/>
      <c r="BO111" s="340"/>
      <c r="BP111" s="340"/>
      <c r="BQ111" s="340"/>
      <c r="BR111" s="340"/>
      <c r="BS111" s="340"/>
      <c r="BT111" s="340"/>
      <c r="BU111" s="340"/>
      <c r="BV111" s="340"/>
    </row>
    <row r="112" spans="63:74" x14ac:dyDescent="0.15">
      <c r="BK112" s="340"/>
      <c r="BL112" s="340"/>
      <c r="BM112" s="340"/>
      <c r="BN112" s="340"/>
      <c r="BO112" s="340"/>
      <c r="BP112" s="340"/>
      <c r="BQ112" s="340"/>
      <c r="BR112" s="340"/>
      <c r="BS112" s="340"/>
      <c r="BT112" s="340"/>
      <c r="BU112" s="340"/>
      <c r="BV112" s="340"/>
    </row>
    <row r="113" spans="63:74" x14ac:dyDescent="0.15">
      <c r="BK113" s="340"/>
      <c r="BL113" s="340"/>
      <c r="BM113" s="340"/>
      <c r="BN113" s="340"/>
      <c r="BO113" s="340"/>
      <c r="BP113" s="340"/>
      <c r="BQ113" s="340"/>
      <c r="BR113" s="340"/>
      <c r="BS113" s="340"/>
      <c r="BT113" s="340"/>
      <c r="BU113" s="340"/>
      <c r="BV113" s="340"/>
    </row>
    <row r="114" spans="63:74" x14ac:dyDescent="0.15">
      <c r="BK114" s="340"/>
      <c r="BL114" s="340"/>
      <c r="BM114" s="340"/>
      <c r="BN114" s="340"/>
      <c r="BO114" s="340"/>
      <c r="BP114" s="340"/>
      <c r="BQ114" s="340"/>
      <c r="BR114" s="340"/>
      <c r="BS114" s="340"/>
      <c r="BT114" s="340"/>
      <c r="BU114" s="340"/>
      <c r="BV114" s="340"/>
    </row>
    <row r="115" spans="63:74" x14ac:dyDescent="0.15">
      <c r="BK115" s="340"/>
      <c r="BL115" s="340"/>
      <c r="BM115" s="340"/>
      <c r="BN115" s="340"/>
      <c r="BO115" s="340"/>
      <c r="BP115" s="340"/>
      <c r="BQ115" s="340"/>
      <c r="BR115" s="340"/>
      <c r="BS115" s="340"/>
      <c r="BT115" s="340"/>
      <c r="BU115" s="340"/>
      <c r="BV115" s="340"/>
    </row>
    <row r="116" spans="63:74" x14ac:dyDescent="0.15">
      <c r="BK116" s="340"/>
      <c r="BL116" s="340"/>
      <c r="BM116" s="340"/>
      <c r="BN116" s="340"/>
      <c r="BO116" s="340"/>
      <c r="BP116" s="340"/>
      <c r="BQ116" s="340"/>
      <c r="BR116" s="340"/>
      <c r="BS116" s="340"/>
      <c r="BT116" s="340"/>
      <c r="BU116" s="340"/>
      <c r="BV116" s="340"/>
    </row>
    <row r="117" spans="63:74" x14ac:dyDescent="0.15">
      <c r="BK117" s="340"/>
      <c r="BL117" s="340"/>
      <c r="BM117" s="340"/>
      <c r="BN117" s="340"/>
      <c r="BO117" s="340"/>
      <c r="BP117" s="340"/>
      <c r="BQ117" s="340"/>
      <c r="BR117" s="340"/>
      <c r="BS117" s="340"/>
      <c r="BT117" s="340"/>
      <c r="BU117" s="340"/>
      <c r="BV117" s="340"/>
    </row>
    <row r="118" spans="63:74" x14ac:dyDescent="0.15">
      <c r="BK118" s="340"/>
      <c r="BL118" s="340"/>
      <c r="BM118" s="340"/>
      <c r="BN118" s="340"/>
      <c r="BO118" s="340"/>
      <c r="BP118" s="340"/>
      <c r="BQ118" s="340"/>
      <c r="BR118" s="340"/>
      <c r="BS118" s="340"/>
      <c r="BT118" s="340"/>
      <c r="BU118" s="340"/>
      <c r="BV118" s="340"/>
    </row>
    <row r="119" spans="63:74" x14ac:dyDescent="0.15">
      <c r="BK119" s="340"/>
      <c r="BL119" s="340"/>
      <c r="BM119" s="340"/>
      <c r="BN119" s="340"/>
      <c r="BO119" s="340"/>
      <c r="BP119" s="340"/>
      <c r="BQ119" s="340"/>
      <c r="BR119" s="340"/>
      <c r="BS119" s="340"/>
      <c r="BT119" s="340"/>
      <c r="BU119" s="340"/>
      <c r="BV119" s="340"/>
    </row>
    <row r="120" spans="63:74" x14ac:dyDescent="0.15">
      <c r="BK120" s="340"/>
      <c r="BL120" s="340"/>
      <c r="BM120" s="340"/>
      <c r="BN120" s="340"/>
      <c r="BO120" s="340"/>
      <c r="BP120" s="340"/>
      <c r="BQ120" s="340"/>
      <c r="BR120" s="340"/>
      <c r="BS120" s="340"/>
      <c r="BT120" s="340"/>
      <c r="BU120" s="340"/>
      <c r="BV120" s="340"/>
    </row>
    <row r="121" spans="63:74" x14ac:dyDescent="0.15">
      <c r="BK121" s="340"/>
      <c r="BL121" s="340"/>
      <c r="BM121" s="340"/>
      <c r="BN121" s="340"/>
      <c r="BO121" s="340"/>
      <c r="BP121" s="340"/>
      <c r="BQ121" s="340"/>
      <c r="BR121" s="340"/>
      <c r="BS121" s="340"/>
      <c r="BT121" s="340"/>
      <c r="BU121" s="340"/>
      <c r="BV121" s="340"/>
    </row>
    <row r="122" spans="63:74" x14ac:dyDescent="0.15">
      <c r="BK122" s="340"/>
      <c r="BL122" s="340"/>
      <c r="BM122" s="340"/>
      <c r="BN122" s="340"/>
      <c r="BO122" s="340"/>
      <c r="BP122" s="340"/>
      <c r="BQ122" s="340"/>
      <c r="BR122" s="340"/>
      <c r="BS122" s="340"/>
      <c r="BT122" s="340"/>
      <c r="BU122" s="340"/>
      <c r="BV122" s="340"/>
    </row>
    <row r="123" spans="63:74" x14ac:dyDescent="0.15">
      <c r="BK123" s="340"/>
      <c r="BL123" s="340"/>
      <c r="BM123" s="340"/>
      <c r="BN123" s="340"/>
      <c r="BO123" s="340"/>
      <c r="BP123" s="340"/>
      <c r="BQ123" s="340"/>
      <c r="BR123" s="340"/>
      <c r="BS123" s="340"/>
      <c r="BT123" s="340"/>
      <c r="BU123" s="340"/>
      <c r="BV123" s="340"/>
    </row>
    <row r="124" spans="63:74" x14ac:dyDescent="0.15">
      <c r="BK124" s="340"/>
      <c r="BL124" s="340"/>
      <c r="BM124" s="340"/>
      <c r="BN124" s="340"/>
      <c r="BO124" s="340"/>
      <c r="BP124" s="340"/>
      <c r="BQ124" s="340"/>
      <c r="BR124" s="340"/>
      <c r="BS124" s="340"/>
      <c r="BT124" s="340"/>
      <c r="BU124" s="340"/>
      <c r="BV124" s="340"/>
    </row>
    <row r="125" spans="63:74" x14ac:dyDescent="0.15">
      <c r="BK125" s="340"/>
      <c r="BL125" s="340"/>
      <c r="BM125" s="340"/>
      <c r="BN125" s="340"/>
      <c r="BO125" s="340"/>
      <c r="BP125" s="340"/>
      <c r="BQ125" s="340"/>
      <c r="BR125" s="340"/>
      <c r="BS125" s="340"/>
      <c r="BT125" s="340"/>
      <c r="BU125" s="340"/>
      <c r="BV125" s="340"/>
    </row>
    <row r="126" spans="63:74" x14ac:dyDescent="0.15">
      <c r="BK126" s="340"/>
      <c r="BL126" s="340"/>
      <c r="BM126" s="340"/>
      <c r="BN126" s="340"/>
      <c r="BO126" s="340"/>
      <c r="BP126" s="340"/>
      <c r="BQ126" s="340"/>
      <c r="BR126" s="340"/>
      <c r="BS126" s="340"/>
      <c r="BT126" s="340"/>
      <c r="BU126" s="340"/>
      <c r="BV126" s="340"/>
    </row>
    <row r="127" spans="63:74" x14ac:dyDescent="0.15">
      <c r="BK127" s="340"/>
      <c r="BL127" s="340"/>
      <c r="BM127" s="340"/>
      <c r="BN127" s="340"/>
      <c r="BO127" s="340"/>
      <c r="BP127" s="340"/>
      <c r="BQ127" s="340"/>
      <c r="BR127" s="340"/>
      <c r="BS127" s="340"/>
      <c r="BT127" s="340"/>
      <c r="BU127" s="340"/>
      <c r="BV127" s="340"/>
    </row>
    <row r="128" spans="63:74" x14ac:dyDescent="0.15">
      <c r="BK128" s="340"/>
      <c r="BL128" s="340"/>
      <c r="BM128" s="340"/>
      <c r="BN128" s="340"/>
      <c r="BO128" s="340"/>
      <c r="BP128" s="340"/>
      <c r="BQ128" s="340"/>
      <c r="BR128" s="340"/>
      <c r="BS128" s="340"/>
      <c r="BT128" s="340"/>
      <c r="BU128" s="340"/>
      <c r="BV128" s="340"/>
    </row>
    <row r="129" spans="63:74" x14ac:dyDescent="0.15">
      <c r="BK129" s="340"/>
      <c r="BL129" s="340"/>
      <c r="BM129" s="340"/>
      <c r="BN129" s="340"/>
      <c r="BO129" s="340"/>
      <c r="BP129" s="340"/>
      <c r="BQ129" s="340"/>
      <c r="BR129" s="340"/>
      <c r="BS129" s="340"/>
      <c r="BT129" s="340"/>
      <c r="BU129" s="340"/>
      <c r="BV129" s="340"/>
    </row>
    <row r="130" spans="63:74" x14ac:dyDescent="0.15">
      <c r="BK130" s="340"/>
      <c r="BL130" s="340"/>
      <c r="BM130" s="340"/>
      <c r="BN130" s="340"/>
      <c r="BO130" s="340"/>
      <c r="BP130" s="340"/>
      <c r="BQ130" s="340"/>
      <c r="BR130" s="340"/>
      <c r="BS130" s="340"/>
      <c r="BT130" s="340"/>
      <c r="BU130" s="340"/>
      <c r="BV130" s="340"/>
    </row>
    <row r="131" spans="63:74" x14ac:dyDescent="0.15">
      <c r="BK131" s="340"/>
      <c r="BL131" s="340"/>
      <c r="BM131" s="340"/>
      <c r="BN131" s="340"/>
      <c r="BO131" s="340"/>
      <c r="BP131" s="340"/>
      <c r="BQ131" s="340"/>
      <c r="BR131" s="340"/>
      <c r="BS131" s="340"/>
      <c r="BT131" s="340"/>
      <c r="BU131" s="340"/>
      <c r="BV131" s="340"/>
    </row>
    <row r="132" spans="63:74" x14ac:dyDescent="0.15">
      <c r="BK132" s="340"/>
      <c r="BL132" s="340"/>
      <c r="BM132" s="340"/>
      <c r="BN132" s="340"/>
      <c r="BO132" s="340"/>
      <c r="BP132" s="340"/>
      <c r="BQ132" s="340"/>
      <c r="BR132" s="340"/>
      <c r="BS132" s="340"/>
      <c r="BT132" s="340"/>
      <c r="BU132" s="340"/>
      <c r="BV132" s="340"/>
    </row>
    <row r="133" spans="63:74" x14ac:dyDescent="0.15">
      <c r="BK133" s="340"/>
      <c r="BL133" s="340"/>
      <c r="BM133" s="340"/>
      <c r="BN133" s="340"/>
      <c r="BO133" s="340"/>
      <c r="BP133" s="340"/>
      <c r="BQ133" s="340"/>
      <c r="BR133" s="340"/>
      <c r="BS133" s="340"/>
      <c r="BT133" s="340"/>
      <c r="BU133" s="340"/>
      <c r="BV133" s="340"/>
    </row>
    <row r="134" spans="63:74" x14ac:dyDescent="0.15">
      <c r="BK134" s="340"/>
      <c r="BL134" s="340"/>
      <c r="BM134" s="340"/>
      <c r="BN134" s="340"/>
      <c r="BO134" s="340"/>
      <c r="BP134" s="340"/>
      <c r="BQ134" s="340"/>
      <c r="BR134" s="340"/>
      <c r="BS134" s="340"/>
      <c r="BT134" s="340"/>
      <c r="BU134" s="340"/>
      <c r="BV134" s="340"/>
    </row>
    <row r="135" spans="63:74" x14ac:dyDescent="0.15">
      <c r="BK135" s="340"/>
      <c r="BL135" s="340"/>
      <c r="BM135" s="340"/>
      <c r="BN135" s="340"/>
      <c r="BO135" s="340"/>
      <c r="BP135" s="340"/>
      <c r="BQ135" s="340"/>
      <c r="BR135" s="340"/>
      <c r="BS135" s="340"/>
      <c r="BT135" s="340"/>
      <c r="BU135" s="340"/>
      <c r="BV135" s="340"/>
    </row>
    <row r="136" spans="63:74" x14ac:dyDescent="0.15">
      <c r="BK136" s="340"/>
      <c r="BL136" s="340"/>
      <c r="BM136" s="340"/>
      <c r="BN136" s="340"/>
      <c r="BO136" s="340"/>
      <c r="BP136" s="340"/>
      <c r="BQ136" s="340"/>
      <c r="BR136" s="340"/>
      <c r="BS136" s="340"/>
      <c r="BT136" s="340"/>
      <c r="BU136" s="340"/>
      <c r="BV136" s="340"/>
    </row>
    <row r="137" spans="63:74" x14ac:dyDescent="0.15">
      <c r="BK137" s="340"/>
      <c r="BL137" s="340"/>
      <c r="BM137" s="340"/>
      <c r="BN137" s="340"/>
      <c r="BO137" s="340"/>
      <c r="BP137" s="340"/>
      <c r="BQ137" s="340"/>
      <c r="BR137" s="340"/>
      <c r="BS137" s="340"/>
      <c r="BT137" s="340"/>
      <c r="BU137" s="340"/>
      <c r="BV137" s="340"/>
    </row>
    <row r="138" spans="63:74" x14ac:dyDescent="0.15">
      <c r="BK138" s="340"/>
      <c r="BL138" s="340"/>
      <c r="BM138" s="340"/>
      <c r="BN138" s="340"/>
      <c r="BO138" s="340"/>
      <c r="BP138" s="340"/>
      <c r="BQ138" s="340"/>
      <c r="BR138" s="340"/>
      <c r="BS138" s="340"/>
      <c r="BT138" s="340"/>
      <c r="BU138" s="340"/>
      <c r="BV138" s="340"/>
    </row>
    <row r="139" spans="63:74" x14ac:dyDescent="0.15">
      <c r="BK139" s="340"/>
      <c r="BL139" s="340"/>
      <c r="BM139" s="340"/>
      <c r="BN139" s="340"/>
      <c r="BO139" s="340"/>
      <c r="BP139" s="340"/>
      <c r="BQ139" s="340"/>
      <c r="BR139" s="340"/>
      <c r="BS139" s="340"/>
      <c r="BT139" s="340"/>
      <c r="BU139" s="340"/>
      <c r="BV139" s="340"/>
    </row>
    <row r="140" spans="63:74" x14ac:dyDescent="0.15">
      <c r="BK140" s="340"/>
      <c r="BL140" s="340"/>
      <c r="BM140" s="340"/>
      <c r="BN140" s="340"/>
      <c r="BO140" s="340"/>
      <c r="BP140" s="340"/>
      <c r="BQ140" s="340"/>
      <c r="BR140" s="340"/>
      <c r="BS140" s="340"/>
      <c r="BT140" s="340"/>
      <c r="BU140" s="340"/>
      <c r="BV140" s="340"/>
    </row>
    <row r="141" spans="63:74" x14ac:dyDescent="0.15">
      <c r="BK141" s="340"/>
      <c r="BL141" s="340"/>
      <c r="BM141" s="340"/>
      <c r="BN141" s="340"/>
      <c r="BO141" s="340"/>
      <c r="BP141" s="340"/>
      <c r="BQ141" s="340"/>
      <c r="BR141" s="340"/>
      <c r="BS141" s="340"/>
      <c r="BT141" s="340"/>
      <c r="BU141" s="340"/>
      <c r="BV141" s="340"/>
    </row>
    <row r="142" spans="63:74" x14ac:dyDescent="0.15">
      <c r="BK142" s="340"/>
      <c r="BL142" s="340"/>
      <c r="BM142" s="340"/>
      <c r="BN142" s="340"/>
      <c r="BO142" s="340"/>
      <c r="BP142" s="340"/>
      <c r="BQ142" s="340"/>
      <c r="BR142" s="340"/>
      <c r="BS142" s="340"/>
      <c r="BT142" s="340"/>
      <c r="BU142" s="340"/>
      <c r="BV142" s="340"/>
    </row>
    <row r="143" spans="63:74" x14ac:dyDescent="0.15">
      <c r="BK143" s="340"/>
      <c r="BL143" s="340"/>
      <c r="BM143" s="340"/>
      <c r="BN143" s="340"/>
      <c r="BO143" s="340"/>
      <c r="BP143" s="340"/>
      <c r="BQ143" s="340"/>
      <c r="BR143" s="340"/>
      <c r="BS143" s="340"/>
      <c r="BT143" s="340"/>
      <c r="BU143" s="340"/>
      <c r="BV143" s="340"/>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3">
    <pageSetUpPr fitToPage="1"/>
  </sheetPr>
  <dimension ref="A1:BV144"/>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3" customWidth="1"/>
    <col min="56" max="58" width="6.5703125" style="742" customWidth="1"/>
    <col min="59" max="62" width="6.5703125" style="333" customWidth="1"/>
    <col min="63" max="74" width="6.5703125" style="12" customWidth="1"/>
    <col min="75" max="16384" width="9.5703125" style="12"/>
  </cols>
  <sheetData>
    <row r="1" spans="1:74" s="11" customFormat="1" ht="12.75" x14ac:dyDescent="0.2">
      <c r="A1" s="797" t="s">
        <v>809</v>
      </c>
      <c r="B1" s="804" t="s">
        <v>240</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Y1" s="489"/>
      <c r="AZ1" s="489"/>
      <c r="BA1" s="489"/>
      <c r="BB1" s="489"/>
      <c r="BC1" s="489"/>
      <c r="BD1" s="739"/>
      <c r="BE1" s="739"/>
      <c r="BF1" s="739"/>
      <c r="BG1" s="489"/>
      <c r="BH1" s="489"/>
      <c r="BI1" s="489"/>
      <c r="BJ1" s="489"/>
    </row>
    <row r="2" spans="1:74" s="13" customFormat="1" ht="12.75"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60"/>
      <c r="AY2" s="409"/>
      <c r="AZ2" s="409"/>
      <c r="BA2" s="409"/>
      <c r="BB2" s="409"/>
      <c r="BC2" s="409"/>
      <c r="BD2" s="630"/>
      <c r="BE2" s="630"/>
      <c r="BF2" s="630"/>
      <c r="BG2" s="409"/>
      <c r="BH2" s="409"/>
      <c r="BI2" s="409"/>
      <c r="BJ2" s="409"/>
    </row>
    <row r="3" spans="1:74"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9"/>
      <c r="B5" s="20" t="s">
        <v>803</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23"/>
      <c r="AZ5" s="423"/>
      <c r="BA5" s="423"/>
      <c r="BB5" s="423"/>
      <c r="BC5" s="423"/>
      <c r="BD5" s="21"/>
      <c r="BE5" s="21"/>
      <c r="BF5" s="21"/>
      <c r="BG5" s="21"/>
      <c r="BH5" s="423"/>
      <c r="BI5" s="423"/>
      <c r="BJ5" s="423"/>
      <c r="BK5" s="423"/>
      <c r="BL5" s="423"/>
      <c r="BM5" s="423"/>
      <c r="BN5" s="423"/>
      <c r="BO5" s="423"/>
      <c r="BP5" s="423"/>
      <c r="BQ5" s="423"/>
      <c r="BR5" s="423"/>
      <c r="BS5" s="423"/>
      <c r="BT5" s="423"/>
      <c r="BU5" s="423"/>
      <c r="BV5" s="423"/>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23"/>
      <c r="AZ6" s="423"/>
      <c r="BA6" s="423"/>
      <c r="BB6" s="423"/>
      <c r="BC6" s="423"/>
      <c r="BD6" s="21"/>
      <c r="BE6" s="21"/>
      <c r="BF6" s="21"/>
      <c r="BG6" s="21"/>
      <c r="BH6" s="423"/>
      <c r="BI6" s="423"/>
      <c r="BJ6" s="423"/>
      <c r="BK6" s="423"/>
      <c r="BL6" s="423"/>
      <c r="BM6" s="423" t="s">
        <v>1020</v>
      </c>
      <c r="BN6" s="423"/>
      <c r="BO6" s="423"/>
      <c r="BP6" s="423"/>
      <c r="BQ6" s="423"/>
      <c r="BR6" s="423"/>
      <c r="BS6" s="423"/>
      <c r="BT6" s="423"/>
      <c r="BU6" s="423"/>
      <c r="BV6" s="423"/>
    </row>
    <row r="7" spans="1:74" ht="11.1" customHeight="1" x14ac:dyDescent="0.2">
      <c r="A7" s="19"/>
      <c r="B7" s="22" t="s">
        <v>107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23"/>
      <c r="AZ7" s="705"/>
      <c r="BA7" s="423"/>
      <c r="BB7" s="423"/>
      <c r="BC7" s="423"/>
      <c r="BD7" s="21"/>
      <c r="BE7" s="21"/>
      <c r="BF7" s="21"/>
      <c r="BG7" s="21"/>
      <c r="BH7" s="423"/>
      <c r="BI7" s="423"/>
      <c r="BJ7" s="423"/>
      <c r="BK7" s="423"/>
      <c r="BL7" s="423"/>
      <c r="BM7" s="423"/>
      <c r="BN7" s="423"/>
      <c r="BO7" s="423"/>
      <c r="BP7" s="423"/>
      <c r="BQ7" s="423"/>
      <c r="BR7" s="423"/>
      <c r="BS7" s="705"/>
      <c r="BT7" s="423"/>
      <c r="BU7" s="423"/>
      <c r="BV7" s="423"/>
    </row>
    <row r="8" spans="1:74" ht="11.1" customHeight="1" x14ac:dyDescent="0.2">
      <c r="A8" s="19" t="s">
        <v>511</v>
      </c>
      <c r="B8" s="23" t="s">
        <v>91</v>
      </c>
      <c r="C8" s="215">
        <v>9.2025380000000006</v>
      </c>
      <c r="D8" s="215">
        <v>9.0652380000000008</v>
      </c>
      <c r="E8" s="215">
        <v>9.0885289999999994</v>
      </c>
      <c r="F8" s="215">
        <v>8.870851</v>
      </c>
      <c r="G8" s="215">
        <v>8.8338059999999992</v>
      </c>
      <c r="H8" s="215">
        <v>8.6709779999999999</v>
      </c>
      <c r="I8" s="215">
        <v>8.6640759999999997</v>
      </c>
      <c r="J8" s="215">
        <v>8.6855569999999993</v>
      </c>
      <c r="K8" s="215">
        <v>8.5442040000000006</v>
      </c>
      <c r="L8" s="215">
        <v>8.8410119999999992</v>
      </c>
      <c r="M8" s="215">
        <v>8.9060450000000007</v>
      </c>
      <c r="N8" s="215">
        <v>8.8458570000000005</v>
      </c>
      <c r="O8" s="215">
        <v>8.8735900000000001</v>
      </c>
      <c r="P8" s="215">
        <v>9.1081160000000008</v>
      </c>
      <c r="Q8" s="215">
        <v>9.1924080000000004</v>
      </c>
      <c r="R8" s="215">
        <v>9.1148070000000008</v>
      </c>
      <c r="S8" s="215">
        <v>9.2077039999999997</v>
      </c>
      <c r="T8" s="215">
        <v>9.1344849999999997</v>
      </c>
      <c r="U8" s="215">
        <v>9.2657760000000007</v>
      </c>
      <c r="V8" s="215">
        <v>9.2639449999999997</v>
      </c>
      <c r="W8" s="215">
        <v>9.5335920000000005</v>
      </c>
      <c r="X8" s="215">
        <v>9.6680379999999992</v>
      </c>
      <c r="Y8" s="215">
        <v>10.087902</v>
      </c>
      <c r="Z8" s="215">
        <v>9.9928659999999994</v>
      </c>
      <c r="AA8" s="215">
        <v>9.9983160000000009</v>
      </c>
      <c r="AB8" s="215">
        <v>10.260786</v>
      </c>
      <c r="AC8" s="215">
        <v>10.488575000000001</v>
      </c>
      <c r="AD8" s="215">
        <v>10.496371</v>
      </c>
      <c r="AE8" s="215">
        <v>10.456747999999999</v>
      </c>
      <c r="AF8" s="215">
        <v>10.604911</v>
      </c>
      <c r="AG8" s="215">
        <v>10.903438</v>
      </c>
      <c r="AH8" s="215">
        <v>11.383527000000001</v>
      </c>
      <c r="AI8" s="215">
        <v>11.463372</v>
      </c>
      <c r="AJ8" s="215">
        <v>11.553960999999999</v>
      </c>
      <c r="AK8" s="215">
        <v>11.907087000000001</v>
      </c>
      <c r="AL8" s="215">
        <v>12.00375</v>
      </c>
      <c r="AM8" s="215">
        <v>11.865012999999999</v>
      </c>
      <c r="AN8" s="215">
        <v>11.678834</v>
      </c>
      <c r="AO8" s="215">
        <v>11.937306</v>
      </c>
      <c r="AP8" s="215">
        <v>12.134698</v>
      </c>
      <c r="AQ8" s="215">
        <v>12.163192</v>
      </c>
      <c r="AR8" s="215">
        <v>12.087543999999999</v>
      </c>
      <c r="AS8" s="215">
        <v>11.819095000000001</v>
      </c>
      <c r="AT8" s="215">
        <v>12.424769</v>
      </c>
      <c r="AU8" s="215">
        <v>12.495187</v>
      </c>
      <c r="AV8" s="215">
        <v>12.672552</v>
      </c>
      <c r="AW8" s="215">
        <v>12.859780000000001</v>
      </c>
      <c r="AX8" s="215">
        <v>12.802096000000001</v>
      </c>
      <c r="AY8" s="215">
        <v>12.754821</v>
      </c>
      <c r="AZ8" s="215">
        <v>12.745602</v>
      </c>
      <c r="BA8" s="215">
        <v>12.737068000000001</v>
      </c>
      <c r="BB8" s="215">
        <v>12.009976999999999</v>
      </c>
      <c r="BC8" s="215">
        <v>10.018784999999999</v>
      </c>
      <c r="BD8" s="215">
        <v>10.442140999999999</v>
      </c>
      <c r="BE8" s="215">
        <v>10.979841</v>
      </c>
      <c r="BF8" s="215">
        <v>10.57926</v>
      </c>
      <c r="BG8" s="215">
        <v>11.246477504</v>
      </c>
      <c r="BH8" s="215">
        <v>10.792449048</v>
      </c>
      <c r="BI8" s="323">
        <v>11.24541</v>
      </c>
      <c r="BJ8" s="323">
        <v>11.176740000000001</v>
      </c>
      <c r="BK8" s="323">
        <v>11.11741</v>
      </c>
      <c r="BL8" s="323">
        <v>11.05134</v>
      </c>
      <c r="BM8" s="323">
        <v>11.014200000000001</v>
      </c>
      <c r="BN8" s="323">
        <v>10.98433</v>
      </c>
      <c r="BO8" s="323">
        <v>10.964029999999999</v>
      </c>
      <c r="BP8" s="323">
        <v>10.969900000000001</v>
      </c>
      <c r="BQ8" s="323">
        <v>11.00742</v>
      </c>
      <c r="BR8" s="323">
        <v>11.04813</v>
      </c>
      <c r="BS8" s="323">
        <v>11.194889999999999</v>
      </c>
      <c r="BT8" s="323">
        <v>11.14601</v>
      </c>
      <c r="BU8" s="323">
        <v>11.33404</v>
      </c>
      <c r="BV8" s="323">
        <v>11.355119999999999</v>
      </c>
    </row>
    <row r="9" spans="1:74" ht="11.1" customHeight="1" x14ac:dyDescent="0.2">
      <c r="A9" s="19"/>
      <c r="B9" s="23"/>
      <c r="C9" s="215"/>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215"/>
      <c r="AZ9" s="215"/>
      <c r="BA9" s="215"/>
      <c r="BB9" s="215"/>
      <c r="BC9" s="215"/>
      <c r="BD9" s="215"/>
      <c r="BE9" s="215"/>
      <c r="BF9" s="215"/>
      <c r="BG9" s="215"/>
      <c r="BH9" s="215"/>
      <c r="BI9" s="323"/>
      <c r="BJ9" s="323"/>
      <c r="BK9" s="323"/>
      <c r="BL9" s="323"/>
      <c r="BM9" s="323"/>
      <c r="BN9" s="323"/>
      <c r="BO9" s="323"/>
      <c r="BP9" s="323"/>
      <c r="BQ9" s="323"/>
      <c r="BR9" s="323"/>
      <c r="BS9" s="323"/>
      <c r="BT9" s="323"/>
      <c r="BU9" s="323"/>
      <c r="BV9" s="323"/>
    </row>
    <row r="10" spans="1:74" ht="11.1" customHeight="1" x14ac:dyDescent="0.2">
      <c r="A10" s="19"/>
      <c r="B10" s="22" t="s">
        <v>49</v>
      </c>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216"/>
      <c r="BC10" s="216"/>
      <c r="BD10" s="216"/>
      <c r="BE10" s="216"/>
      <c r="BF10" s="216"/>
      <c r="BG10" s="216"/>
      <c r="BH10" s="216"/>
      <c r="BI10" s="324"/>
      <c r="BJ10" s="324"/>
      <c r="BK10" s="324"/>
      <c r="BL10" s="324"/>
      <c r="BM10" s="324"/>
      <c r="BN10" s="324"/>
      <c r="BO10" s="324"/>
      <c r="BP10" s="324"/>
      <c r="BQ10" s="324"/>
      <c r="BR10" s="324"/>
      <c r="BS10" s="324"/>
      <c r="BT10" s="324"/>
      <c r="BU10" s="324"/>
      <c r="BV10" s="324"/>
    </row>
    <row r="11" spans="1:74" ht="11.1" customHeight="1" x14ac:dyDescent="0.2">
      <c r="A11" s="19" t="s">
        <v>542</v>
      </c>
      <c r="B11" s="23" t="s">
        <v>96</v>
      </c>
      <c r="C11" s="215">
        <v>73.559354838999994</v>
      </c>
      <c r="D11" s="215">
        <v>74.601172414000004</v>
      </c>
      <c r="E11" s="215">
        <v>73.758709676999999</v>
      </c>
      <c r="F11" s="215">
        <v>73.707266666999999</v>
      </c>
      <c r="G11" s="215">
        <v>72.867677419000003</v>
      </c>
      <c r="H11" s="215">
        <v>72.169633332999993</v>
      </c>
      <c r="I11" s="215">
        <v>72.760129031999995</v>
      </c>
      <c r="J11" s="215">
        <v>72.183161290000001</v>
      </c>
      <c r="K11" s="215">
        <v>71.704999999999998</v>
      </c>
      <c r="L11" s="215">
        <v>71.424032257999997</v>
      </c>
      <c r="M11" s="215">
        <v>72.02</v>
      </c>
      <c r="N11" s="215">
        <v>71.208838709999995</v>
      </c>
      <c r="O11" s="215">
        <v>70.562806452000004</v>
      </c>
      <c r="P11" s="215">
        <v>71.549714285999997</v>
      </c>
      <c r="Q11" s="215">
        <v>73.167870968000003</v>
      </c>
      <c r="R11" s="215">
        <v>73.257766666999999</v>
      </c>
      <c r="S11" s="215">
        <v>73.256548386999995</v>
      </c>
      <c r="T11" s="215">
        <v>73.966666666999998</v>
      </c>
      <c r="U11" s="215">
        <v>74.729483870999999</v>
      </c>
      <c r="V11" s="215">
        <v>74.687451612999993</v>
      </c>
      <c r="W11" s="215">
        <v>75.993700000000004</v>
      </c>
      <c r="X11" s="215">
        <v>77.343999999999994</v>
      </c>
      <c r="Y11" s="215">
        <v>79.751233333000002</v>
      </c>
      <c r="Z11" s="215">
        <v>80.384290323000002</v>
      </c>
      <c r="AA11" s="215">
        <v>78.743967741999995</v>
      </c>
      <c r="AB11" s="215">
        <v>80.389428570999996</v>
      </c>
      <c r="AC11" s="215">
        <v>81.327419355000004</v>
      </c>
      <c r="AD11" s="215">
        <v>81.189333332999993</v>
      </c>
      <c r="AE11" s="215">
        <v>82.122870968000001</v>
      </c>
      <c r="AF11" s="215">
        <v>82.538466666999994</v>
      </c>
      <c r="AG11" s="215">
        <v>84.182322580999994</v>
      </c>
      <c r="AH11" s="215">
        <v>85.880161290000004</v>
      </c>
      <c r="AI11" s="215">
        <v>87.288966666999997</v>
      </c>
      <c r="AJ11" s="215">
        <v>88.395870967999997</v>
      </c>
      <c r="AK11" s="215">
        <v>89.939233333000004</v>
      </c>
      <c r="AL11" s="215">
        <v>89.498516128999995</v>
      </c>
      <c r="AM11" s="215">
        <v>89.437322581000004</v>
      </c>
      <c r="AN11" s="215">
        <v>89.991249999999994</v>
      </c>
      <c r="AO11" s="215">
        <v>90.604161289999993</v>
      </c>
      <c r="AP11" s="215">
        <v>90.967766667000006</v>
      </c>
      <c r="AQ11" s="215">
        <v>91.687064516000007</v>
      </c>
      <c r="AR11" s="215">
        <v>92.047700000000006</v>
      </c>
      <c r="AS11" s="215">
        <v>92.536322580999993</v>
      </c>
      <c r="AT11" s="215">
        <v>94.805548387000002</v>
      </c>
      <c r="AU11" s="215">
        <v>94.685366666999997</v>
      </c>
      <c r="AV11" s="215">
        <v>96.023322581000002</v>
      </c>
      <c r="AW11" s="215">
        <v>96.731233333000006</v>
      </c>
      <c r="AX11" s="215">
        <v>96.997709677000003</v>
      </c>
      <c r="AY11" s="215">
        <v>95.148451613000006</v>
      </c>
      <c r="AZ11" s="215">
        <v>94.771482758999994</v>
      </c>
      <c r="BA11" s="215">
        <v>94.612419355</v>
      </c>
      <c r="BB11" s="215">
        <v>93.000399999999999</v>
      </c>
      <c r="BC11" s="215">
        <v>87.850999999999999</v>
      </c>
      <c r="BD11" s="215">
        <v>88.401833332999999</v>
      </c>
      <c r="BE11" s="215">
        <v>89.914548386999996</v>
      </c>
      <c r="BF11" s="215">
        <v>90.347225805999997</v>
      </c>
      <c r="BG11" s="215">
        <v>90.156779999999998</v>
      </c>
      <c r="BH11" s="215">
        <v>89.452020000000005</v>
      </c>
      <c r="BI11" s="323">
        <v>89.675749999999994</v>
      </c>
      <c r="BJ11" s="323">
        <v>88.742760000000004</v>
      </c>
      <c r="BK11" s="323">
        <v>87.923010000000005</v>
      </c>
      <c r="BL11" s="323">
        <v>87.415779999999998</v>
      </c>
      <c r="BM11" s="323">
        <v>87.161559999999994</v>
      </c>
      <c r="BN11" s="323">
        <v>87.001069999999999</v>
      </c>
      <c r="BO11" s="323">
        <v>87.010859999999994</v>
      </c>
      <c r="BP11" s="323">
        <v>87.285269999999997</v>
      </c>
      <c r="BQ11" s="323">
        <v>87.65334</v>
      </c>
      <c r="BR11" s="323">
        <v>88.175139999999999</v>
      </c>
      <c r="BS11" s="323">
        <v>88.676280000000006</v>
      </c>
      <c r="BT11" s="323">
        <v>88.828329999999994</v>
      </c>
      <c r="BU11" s="323">
        <v>89.017979999999994</v>
      </c>
      <c r="BV11" s="323">
        <v>88.737639999999999</v>
      </c>
    </row>
    <row r="12" spans="1:74" ht="11.1" customHeight="1" x14ac:dyDescent="0.2">
      <c r="A12" s="19"/>
      <c r="B12" s="24"/>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5"/>
      <c r="AR12" s="215"/>
      <c r="AS12" s="215"/>
      <c r="AT12" s="215"/>
      <c r="AU12" s="215"/>
      <c r="AV12" s="215"/>
      <c r="AW12" s="215"/>
      <c r="AX12" s="215"/>
      <c r="AY12" s="215"/>
      <c r="AZ12" s="215"/>
      <c r="BA12" s="215"/>
      <c r="BB12" s="215"/>
      <c r="BC12" s="215"/>
      <c r="BD12" s="215"/>
      <c r="BE12" s="215"/>
      <c r="BF12" s="215"/>
      <c r="BG12" s="215"/>
      <c r="BH12" s="215"/>
      <c r="BI12" s="323"/>
      <c r="BJ12" s="323"/>
      <c r="BK12" s="323"/>
      <c r="BL12" s="323"/>
      <c r="BM12" s="323"/>
      <c r="BN12" s="323"/>
      <c r="BO12" s="323"/>
      <c r="BP12" s="323"/>
      <c r="BQ12" s="323"/>
      <c r="BR12" s="323"/>
      <c r="BS12" s="323"/>
      <c r="BT12" s="323"/>
      <c r="BU12" s="323"/>
      <c r="BV12" s="323"/>
    </row>
    <row r="13" spans="1:74" ht="11.1" customHeight="1" x14ac:dyDescent="0.2">
      <c r="A13" s="19"/>
      <c r="B13" s="22" t="s">
        <v>801</v>
      </c>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216"/>
      <c r="BB13" s="216"/>
      <c r="BC13" s="216"/>
      <c r="BD13" s="216"/>
      <c r="BE13" s="216"/>
      <c r="BF13" s="216"/>
      <c r="BG13" s="216"/>
      <c r="BH13" s="216"/>
      <c r="BI13" s="324"/>
      <c r="BJ13" s="324"/>
      <c r="BK13" s="324"/>
      <c r="BL13" s="324"/>
      <c r="BM13" s="324"/>
      <c r="BN13" s="324"/>
      <c r="BO13" s="324"/>
      <c r="BP13" s="324"/>
      <c r="BQ13" s="324"/>
      <c r="BR13" s="324"/>
      <c r="BS13" s="324"/>
      <c r="BT13" s="324"/>
      <c r="BU13" s="324"/>
      <c r="BV13" s="324"/>
    </row>
    <row r="14" spans="1:74" ht="11.1" customHeight="1" x14ac:dyDescent="0.2">
      <c r="A14" s="19" t="s">
        <v>205</v>
      </c>
      <c r="B14" s="23" t="s">
        <v>817</v>
      </c>
      <c r="C14" s="68">
        <v>60.568714999999997</v>
      </c>
      <c r="D14" s="68">
        <v>57.328505999999997</v>
      </c>
      <c r="E14" s="68">
        <v>55.327888000000002</v>
      </c>
      <c r="F14" s="68">
        <v>48.216355</v>
      </c>
      <c r="G14" s="68">
        <v>53.123077000000002</v>
      </c>
      <c r="H14" s="68">
        <v>59.513340999999997</v>
      </c>
      <c r="I14" s="68">
        <v>61.783814</v>
      </c>
      <c r="J14" s="68">
        <v>68.246998000000005</v>
      </c>
      <c r="K14" s="68">
        <v>65.069716999999997</v>
      </c>
      <c r="L14" s="68">
        <v>68.725230999999994</v>
      </c>
      <c r="M14" s="68">
        <v>67.149752000000007</v>
      </c>
      <c r="N14" s="68">
        <v>63.311104</v>
      </c>
      <c r="O14" s="68">
        <v>68.414385999999993</v>
      </c>
      <c r="P14" s="68">
        <v>64.389031000000003</v>
      </c>
      <c r="Q14" s="68">
        <v>64.335048</v>
      </c>
      <c r="R14" s="68">
        <v>58.753723000000001</v>
      </c>
      <c r="S14" s="68">
        <v>62.115414000000001</v>
      </c>
      <c r="T14" s="68">
        <v>66.228987000000004</v>
      </c>
      <c r="U14" s="68">
        <v>62.966363999999999</v>
      </c>
      <c r="V14" s="68">
        <v>70.582329999999999</v>
      </c>
      <c r="W14" s="68">
        <v>62.891468000000003</v>
      </c>
      <c r="X14" s="68">
        <v>66.367608000000004</v>
      </c>
      <c r="Y14" s="68">
        <v>64.345232999999993</v>
      </c>
      <c r="Z14" s="68">
        <v>63.219765000000002</v>
      </c>
      <c r="AA14" s="68">
        <v>61.936683000000002</v>
      </c>
      <c r="AB14" s="68">
        <v>60.235142000000003</v>
      </c>
      <c r="AC14" s="68">
        <v>65.467141999999996</v>
      </c>
      <c r="AD14" s="68">
        <v>58.032114</v>
      </c>
      <c r="AE14" s="68">
        <v>61.195974999999997</v>
      </c>
      <c r="AF14" s="68">
        <v>61.557372000000001</v>
      </c>
      <c r="AG14" s="68">
        <v>62.945245999999997</v>
      </c>
      <c r="AH14" s="68">
        <v>69.301237999999998</v>
      </c>
      <c r="AI14" s="68">
        <v>62.416694</v>
      </c>
      <c r="AJ14" s="68">
        <v>66.384384999999995</v>
      </c>
      <c r="AK14" s="68">
        <v>62.717784999999999</v>
      </c>
      <c r="AL14" s="68">
        <v>63.332763999999997</v>
      </c>
      <c r="AM14" s="68">
        <v>65.732791000000006</v>
      </c>
      <c r="AN14" s="68">
        <v>58.223570000000002</v>
      </c>
      <c r="AO14" s="68">
        <v>55.580039999999997</v>
      </c>
      <c r="AP14" s="68">
        <v>61.007258999999998</v>
      </c>
      <c r="AQ14" s="68">
        <v>61.653404000000002</v>
      </c>
      <c r="AR14" s="68">
        <v>56.515031</v>
      </c>
      <c r="AS14" s="68">
        <v>59.034596000000001</v>
      </c>
      <c r="AT14" s="68">
        <v>63.757680000000001</v>
      </c>
      <c r="AU14" s="68">
        <v>58.563501000000002</v>
      </c>
      <c r="AV14" s="68">
        <v>57.142977999999999</v>
      </c>
      <c r="AW14" s="68">
        <v>54.361009000000003</v>
      </c>
      <c r="AX14" s="68">
        <v>53.699269000000001</v>
      </c>
      <c r="AY14" s="68">
        <v>55.612462000000001</v>
      </c>
      <c r="AZ14" s="68">
        <v>47.378791999999997</v>
      </c>
      <c r="BA14" s="68">
        <v>46.060924999999997</v>
      </c>
      <c r="BB14" s="68">
        <v>38.281796</v>
      </c>
      <c r="BC14" s="68">
        <v>36.346901000000003</v>
      </c>
      <c r="BD14" s="68">
        <v>38.506180000000001</v>
      </c>
      <c r="BE14" s="68">
        <v>43.086573999999999</v>
      </c>
      <c r="BF14" s="68">
        <v>47.393655000000003</v>
      </c>
      <c r="BG14" s="68">
        <v>45.009327429000002</v>
      </c>
      <c r="BH14" s="68">
        <v>46.779963768000002</v>
      </c>
      <c r="BI14" s="325">
        <v>43.470030000000001</v>
      </c>
      <c r="BJ14" s="325">
        <v>32.692880000000002</v>
      </c>
      <c r="BK14" s="325">
        <v>65.304590000000005</v>
      </c>
      <c r="BL14" s="325">
        <v>47.440040000000003</v>
      </c>
      <c r="BM14" s="325">
        <v>48.846820000000001</v>
      </c>
      <c r="BN14" s="325">
        <v>53.78913</v>
      </c>
      <c r="BO14" s="325">
        <v>48.418329999999997</v>
      </c>
      <c r="BP14" s="325">
        <v>46.224710000000002</v>
      </c>
      <c r="BQ14" s="325">
        <v>57.801580000000001</v>
      </c>
      <c r="BR14" s="325">
        <v>61.212229999999998</v>
      </c>
      <c r="BS14" s="325">
        <v>44.259210000000003</v>
      </c>
      <c r="BT14" s="325">
        <v>58.660510000000002</v>
      </c>
      <c r="BU14" s="325">
        <v>51.397889999999997</v>
      </c>
      <c r="BV14" s="325">
        <v>43.587490000000003</v>
      </c>
    </row>
    <row r="15" spans="1:74" ht="11.1" customHeight="1" x14ac:dyDescent="0.2">
      <c r="A15" s="19"/>
      <c r="B15" s="22"/>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216"/>
      <c r="BE15" s="216"/>
      <c r="BF15" s="216"/>
      <c r="BG15" s="216"/>
      <c r="BH15" s="216"/>
      <c r="BI15" s="324"/>
      <c r="BJ15" s="324"/>
      <c r="BK15" s="324"/>
      <c r="BL15" s="324"/>
      <c r="BM15" s="324"/>
      <c r="BN15" s="324"/>
      <c r="BO15" s="324"/>
      <c r="BP15" s="324"/>
      <c r="BQ15" s="324"/>
      <c r="BR15" s="324"/>
      <c r="BS15" s="324"/>
      <c r="BT15" s="324"/>
      <c r="BU15" s="324"/>
      <c r="BV15" s="324"/>
    </row>
    <row r="16" spans="1:74" ht="11.1" customHeight="1" x14ac:dyDescent="0.2">
      <c r="A16" s="16"/>
      <c r="B16" s="20" t="s">
        <v>802</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6"/>
      <c r="BE16" s="216"/>
      <c r="BF16" s="216"/>
      <c r="BG16" s="216"/>
      <c r="BH16" s="216"/>
      <c r="BI16" s="324"/>
      <c r="BJ16" s="324"/>
      <c r="BK16" s="324"/>
      <c r="BL16" s="324"/>
      <c r="BM16" s="324"/>
      <c r="BN16" s="324"/>
      <c r="BO16" s="324"/>
      <c r="BP16" s="324"/>
      <c r="BQ16" s="324"/>
      <c r="BR16" s="324"/>
      <c r="BS16" s="324"/>
      <c r="BT16" s="324"/>
      <c r="BU16" s="324"/>
      <c r="BV16" s="324"/>
    </row>
    <row r="17" spans="1:74" ht="11.1" customHeight="1" x14ac:dyDescent="0.2">
      <c r="A17" s="16"/>
      <c r="B17" s="20"/>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216"/>
      <c r="BE17" s="216"/>
      <c r="BF17" s="216"/>
      <c r="BG17" s="216"/>
      <c r="BH17" s="216"/>
      <c r="BI17" s="324"/>
      <c r="BJ17" s="324"/>
      <c r="BK17" s="324"/>
      <c r="BL17" s="324"/>
      <c r="BM17" s="324"/>
      <c r="BN17" s="324"/>
      <c r="BO17" s="324"/>
      <c r="BP17" s="324"/>
      <c r="BQ17" s="324"/>
      <c r="BR17" s="324"/>
      <c r="BS17" s="324"/>
      <c r="BT17" s="324"/>
      <c r="BU17" s="324"/>
      <c r="BV17" s="324"/>
    </row>
    <row r="18" spans="1:74" ht="11.1" customHeight="1" x14ac:dyDescent="0.2">
      <c r="A18" s="16"/>
      <c r="B18" s="25" t="s">
        <v>543</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326"/>
      <c r="BJ18" s="326"/>
      <c r="BK18" s="326"/>
      <c r="BL18" s="326"/>
      <c r="BM18" s="326"/>
      <c r="BN18" s="326"/>
      <c r="BO18" s="326"/>
      <c r="BP18" s="326"/>
      <c r="BQ18" s="326"/>
      <c r="BR18" s="326"/>
      <c r="BS18" s="326"/>
      <c r="BT18" s="326"/>
      <c r="BU18" s="326"/>
      <c r="BV18" s="326"/>
    </row>
    <row r="19" spans="1:74" ht="11.1" customHeight="1" x14ac:dyDescent="0.2">
      <c r="A19" s="26" t="s">
        <v>525</v>
      </c>
      <c r="B19" s="27" t="s">
        <v>91</v>
      </c>
      <c r="C19" s="215">
        <v>19.062964000000001</v>
      </c>
      <c r="D19" s="215">
        <v>19.841259000000001</v>
      </c>
      <c r="E19" s="215">
        <v>19.753139999999998</v>
      </c>
      <c r="F19" s="215">
        <v>19.346260999999998</v>
      </c>
      <c r="G19" s="215">
        <v>19.326447000000002</v>
      </c>
      <c r="H19" s="215">
        <v>19.832407</v>
      </c>
      <c r="I19" s="215">
        <v>19.753692000000001</v>
      </c>
      <c r="J19" s="215">
        <v>20.261590000000002</v>
      </c>
      <c r="K19" s="215">
        <v>19.774761000000002</v>
      </c>
      <c r="L19" s="215">
        <v>19.684139999999999</v>
      </c>
      <c r="M19" s="215">
        <v>19.685969</v>
      </c>
      <c r="N19" s="215">
        <v>19.985669000000001</v>
      </c>
      <c r="O19" s="215">
        <v>19.289556000000001</v>
      </c>
      <c r="P19" s="215">
        <v>19.146297000000001</v>
      </c>
      <c r="Q19" s="215">
        <v>20.057479000000001</v>
      </c>
      <c r="R19" s="215">
        <v>19.621158000000001</v>
      </c>
      <c r="S19" s="215">
        <v>20.046728999999999</v>
      </c>
      <c r="T19" s="215">
        <v>20.565113</v>
      </c>
      <c r="U19" s="215">
        <v>20.125278999999999</v>
      </c>
      <c r="V19" s="215">
        <v>20.273999</v>
      </c>
      <c r="W19" s="215">
        <v>19.629411999999999</v>
      </c>
      <c r="X19" s="215">
        <v>19.970877000000002</v>
      </c>
      <c r="Y19" s="215">
        <v>20.310272000000001</v>
      </c>
      <c r="Z19" s="215">
        <v>20.319229</v>
      </c>
      <c r="AA19" s="215">
        <v>20.564366</v>
      </c>
      <c r="AB19" s="215">
        <v>19.693135000000002</v>
      </c>
      <c r="AC19" s="215">
        <v>20.731231000000001</v>
      </c>
      <c r="AD19" s="215">
        <v>20.038354000000002</v>
      </c>
      <c r="AE19" s="215">
        <v>20.251204999999999</v>
      </c>
      <c r="AF19" s="215">
        <v>20.770271000000001</v>
      </c>
      <c r="AG19" s="215">
        <v>20.671374</v>
      </c>
      <c r="AH19" s="215">
        <v>21.356102</v>
      </c>
      <c r="AI19" s="215">
        <v>20.084109000000002</v>
      </c>
      <c r="AJ19" s="215">
        <v>20.785793000000002</v>
      </c>
      <c r="AK19" s="215">
        <v>20.774214000000001</v>
      </c>
      <c r="AL19" s="215">
        <v>20.327480999999999</v>
      </c>
      <c r="AM19" s="215">
        <v>20.614982999999999</v>
      </c>
      <c r="AN19" s="215">
        <v>20.283868999999999</v>
      </c>
      <c r="AO19" s="215">
        <v>20.176247</v>
      </c>
      <c r="AP19" s="215">
        <v>20.332599999999999</v>
      </c>
      <c r="AQ19" s="215">
        <v>20.387089</v>
      </c>
      <c r="AR19" s="215">
        <v>20.653979</v>
      </c>
      <c r="AS19" s="215">
        <v>20.734573999999999</v>
      </c>
      <c r="AT19" s="215">
        <v>21.157914000000002</v>
      </c>
      <c r="AU19" s="215">
        <v>20.248484000000001</v>
      </c>
      <c r="AV19" s="215">
        <v>20.713986999999999</v>
      </c>
      <c r="AW19" s="215">
        <v>20.736152000000001</v>
      </c>
      <c r="AX19" s="215">
        <v>20.442869000000002</v>
      </c>
      <c r="AY19" s="215">
        <v>19.905342999999998</v>
      </c>
      <c r="AZ19" s="215">
        <v>19.83887</v>
      </c>
      <c r="BA19" s="215">
        <v>18.283773</v>
      </c>
      <c r="BB19" s="215">
        <v>14.690989</v>
      </c>
      <c r="BC19" s="215">
        <v>16.103228999999999</v>
      </c>
      <c r="BD19" s="215">
        <v>17.435207999999999</v>
      </c>
      <c r="BE19" s="215">
        <v>18.322590999999999</v>
      </c>
      <c r="BF19" s="215">
        <v>18.439344999999999</v>
      </c>
      <c r="BG19" s="215">
        <v>17.845902153000001</v>
      </c>
      <c r="BH19" s="215">
        <v>18.789500404999998</v>
      </c>
      <c r="BI19" s="323">
        <v>19.056000000000001</v>
      </c>
      <c r="BJ19" s="323">
        <v>19.24747</v>
      </c>
      <c r="BK19" s="323">
        <v>19.15108</v>
      </c>
      <c r="BL19" s="323">
        <v>19.463830000000002</v>
      </c>
      <c r="BM19" s="323">
        <v>19.661829999999998</v>
      </c>
      <c r="BN19" s="323">
        <v>19.45628</v>
      </c>
      <c r="BO19" s="323">
        <v>19.650839999999999</v>
      </c>
      <c r="BP19" s="323">
        <v>19.900189999999998</v>
      </c>
      <c r="BQ19" s="323">
        <v>19.801290000000002</v>
      </c>
      <c r="BR19" s="323">
        <v>20.429839999999999</v>
      </c>
      <c r="BS19" s="323">
        <v>19.727049999999998</v>
      </c>
      <c r="BT19" s="323">
        <v>20.258030000000002</v>
      </c>
      <c r="BU19" s="323">
        <v>20.57817</v>
      </c>
      <c r="BV19" s="323">
        <v>20.09177</v>
      </c>
    </row>
    <row r="20" spans="1:74" ht="11.1" customHeight="1" x14ac:dyDescent="0.2">
      <c r="A20" s="26"/>
      <c r="B20" s="28"/>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15"/>
      <c r="BE20" s="215"/>
      <c r="BF20" s="215"/>
      <c r="BG20" s="215"/>
      <c r="BH20" s="215"/>
      <c r="BI20" s="323"/>
      <c r="BJ20" s="323"/>
      <c r="BK20" s="323"/>
      <c r="BL20" s="323"/>
      <c r="BM20" s="323"/>
      <c r="BN20" s="323"/>
      <c r="BO20" s="323"/>
      <c r="BP20" s="323"/>
      <c r="BQ20" s="323"/>
      <c r="BR20" s="323"/>
      <c r="BS20" s="323"/>
      <c r="BT20" s="323"/>
      <c r="BU20" s="323"/>
      <c r="BV20" s="323"/>
    </row>
    <row r="21" spans="1:74" ht="11.1" customHeight="1" x14ac:dyDescent="0.2">
      <c r="A21" s="16"/>
      <c r="B21" s="25" t="s">
        <v>622</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217"/>
      <c r="BI21" s="327"/>
      <c r="BJ21" s="327"/>
      <c r="BK21" s="327"/>
      <c r="BL21" s="327"/>
      <c r="BM21" s="327"/>
      <c r="BN21" s="327"/>
      <c r="BO21" s="327"/>
      <c r="BP21" s="327"/>
      <c r="BQ21" s="327"/>
      <c r="BR21" s="327"/>
      <c r="BS21" s="327"/>
      <c r="BT21" s="327"/>
      <c r="BU21" s="327"/>
      <c r="BV21" s="327"/>
    </row>
    <row r="22" spans="1:74" ht="11.1" customHeight="1" x14ac:dyDescent="0.2">
      <c r="A22" s="26" t="s">
        <v>557</v>
      </c>
      <c r="B22" s="27" t="s">
        <v>96</v>
      </c>
      <c r="C22" s="215">
        <v>99.732096773999999</v>
      </c>
      <c r="D22" s="215">
        <v>91.457241378999996</v>
      </c>
      <c r="E22" s="215">
        <v>76.009612903000004</v>
      </c>
      <c r="F22" s="215">
        <v>69.461600000000004</v>
      </c>
      <c r="G22" s="215">
        <v>63.412838710000003</v>
      </c>
      <c r="H22" s="215">
        <v>66.688500000000005</v>
      </c>
      <c r="I22" s="215">
        <v>70.536000000000001</v>
      </c>
      <c r="J22" s="215">
        <v>71.237870967999996</v>
      </c>
      <c r="K22" s="215">
        <v>64.925066666999996</v>
      </c>
      <c r="L22" s="215">
        <v>62.103322581</v>
      </c>
      <c r="M22" s="215">
        <v>71.981466667000007</v>
      </c>
      <c r="N22" s="215">
        <v>92.460419354999999</v>
      </c>
      <c r="O22" s="215">
        <v>93.994290323000001</v>
      </c>
      <c r="P22" s="215">
        <v>83.579178571</v>
      </c>
      <c r="Q22" s="215">
        <v>81.397741934999999</v>
      </c>
      <c r="R22" s="215">
        <v>64.401366667000005</v>
      </c>
      <c r="S22" s="215">
        <v>61.032548386999999</v>
      </c>
      <c r="T22" s="215">
        <v>63.681333332999998</v>
      </c>
      <c r="U22" s="215">
        <v>69.083709677000002</v>
      </c>
      <c r="V22" s="215">
        <v>67.541032258000001</v>
      </c>
      <c r="W22" s="215">
        <v>64.015533332999993</v>
      </c>
      <c r="X22" s="215">
        <v>65.532548387000006</v>
      </c>
      <c r="Y22" s="215">
        <v>78.575233333</v>
      </c>
      <c r="Z22" s="215">
        <v>99.548870968000003</v>
      </c>
      <c r="AA22" s="215">
        <v>107.77206452</v>
      </c>
      <c r="AB22" s="215">
        <v>96.811392857000001</v>
      </c>
      <c r="AC22" s="215">
        <v>90.216387096999995</v>
      </c>
      <c r="AD22" s="215">
        <v>78.349366666999998</v>
      </c>
      <c r="AE22" s="215">
        <v>66.290935484000002</v>
      </c>
      <c r="AF22" s="215">
        <v>68.771466666999999</v>
      </c>
      <c r="AG22" s="215">
        <v>75.829612902999997</v>
      </c>
      <c r="AH22" s="215">
        <v>74.639838710000006</v>
      </c>
      <c r="AI22" s="215">
        <v>71.868766667000003</v>
      </c>
      <c r="AJ22" s="215">
        <v>73.737193547999993</v>
      </c>
      <c r="AK22" s="215">
        <v>90.531400000000005</v>
      </c>
      <c r="AL22" s="215">
        <v>96.758354839000006</v>
      </c>
      <c r="AM22" s="215">
        <v>110.2322459</v>
      </c>
      <c r="AN22" s="215">
        <v>107.61261557</v>
      </c>
      <c r="AO22" s="215">
        <v>94.265529258000001</v>
      </c>
      <c r="AP22" s="215">
        <v>73.630576966999996</v>
      </c>
      <c r="AQ22" s="215">
        <v>68.739434484</v>
      </c>
      <c r="AR22" s="215">
        <v>70.5547301</v>
      </c>
      <c r="AS22" s="215">
        <v>77.123005355000004</v>
      </c>
      <c r="AT22" s="215">
        <v>78.392581581000002</v>
      </c>
      <c r="AU22" s="215">
        <v>73.437921067000005</v>
      </c>
      <c r="AV22" s="215">
        <v>74.344429226000003</v>
      </c>
      <c r="AW22" s="215">
        <v>92.595998367000007</v>
      </c>
      <c r="AX22" s="215">
        <v>102.02933271000001</v>
      </c>
      <c r="AY22" s="215">
        <v>106.32457519</v>
      </c>
      <c r="AZ22" s="215">
        <v>104.57604545</v>
      </c>
      <c r="BA22" s="215">
        <v>87.369872032000004</v>
      </c>
      <c r="BB22" s="215">
        <v>74.840244666999993</v>
      </c>
      <c r="BC22" s="215">
        <v>66.805504644999999</v>
      </c>
      <c r="BD22" s="215">
        <v>71.173380033000001</v>
      </c>
      <c r="BE22" s="215">
        <v>80.469828355000004</v>
      </c>
      <c r="BF22" s="215">
        <v>77.638309000000007</v>
      </c>
      <c r="BG22" s="215">
        <v>72.620941000000002</v>
      </c>
      <c r="BH22" s="215">
        <v>75.858433000000005</v>
      </c>
      <c r="BI22" s="323">
        <v>86.496110000000002</v>
      </c>
      <c r="BJ22" s="323">
        <v>100.37430000000001</v>
      </c>
      <c r="BK22" s="323">
        <v>104.1999</v>
      </c>
      <c r="BL22" s="323">
        <v>97.616950000000003</v>
      </c>
      <c r="BM22" s="323">
        <v>84.993669999999995</v>
      </c>
      <c r="BN22" s="323">
        <v>70.001779999999997</v>
      </c>
      <c r="BO22" s="323">
        <v>62.415999999999997</v>
      </c>
      <c r="BP22" s="323">
        <v>66.521850000000001</v>
      </c>
      <c r="BQ22" s="323">
        <v>71.994770000000003</v>
      </c>
      <c r="BR22" s="323">
        <v>71.832679999999996</v>
      </c>
      <c r="BS22" s="323">
        <v>68.834819999999993</v>
      </c>
      <c r="BT22" s="323">
        <v>71.354889999999997</v>
      </c>
      <c r="BU22" s="323">
        <v>86.219030000000004</v>
      </c>
      <c r="BV22" s="323">
        <v>97.37979</v>
      </c>
    </row>
    <row r="23" spans="1:74" ht="11.1" customHeight="1" x14ac:dyDescent="0.2">
      <c r="A23" s="16"/>
      <c r="B23" s="25"/>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215"/>
      <c r="BD23" s="215"/>
      <c r="BE23" s="215"/>
      <c r="BF23" s="215"/>
      <c r="BG23" s="215"/>
      <c r="BH23" s="215"/>
      <c r="BI23" s="323"/>
      <c r="BJ23" s="323"/>
      <c r="BK23" s="323"/>
      <c r="BL23" s="323"/>
      <c r="BM23" s="323"/>
      <c r="BN23" s="323"/>
      <c r="BO23" s="323"/>
      <c r="BP23" s="323"/>
      <c r="BQ23" s="323"/>
      <c r="BR23" s="323"/>
      <c r="BS23" s="323"/>
      <c r="BT23" s="323"/>
      <c r="BU23" s="323"/>
      <c r="BV23" s="323"/>
    </row>
    <row r="24" spans="1:74" ht="11.1" customHeight="1" x14ac:dyDescent="0.2">
      <c r="A24" s="16"/>
      <c r="B24" s="25" t="s">
        <v>108</v>
      </c>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215"/>
      <c r="BA24" s="215"/>
      <c r="BB24" s="215"/>
      <c r="BC24" s="215"/>
      <c r="BD24" s="215"/>
      <c r="BE24" s="215"/>
      <c r="BF24" s="215"/>
      <c r="BG24" s="215"/>
      <c r="BH24" s="215"/>
      <c r="BI24" s="323"/>
      <c r="BJ24" s="323"/>
      <c r="BK24" s="323"/>
      <c r="BL24" s="323"/>
      <c r="BM24" s="323"/>
      <c r="BN24" s="323"/>
      <c r="BO24" s="323"/>
      <c r="BP24" s="323"/>
      <c r="BQ24" s="323"/>
      <c r="BR24" s="323"/>
      <c r="BS24" s="323"/>
      <c r="BT24" s="323"/>
      <c r="BU24" s="323"/>
      <c r="BV24" s="323"/>
    </row>
    <row r="25" spans="1:74" ht="11.1" customHeight="1" x14ac:dyDescent="0.2">
      <c r="A25" s="26" t="s">
        <v>223</v>
      </c>
      <c r="B25" s="27" t="s">
        <v>817</v>
      </c>
      <c r="C25" s="68">
        <v>66.662224447</v>
      </c>
      <c r="D25" s="68">
        <v>55.210717475999999</v>
      </c>
      <c r="E25" s="68">
        <v>44.574606430000003</v>
      </c>
      <c r="F25" s="68">
        <v>43.383704280000003</v>
      </c>
      <c r="G25" s="68">
        <v>49.342932779000002</v>
      </c>
      <c r="H25" s="68">
        <v>67.551228989999998</v>
      </c>
      <c r="I25" s="68">
        <v>78.568539092999998</v>
      </c>
      <c r="J25" s="68">
        <v>78.174536501999995</v>
      </c>
      <c r="K25" s="68">
        <v>66.614897790000001</v>
      </c>
      <c r="L25" s="68">
        <v>58.952702821000003</v>
      </c>
      <c r="M25" s="68">
        <v>52.533241680000003</v>
      </c>
      <c r="N25" s="68">
        <v>69.501358113999999</v>
      </c>
      <c r="O25" s="68">
        <v>68.005594380999995</v>
      </c>
      <c r="P25" s="68">
        <v>52.380923840000001</v>
      </c>
      <c r="Q25" s="68">
        <v>53.325237356999999</v>
      </c>
      <c r="R25" s="68">
        <v>48.565446540000003</v>
      </c>
      <c r="S25" s="68">
        <v>55.201684469</v>
      </c>
      <c r="T25" s="68">
        <v>63.09854739</v>
      </c>
      <c r="U25" s="68">
        <v>74.213783961000004</v>
      </c>
      <c r="V25" s="68">
        <v>70.229130451000003</v>
      </c>
      <c r="W25" s="68">
        <v>59.039437139999997</v>
      </c>
      <c r="X25" s="68">
        <v>54.435841869000001</v>
      </c>
      <c r="Y25" s="68">
        <v>55.357275270000002</v>
      </c>
      <c r="Z25" s="68">
        <v>63.002781149</v>
      </c>
      <c r="AA25" s="68">
        <v>69.253774041</v>
      </c>
      <c r="AB25" s="68">
        <v>50.024953132</v>
      </c>
      <c r="AC25" s="68">
        <v>48.869908676999998</v>
      </c>
      <c r="AD25" s="68">
        <v>44.793441719999997</v>
      </c>
      <c r="AE25" s="68">
        <v>51.573590324000001</v>
      </c>
      <c r="AF25" s="68">
        <v>60.239975909999998</v>
      </c>
      <c r="AG25" s="68">
        <v>68.083151048999994</v>
      </c>
      <c r="AH25" s="68">
        <v>67.976370340000003</v>
      </c>
      <c r="AI25" s="68">
        <v>58.159414290000001</v>
      </c>
      <c r="AJ25" s="68">
        <v>52.811207013000001</v>
      </c>
      <c r="AK25" s="68">
        <v>56.170449150000003</v>
      </c>
      <c r="AL25" s="68">
        <v>60.149091401</v>
      </c>
      <c r="AM25" s="68">
        <v>60.198702341000001</v>
      </c>
      <c r="AN25" s="68">
        <v>49.199698859000002</v>
      </c>
      <c r="AO25" s="68">
        <v>48.345681910000003</v>
      </c>
      <c r="AP25" s="68">
        <v>37.282160511999997</v>
      </c>
      <c r="AQ25" s="68">
        <v>44.060126156000003</v>
      </c>
      <c r="AR25" s="68">
        <v>48.266985527000003</v>
      </c>
      <c r="AS25" s="68">
        <v>59.801897285999999</v>
      </c>
      <c r="AT25" s="68">
        <v>56.310290874000003</v>
      </c>
      <c r="AU25" s="68">
        <v>51.112853018000003</v>
      </c>
      <c r="AV25" s="68">
        <v>41.517204812000003</v>
      </c>
      <c r="AW25" s="68">
        <v>45.868667111999997</v>
      </c>
      <c r="AX25" s="68">
        <v>44.574347291000002</v>
      </c>
      <c r="AY25" s="68">
        <v>40.715356559999996</v>
      </c>
      <c r="AZ25" s="68">
        <v>35.981122937999999</v>
      </c>
      <c r="BA25" s="68">
        <v>32.798886156000002</v>
      </c>
      <c r="BB25" s="68">
        <v>26.701106081999999</v>
      </c>
      <c r="BC25" s="68">
        <v>29.819237953999998</v>
      </c>
      <c r="BD25" s="68">
        <v>39.835796989999999</v>
      </c>
      <c r="BE25" s="68">
        <v>53.421762465</v>
      </c>
      <c r="BF25" s="68">
        <v>53.875816690000001</v>
      </c>
      <c r="BG25" s="68">
        <v>43.897825500000003</v>
      </c>
      <c r="BH25" s="68">
        <v>38.32191108</v>
      </c>
      <c r="BI25" s="325">
        <v>41.588459999999998</v>
      </c>
      <c r="BJ25" s="325">
        <v>47.167029999999997</v>
      </c>
      <c r="BK25" s="325">
        <v>54.165819999999997</v>
      </c>
      <c r="BL25" s="325">
        <v>44.172539999999998</v>
      </c>
      <c r="BM25" s="325">
        <v>44.372329999999998</v>
      </c>
      <c r="BN25" s="325">
        <v>40.909059999999997</v>
      </c>
      <c r="BO25" s="325">
        <v>46.843209999999999</v>
      </c>
      <c r="BP25" s="325">
        <v>53.021650000000001</v>
      </c>
      <c r="BQ25" s="325">
        <v>64.937650000000005</v>
      </c>
      <c r="BR25" s="325">
        <v>57.375300000000003</v>
      </c>
      <c r="BS25" s="325">
        <v>46.197150000000001</v>
      </c>
      <c r="BT25" s="325">
        <v>44.94473</v>
      </c>
      <c r="BU25" s="325">
        <v>41.775300000000001</v>
      </c>
      <c r="BV25" s="325">
        <v>50.14611</v>
      </c>
    </row>
    <row r="26" spans="1:74" ht="11.1" customHeight="1" x14ac:dyDescent="0.2">
      <c r="A26" s="16"/>
      <c r="B26" s="25"/>
      <c r="C26" s="217"/>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217"/>
      <c r="BA26" s="217"/>
      <c r="BB26" s="217"/>
      <c r="BC26" s="217"/>
      <c r="BD26" s="217"/>
      <c r="BE26" s="217"/>
      <c r="BF26" s="217"/>
      <c r="BG26" s="217"/>
      <c r="BH26" s="217"/>
      <c r="BI26" s="327"/>
      <c r="BJ26" s="327"/>
      <c r="BK26" s="327"/>
      <c r="BL26" s="327"/>
      <c r="BM26" s="327"/>
      <c r="BN26" s="327"/>
      <c r="BO26" s="327"/>
      <c r="BP26" s="327"/>
      <c r="BQ26" s="327"/>
      <c r="BR26" s="327"/>
      <c r="BS26" s="327"/>
      <c r="BT26" s="327"/>
      <c r="BU26" s="327"/>
      <c r="BV26" s="327"/>
    </row>
    <row r="27" spans="1:74" ht="11.1" customHeight="1" x14ac:dyDescent="0.2">
      <c r="A27" s="16"/>
      <c r="B27" s="29" t="s">
        <v>800</v>
      </c>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215"/>
      <c r="BA27" s="215"/>
      <c r="BB27" s="215"/>
      <c r="BC27" s="215"/>
      <c r="BD27" s="215"/>
      <c r="BE27" s="215"/>
      <c r="BF27" s="215"/>
      <c r="BG27" s="215"/>
      <c r="BH27" s="215"/>
      <c r="BI27" s="323"/>
      <c r="BJ27" s="323"/>
      <c r="BK27" s="323"/>
      <c r="BL27" s="323"/>
      <c r="BM27" s="323"/>
      <c r="BN27" s="323"/>
      <c r="BO27" s="323"/>
      <c r="BP27" s="323"/>
      <c r="BQ27" s="323"/>
      <c r="BR27" s="323"/>
      <c r="BS27" s="323"/>
      <c r="BT27" s="323"/>
      <c r="BU27" s="323"/>
      <c r="BV27" s="323"/>
    </row>
    <row r="28" spans="1:74" ht="11.1" customHeight="1" x14ac:dyDescent="0.2">
      <c r="A28" s="16" t="s">
        <v>620</v>
      </c>
      <c r="B28" s="27" t="s">
        <v>99</v>
      </c>
      <c r="C28" s="215">
        <v>10.73582944</v>
      </c>
      <c r="D28" s="215">
        <v>10.616690930000001</v>
      </c>
      <c r="E28" s="215">
        <v>9.5931623380000008</v>
      </c>
      <c r="F28" s="215">
        <v>9.3472501539999993</v>
      </c>
      <c r="G28" s="215">
        <v>9.5511917690000008</v>
      </c>
      <c r="H28" s="215">
        <v>11.38790897</v>
      </c>
      <c r="I28" s="215">
        <v>12.41094657</v>
      </c>
      <c r="J28" s="215">
        <v>12.70533176</v>
      </c>
      <c r="K28" s="215">
        <v>11.61376739</v>
      </c>
      <c r="L28" s="215">
        <v>9.9364685769999994</v>
      </c>
      <c r="M28" s="215">
        <v>9.6195098940000001</v>
      </c>
      <c r="N28" s="215">
        <v>10.401550110000001</v>
      </c>
      <c r="O28" s="215">
        <v>10.654881809999999</v>
      </c>
      <c r="P28" s="215">
        <v>10.23950982</v>
      </c>
      <c r="Q28" s="215">
        <v>9.7774315240000007</v>
      </c>
      <c r="R28" s="215">
        <v>9.4671730840000006</v>
      </c>
      <c r="S28" s="215">
        <v>9.7850943180000005</v>
      </c>
      <c r="T28" s="215">
        <v>11.351136029999999</v>
      </c>
      <c r="U28" s="215">
        <v>12.26889285</v>
      </c>
      <c r="V28" s="215">
        <v>12.02614266</v>
      </c>
      <c r="W28" s="215">
        <v>11.09741771</v>
      </c>
      <c r="X28" s="215">
        <v>10.027870160000001</v>
      </c>
      <c r="Y28" s="215">
        <v>9.8269714419999996</v>
      </c>
      <c r="Z28" s="215">
        <v>10.47526746</v>
      </c>
      <c r="AA28" s="215">
        <v>11.51233087</v>
      </c>
      <c r="AB28" s="215">
        <v>10.84886176</v>
      </c>
      <c r="AC28" s="215">
        <v>9.9522809720000005</v>
      </c>
      <c r="AD28" s="215">
        <v>9.649710829</v>
      </c>
      <c r="AE28" s="215">
        <v>10.16089816</v>
      </c>
      <c r="AF28" s="215">
        <v>11.67034696</v>
      </c>
      <c r="AG28" s="215">
        <v>12.516689449999999</v>
      </c>
      <c r="AH28" s="215">
        <v>12.716431249999999</v>
      </c>
      <c r="AI28" s="215">
        <v>11.64236584</v>
      </c>
      <c r="AJ28" s="215">
        <v>10.35415285</v>
      </c>
      <c r="AK28" s="215">
        <v>10.08279505</v>
      </c>
      <c r="AL28" s="215">
        <v>10.470260980000001</v>
      </c>
      <c r="AM28" s="215">
        <v>11.012177036000001</v>
      </c>
      <c r="AN28" s="215">
        <v>10.962547353</v>
      </c>
      <c r="AO28" s="215">
        <v>10.122539967</v>
      </c>
      <c r="AP28" s="215">
        <v>9.5006520722999994</v>
      </c>
      <c r="AQ28" s="215">
        <v>9.9495421878000005</v>
      </c>
      <c r="AR28" s="215">
        <v>11.113809732</v>
      </c>
      <c r="AS28" s="215">
        <v>12.552833821</v>
      </c>
      <c r="AT28" s="215">
        <v>12.440266662999999</v>
      </c>
      <c r="AU28" s="215">
        <v>11.757519319</v>
      </c>
      <c r="AV28" s="215">
        <v>10.330977710000001</v>
      </c>
      <c r="AW28" s="215">
        <v>9.9256680093000007</v>
      </c>
      <c r="AX28" s="215">
        <v>10.407394155</v>
      </c>
      <c r="AY28" s="215">
        <v>10.463582882000001</v>
      </c>
      <c r="AZ28" s="215">
        <v>10.415054026</v>
      </c>
      <c r="BA28" s="215">
        <v>9.5840311127</v>
      </c>
      <c r="BB28" s="215">
        <v>8.9661320556999993</v>
      </c>
      <c r="BC28" s="215">
        <v>9.0824268139999997</v>
      </c>
      <c r="BD28" s="215">
        <v>10.902369746</v>
      </c>
      <c r="BE28" s="215">
        <v>12.478906191</v>
      </c>
      <c r="BF28" s="215">
        <v>12.132574349</v>
      </c>
      <c r="BG28" s="215">
        <v>11.18731</v>
      </c>
      <c r="BH28" s="215">
        <v>10.0093</v>
      </c>
      <c r="BI28" s="323">
        <v>9.6625899999999998</v>
      </c>
      <c r="BJ28" s="323">
        <v>10.10577</v>
      </c>
      <c r="BK28" s="323">
        <v>10.59076</v>
      </c>
      <c r="BL28" s="323">
        <v>10.45562</v>
      </c>
      <c r="BM28" s="323">
        <v>9.6495890000000006</v>
      </c>
      <c r="BN28" s="323">
        <v>9.2637420000000006</v>
      </c>
      <c r="BO28" s="323">
        <v>9.5031499999999998</v>
      </c>
      <c r="BP28" s="323">
        <v>11.310890000000001</v>
      </c>
      <c r="BQ28" s="323">
        <v>12.39753</v>
      </c>
      <c r="BR28" s="323">
        <v>12.046060000000001</v>
      </c>
      <c r="BS28" s="323">
        <v>11.223470000000001</v>
      </c>
      <c r="BT28" s="323">
        <v>10.06512</v>
      </c>
      <c r="BU28" s="323">
        <v>9.7608169999999994</v>
      </c>
      <c r="BV28" s="323">
        <v>10.245200000000001</v>
      </c>
    </row>
    <row r="29" spans="1:74" ht="11.1" customHeight="1" x14ac:dyDescent="0.2">
      <c r="A29" s="16"/>
      <c r="B29" s="25"/>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215"/>
      <c r="AZ29" s="215"/>
      <c r="BA29" s="215"/>
      <c r="BB29" s="215"/>
      <c r="BC29" s="215"/>
      <c r="BD29" s="215"/>
      <c r="BE29" s="215"/>
      <c r="BF29" s="215"/>
      <c r="BG29" s="215"/>
      <c r="BH29" s="215"/>
      <c r="BI29" s="323"/>
      <c r="BJ29" s="323"/>
      <c r="BK29" s="323"/>
      <c r="BL29" s="323"/>
      <c r="BM29" s="323"/>
      <c r="BN29" s="323"/>
      <c r="BO29" s="323"/>
      <c r="BP29" s="323"/>
      <c r="BQ29" s="323"/>
      <c r="BR29" s="323"/>
      <c r="BS29" s="323"/>
      <c r="BT29" s="323"/>
      <c r="BU29" s="323"/>
      <c r="BV29" s="323"/>
    </row>
    <row r="30" spans="1:74" ht="11.1" customHeight="1" x14ac:dyDescent="0.2">
      <c r="A30" s="16"/>
      <c r="B30" s="25" t="s">
        <v>232</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215"/>
      <c r="BG30" s="215"/>
      <c r="BH30" s="215"/>
      <c r="BI30" s="323"/>
      <c r="BJ30" s="323"/>
      <c r="BK30" s="323"/>
      <c r="BL30" s="323"/>
      <c r="BM30" s="323"/>
      <c r="BN30" s="323"/>
      <c r="BO30" s="323"/>
      <c r="BP30" s="323"/>
      <c r="BQ30" s="323"/>
      <c r="BR30" s="323"/>
      <c r="BS30" s="323"/>
      <c r="BT30" s="323"/>
      <c r="BU30" s="323"/>
      <c r="BV30" s="323"/>
    </row>
    <row r="31" spans="1:74" ht="11.1" customHeight="1" x14ac:dyDescent="0.2">
      <c r="A31" s="133" t="s">
        <v>26</v>
      </c>
      <c r="B31" s="30" t="s">
        <v>100</v>
      </c>
      <c r="C31" s="215">
        <v>0.85459609188999996</v>
      </c>
      <c r="D31" s="215">
        <v>0.85346211542999995</v>
      </c>
      <c r="E31" s="215">
        <v>0.93013934433000001</v>
      </c>
      <c r="F31" s="215">
        <v>0.88246184510000003</v>
      </c>
      <c r="G31" s="215">
        <v>0.89627229477000003</v>
      </c>
      <c r="H31" s="215">
        <v>0.85004286218000003</v>
      </c>
      <c r="I31" s="215">
        <v>0.86806329074999999</v>
      </c>
      <c r="J31" s="215">
        <v>0.81882543036</v>
      </c>
      <c r="K31" s="215">
        <v>0.78510750612000002</v>
      </c>
      <c r="L31" s="215">
        <v>0.82752041311000002</v>
      </c>
      <c r="M31" s="215">
        <v>0.83070110573</v>
      </c>
      <c r="N31" s="215">
        <v>0.93049417121</v>
      </c>
      <c r="O31" s="215">
        <v>0.90214277900999995</v>
      </c>
      <c r="P31" s="215">
        <v>0.85550178432000001</v>
      </c>
      <c r="Q31" s="215">
        <v>1.0111206996</v>
      </c>
      <c r="R31" s="215">
        <v>0.99001914507</v>
      </c>
      <c r="S31" s="215">
        <v>1.0300483789999999</v>
      </c>
      <c r="T31" s="215">
        <v>0.98706583598999997</v>
      </c>
      <c r="U31" s="215">
        <v>0.91590968906000003</v>
      </c>
      <c r="V31" s="215">
        <v>0.86093739860999996</v>
      </c>
      <c r="W31" s="215">
        <v>0.83191795477999997</v>
      </c>
      <c r="X31" s="215">
        <v>0.88590329892999997</v>
      </c>
      <c r="Y31" s="215">
        <v>0.87183533445000005</v>
      </c>
      <c r="Z31" s="215">
        <v>0.90106008003000004</v>
      </c>
      <c r="AA31" s="215">
        <v>0.95129850898000001</v>
      </c>
      <c r="AB31" s="215">
        <v>0.88986559620000005</v>
      </c>
      <c r="AC31" s="215">
        <v>0.98994532737999996</v>
      </c>
      <c r="AD31" s="215">
        <v>0.99671750566999995</v>
      </c>
      <c r="AE31" s="215">
        <v>1.0396040033</v>
      </c>
      <c r="AF31" s="215">
        <v>1.0116173971</v>
      </c>
      <c r="AG31" s="215">
        <v>0.92581350371000004</v>
      </c>
      <c r="AH31" s="215">
        <v>0.93159787035999997</v>
      </c>
      <c r="AI31" s="215">
        <v>0.84289605393</v>
      </c>
      <c r="AJ31" s="215">
        <v>0.88002774499000003</v>
      </c>
      <c r="AK31" s="215">
        <v>0.88377562953</v>
      </c>
      <c r="AL31" s="215">
        <v>0.92037448183000004</v>
      </c>
      <c r="AM31" s="215">
        <v>0.92992022275999997</v>
      </c>
      <c r="AN31" s="215">
        <v>0.86548398966999995</v>
      </c>
      <c r="AO31" s="215">
        <v>0.98516261059999999</v>
      </c>
      <c r="AP31" s="215">
        <v>1.0107439030000001</v>
      </c>
      <c r="AQ31" s="215">
        <v>1.0536342514000001</v>
      </c>
      <c r="AR31" s="215">
        <v>0.98733678969000005</v>
      </c>
      <c r="AS31" s="215">
        <v>0.97531703651000001</v>
      </c>
      <c r="AT31" s="215">
        <v>0.93028849757999998</v>
      </c>
      <c r="AU31" s="215">
        <v>0.88264929957000005</v>
      </c>
      <c r="AV31" s="215">
        <v>0.91462868417999998</v>
      </c>
      <c r="AW31" s="215">
        <v>0.90518947852999998</v>
      </c>
      <c r="AX31" s="215">
        <v>0.94204451591000005</v>
      </c>
      <c r="AY31" s="215">
        <v>0.97010146236999995</v>
      </c>
      <c r="AZ31" s="215">
        <v>0.97212823420000005</v>
      </c>
      <c r="BA31" s="215">
        <v>0.96048949403999995</v>
      </c>
      <c r="BB31" s="215">
        <v>0.90747477055000003</v>
      </c>
      <c r="BC31" s="215">
        <v>1.0380479933</v>
      </c>
      <c r="BD31" s="215">
        <v>1.0505597887</v>
      </c>
      <c r="BE31" s="215">
        <v>0.98978567631000003</v>
      </c>
      <c r="BF31" s="215">
        <v>0.97059410000000002</v>
      </c>
      <c r="BG31" s="215">
        <v>0.91053810000000002</v>
      </c>
      <c r="BH31" s="215">
        <v>0.97632739999999996</v>
      </c>
      <c r="BI31" s="323">
        <v>0.92999509999999996</v>
      </c>
      <c r="BJ31" s="323">
        <v>1.0388280000000001</v>
      </c>
      <c r="BK31" s="323">
        <v>1.064784</v>
      </c>
      <c r="BL31" s="323">
        <v>1.010856</v>
      </c>
      <c r="BM31" s="323">
        <v>1.098716</v>
      </c>
      <c r="BN31" s="323">
        <v>1.0776349999999999</v>
      </c>
      <c r="BO31" s="323">
        <v>1.141869</v>
      </c>
      <c r="BP31" s="323">
        <v>1.1343700000000001</v>
      </c>
      <c r="BQ31" s="323">
        <v>1.068441</v>
      </c>
      <c r="BR31" s="323">
        <v>1.049544</v>
      </c>
      <c r="BS31" s="323">
        <v>0.98736469999999998</v>
      </c>
      <c r="BT31" s="323">
        <v>1.0492319999999999</v>
      </c>
      <c r="BU31" s="323">
        <v>0.98324900000000004</v>
      </c>
      <c r="BV31" s="323">
        <v>1.07867</v>
      </c>
    </row>
    <row r="32" spans="1:74" ht="11.1" customHeight="1" x14ac:dyDescent="0.2">
      <c r="A32" s="16"/>
      <c r="B32" s="25"/>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215"/>
      <c r="BA32" s="215"/>
      <c r="BB32" s="215"/>
      <c r="BC32" s="215"/>
      <c r="BD32" s="215"/>
      <c r="BE32" s="215"/>
      <c r="BF32" s="215"/>
      <c r="BG32" s="215"/>
      <c r="BH32" s="215"/>
      <c r="BI32" s="323"/>
      <c r="BJ32" s="323"/>
      <c r="BK32" s="323"/>
      <c r="BL32" s="323"/>
      <c r="BM32" s="323"/>
      <c r="BN32" s="323"/>
      <c r="BO32" s="323"/>
      <c r="BP32" s="323"/>
      <c r="BQ32" s="323"/>
      <c r="BR32" s="323"/>
      <c r="BS32" s="323"/>
      <c r="BT32" s="323"/>
      <c r="BU32" s="323"/>
      <c r="BV32" s="323"/>
    </row>
    <row r="33" spans="1:74" ht="11.1" customHeight="1" x14ac:dyDescent="0.2">
      <c r="A33" s="16"/>
      <c r="B33" s="29" t="s">
        <v>233</v>
      </c>
      <c r="C33" s="217"/>
      <c r="D33" s="217"/>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217"/>
      <c r="AZ33" s="217"/>
      <c r="BA33" s="217"/>
      <c r="BB33" s="217"/>
      <c r="BC33" s="217"/>
      <c r="BD33" s="217"/>
      <c r="BE33" s="217"/>
      <c r="BF33" s="217"/>
      <c r="BG33" s="217"/>
      <c r="BH33" s="217"/>
      <c r="BI33" s="327"/>
      <c r="BJ33" s="327"/>
      <c r="BK33" s="327"/>
      <c r="BL33" s="327"/>
      <c r="BM33" s="327"/>
      <c r="BN33" s="327"/>
      <c r="BO33" s="327"/>
      <c r="BP33" s="327"/>
      <c r="BQ33" s="327"/>
      <c r="BR33" s="327"/>
      <c r="BS33" s="327"/>
      <c r="BT33" s="327"/>
      <c r="BU33" s="327"/>
      <c r="BV33" s="327"/>
    </row>
    <row r="34" spans="1:74" ht="11.1" customHeight="1" x14ac:dyDescent="0.2">
      <c r="A34" s="26" t="s">
        <v>623</v>
      </c>
      <c r="B34" s="30" t="s">
        <v>100</v>
      </c>
      <c r="C34" s="215">
        <v>9.0531460090000007</v>
      </c>
      <c r="D34" s="215">
        <v>8.2216937619999992</v>
      </c>
      <c r="E34" s="215">
        <v>7.9783915219999999</v>
      </c>
      <c r="F34" s="215">
        <v>7.4431776980000004</v>
      </c>
      <c r="G34" s="215">
        <v>7.5718129159999998</v>
      </c>
      <c r="H34" s="215">
        <v>7.924161851</v>
      </c>
      <c r="I34" s="215">
        <v>8.4563387379999995</v>
      </c>
      <c r="J34" s="215">
        <v>8.5261854150000005</v>
      </c>
      <c r="K34" s="215">
        <v>7.7386982949999998</v>
      </c>
      <c r="L34" s="215">
        <v>7.6448896250000002</v>
      </c>
      <c r="M34" s="215">
        <v>7.7062979909999996</v>
      </c>
      <c r="N34" s="215">
        <v>9.0704186100000008</v>
      </c>
      <c r="O34" s="215">
        <v>8.9704690750000005</v>
      </c>
      <c r="P34" s="215">
        <v>7.6173259680000003</v>
      </c>
      <c r="Q34" s="215">
        <v>8.4257321990000005</v>
      </c>
      <c r="R34" s="215">
        <v>7.4480335819999999</v>
      </c>
      <c r="S34" s="215">
        <v>7.7880183629999999</v>
      </c>
      <c r="T34" s="215">
        <v>7.9545616939999997</v>
      </c>
      <c r="U34" s="215">
        <v>8.4167345420000004</v>
      </c>
      <c r="V34" s="215">
        <v>8.2866270820000008</v>
      </c>
      <c r="W34" s="215">
        <v>7.6126568710000004</v>
      </c>
      <c r="X34" s="215">
        <v>7.8021713359999998</v>
      </c>
      <c r="Y34" s="215">
        <v>8.0915657200000002</v>
      </c>
      <c r="Z34" s="215">
        <v>9.1808498479999994</v>
      </c>
      <c r="AA34" s="215">
        <v>9.6596709179999998</v>
      </c>
      <c r="AB34" s="215">
        <v>8.0574926779999991</v>
      </c>
      <c r="AC34" s="215">
        <v>8.7012437390000006</v>
      </c>
      <c r="AD34" s="215">
        <v>7.8806527529999997</v>
      </c>
      <c r="AE34" s="215">
        <v>7.9766620330000002</v>
      </c>
      <c r="AF34" s="215">
        <v>8.1374420430000001</v>
      </c>
      <c r="AG34" s="215">
        <v>8.6038542269999994</v>
      </c>
      <c r="AH34" s="215">
        <v>8.6826828070000008</v>
      </c>
      <c r="AI34" s="215">
        <v>7.8544280750000004</v>
      </c>
      <c r="AJ34" s="215">
        <v>8.0784126199999999</v>
      </c>
      <c r="AK34" s="215">
        <v>8.5079800579999993</v>
      </c>
      <c r="AL34" s="215">
        <v>9.0213358019999994</v>
      </c>
      <c r="AM34" s="215">
        <v>9.5446210239999996</v>
      </c>
      <c r="AN34" s="215">
        <v>8.3850106279999999</v>
      </c>
      <c r="AO34" s="215">
        <v>8.6900338149999996</v>
      </c>
      <c r="AP34" s="215">
        <v>7.6691678909999998</v>
      </c>
      <c r="AQ34" s="215">
        <v>7.9397386030000003</v>
      </c>
      <c r="AR34" s="215">
        <v>7.9188827389999998</v>
      </c>
      <c r="AS34" s="215">
        <v>8.5753725870000004</v>
      </c>
      <c r="AT34" s="215">
        <v>8.5687664429999995</v>
      </c>
      <c r="AU34" s="215">
        <v>7.8659368150000004</v>
      </c>
      <c r="AV34" s="215">
        <v>7.954146916</v>
      </c>
      <c r="AW34" s="215">
        <v>8.4004234790000005</v>
      </c>
      <c r="AX34" s="215">
        <v>8.9377270539999998</v>
      </c>
      <c r="AY34" s="215">
        <v>8.9611813070000004</v>
      </c>
      <c r="AZ34" s="215">
        <v>8.3113054700000006</v>
      </c>
      <c r="BA34" s="215">
        <v>7.8433579399999998</v>
      </c>
      <c r="BB34" s="215">
        <v>6.5168432730000001</v>
      </c>
      <c r="BC34" s="215">
        <v>6.8591545350000001</v>
      </c>
      <c r="BD34" s="215">
        <v>7.2935973839999999</v>
      </c>
      <c r="BE34" s="215">
        <v>8.1052139459999992</v>
      </c>
      <c r="BF34" s="215">
        <v>7.9351149999999997</v>
      </c>
      <c r="BG34" s="215">
        <v>7.2250290000000001</v>
      </c>
      <c r="BH34" s="215">
        <v>7.5104300000000004</v>
      </c>
      <c r="BI34" s="323">
        <v>7.7711430000000004</v>
      </c>
      <c r="BJ34" s="323">
        <v>8.6748530000000006</v>
      </c>
      <c r="BK34" s="323">
        <v>8.9413959999999992</v>
      </c>
      <c r="BL34" s="323">
        <v>7.8742869999999998</v>
      </c>
      <c r="BM34" s="323">
        <v>8.2006650000000008</v>
      </c>
      <c r="BN34" s="323">
        <v>7.3770790000000002</v>
      </c>
      <c r="BO34" s="323">
        <v>7.5951930000000001</v>
      </c>
      <c r="BP34" s="323">
        <v>7.7404149999999996</v>
      </c>
      <c r="BQ34" s="323">
        <v>8.2527480000000004</v>
      </c>
      <c r="BR34" s="323">
        <v>8.188072</v>
      </c>
      <c r="BS34" s="323">
        <v>7.4897729999999996</v>
      </c>
      <c r="BT34" s="323">
        <v>7.7793640000000002</v>
      </c>
      <c r="BU34" s="323">
        <v>8.0117069999999995</v>
      </c>
      <c r="BV34" s="323">
        <v>8.7662420000000001</v>
      </c>
    </row>
    <row r="35" spans="1:74" ht="11.1" customHeight="1" x14ac:dyDescent="0.2">
      <c r="A35" s="16"/>
      <c r="B35" s="25"/>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218"/>
      <c r="BA35" s="218"/>
      <c r="BB35" s="218"/>
      <c r="BC35" s="218"/>
      <c r="BD35" s="218"/>
      <c r="BE35" s="218"/>
      <c r="BF35" s="218"/>
      <c r="BG35" s="218"/>
      <c r="BH35" s="218"/>
      <c r="BI35" s="328"/>
      <c r="BJ35" s="328"/>
      <c r="BK35" s="328"/>
      <c r="BL35" s="328"/>
      <c r="BM35" s="328"/>
      <c r="BN35" s="328"/>
      <c r="BO35" s="328"/>
      <c r="BP35" s="328"/>
      <c r="BQ35" s="328"/>
      <c r="BR35" s="328"/>
      <c r="BS35" s="328"/>
      <c r="BT35" s="328"/>
      <c r="BU35" s="328"/>
      <c r="BV35" s="328"/>
    </row>
    <row r="36" spans="1:74" ht="11.1" customHeight="1" x14ac:dyDescent="0.2">
      <c r="A36" s="16"/>
      <c r="B36" s="31" t="s">
        <v>129</v>
      </c>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218"/>
      <c r="BA36" s="218"/>
      <c r="BB36" s="218"/>
      <c r="BC36" s="218"/>
      <c r="BD36" s="218"/>
      <c r="BE36" s="218"/>
      <c r="BF36" s="218"/>
      <c r="BG36" s="218"/>
      <c r="BH36" s="218"/>
      <c r="BI36" s="328"/>
      <c r="BJ36" s="328"/>
      <c r="BK36" s="328"/>
      <c r="BL36" s="328"/>
      <c r="BM36" s="328"/>
      <c r="BN36" s="328"/>
      <c r="BO36" s="328"/>
      <c r="BP36" s="328"/>
      <c r="BQ36" s="328"/>
      <c r="BR36" s="328"/>
      <c r="BS36" s="328"/>
      <c r="BT36" s="328"/>
      <c r="BU36" s="328"/>
      <c r="BV36" s="328"/>
    </row>
    <row r="37" spans="1:74" ht="11.1" customHeight="1" x14ac:dyDescent="0.2">
      <c r="A37" s="19"/>
      <c r="B37" s="22"/>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216"/>
      <c r="BB37" s="216"/>
      <c r="BC37" s="216"/>
      <c r="BD37" s="216"/>
      <c r="BE37" s="216"/>
      <c r="BF37" s="216"/>
      <c r="BG37" s="216"/>
      <c r="BH37" s="216"/>
      <c r="BI37" s="324"/>
      <c r="BJ37" s="324"/>
      <c r="BK37" s="324"/>
      <c r="BL37" s="324"/>
      <c r="BM37" s="324"/>
      <c r="BN37" s="324"/>
      <c r="BO37" s="324"/>
      <c r="BP37" s="324"/>
      <c r="BQ37" s="324"/>
      <c r="BR37" s="324"/>
      <c r="BS37" s="324"/>
      <c r="BT37" s="324"/>
      <c r="BU37" s="324"/>
      <c r="BV37" s="324"/>
    </row>
    <row r="38" spans="1:74" ht="11.1" customHeight="1" x14ac:dyDescent="0.2">
      <c r="A38" s="706"/>
      <c r="B38" s="22" t="s">
        <v>1023</v>
      </c>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216"/>
      <c r="AZ38" s="216"/>
      <c r="BA38" s="216"/>
      <c r="BB38" s="216"/>
      <c r="BC38" s="216"/>
      <c r="BD38" s="216"/>
      <c r="BE38" s="216"/>
      <c r="BF38" s="216"/>
      <c r="BG38" s="216"/>
      <c r="BH38" s="216"/>
      <c r="BI38" s="324"/>
      <c r="BJ38" s="324"/>
      <c r="BK38" s="324"/>
      <c r="BL38" s="324"/>
      <c r="BM38" s="324"/>
      <c r="BN38" s="324"/>
      <c r="BO38" s="324"/>
      <c r="BP38" s="324"/>
      <c r="BQ38" s="324"/>
      <c r="BR38" s="324"/>
      <c r="BS38" s="324"/>
      <c r="BT38" s="324"/>
      <c r="BU38" s="324"/>
      <c r="BV38" s="324"/>
    </row>
    <row r="39" spans="1:74" ht="11.1" customHeight="1" x14ac:dyDescent="0.2">
      <c r="A39" s="706" t="s">
        <v>532</v>
      </c>
      <c r="B39" s="32" t="s">
        <v>104</v>
      </c>
      <c r="C39" s="215">
        <v>31.683</v>
      </c>
      <c r="D39" s="215">
        <v>30.323</v>
      </c>
      <c r="E39" s="215">
        <v>37.545000000000002</v>
      </c>
      <c r="F39" s="215">
        <v>40.753999999999998</v>
      </c>
      <c r="G39" s="215">
        <v>46.712000000000003</v>
      </c>
      <c r="H39" s="215">
        <v>48.756999999999998</v>
      </c>
      <c r="I39" s="215">
        <v>44.651000000000003</v>
      </c>
      <c r="J39" s="215">
        <v>44.723999999999997</v>
      </c>
      <c r="K39" s="215">
        <v>45.182000000000002</v>
      </c>
      <c r="L39" s="215">
        <v>49.774999999999999</v>
      </c>
      <c r="M39" s="215">
        <v>45.661000000000001</v>
      </c>
      <c r="N39" s="215">
        <v>51.972000000000001</v>
      </c>
      <c r="O39" s="215">
        <v>52.503999999999998</v>
      </c>
      <c r="P39" s="215">
        <v>53.468000000000004</v>
      </c>
      <c r="Q39" s="215">
        <v>49.328000000000003</v>
      </c>
      <c r="R39" s="215">
        <v>51.06</v>
      </c>
      <c r="S39" s="215">
        <v>48.475999999999999</v>
      </c>
      <c r="T39" s="215">
        <v>45.177999999999997</v>
      </c>
      <c r="U39" s="215">
        <v>46.63</v>
      </c>
      <c r="V39" s="215">
        <v>48.036999999999999</v>
      </c>
      <c r="W39" s="215">
        <v>49.822000000000003</v>
      </c>
      <c r="X39" s="215">
        <v>51.578000000000003</v>
      </c>
      <c r="Y39" s="215">
        <v>56.639000000000003</v>
      </c>
      <c r="Z39" s="215">
        <v>57.881</v>
      </c>
      <c r="AA39" s="215">
        <v>63.698</v>
      </c>
      <c r="AB39" s="215">
        <v>62.228999999999999</v>
      </c>
      <c r="AC39" s="215">
        <v>62.725000000000001</v>
      </c>
      <c r="AD39" s="215">
        <v>66.254000000000005</v>
      </c>
      <c r="AE39" s="215">
        <v>69.977999999999994</v>
      </c>
      <c r="AF39" s="215">
        <v>67.873000000000005</v>
      </c>
      <c r="AG39" s="215">
        <v>70.980999999999995</v>
      </c>
      <c r="AH39" s="215">
        <v>68.055000000000007</v>
      </c>
      <c r="AI39" s="215">
        <v>70.230999999999995</v>
      </c>
      <c r="AJ39" s="215">
        <v>70.748999999999995</v>
      </c>
      <c r="AK39" s="215">
        <v>56.963000000000001</v>
      </c>
      <c r="AL39" s="215">
        <v>49.523000000000003</v>
      </c>
      <c r="AM39" s="215">
        <v>51.375999999999998</v>
      </c>
      <c r="AN39" s="215">
        <v>54.954000000000001</v>
      </c>
      <c r="AO39" s="215">
        <v>58.151000000000003</v>
      </c>
      <c r="AP39" s="215">
        <v>63.862000000000002</v>
      </c>
      <c r="AQ39" s="215">
        <v>60.826999999999998</v>
      </c>
      <c r="AR39" s="215">
        <v>54.656999999999996</v>
      </c>
      <c r="AS39" s="215">
        <v>57.353999999999999</v>
      </c>
      <c r="AT39" s="215">
        <v>54.805</v>
      </c>
      <c r="AU39" s="215">
        <v>56.947000000000003</v>
      </c>
      <c r="AV39" s="215">
        <v>53.963000000000001</v>
      </c>
      <c r="AW39" s="215">
        <v>57.027000000000001</v>
      </c>
      <c r="AX39" s="215">
        <v>59.877000000000002</v>
      </c>
      <c r="AY39" s="215">
        <v>57.52</v>
      </c>
      <c r="AZ39" s="215">
        <v>50.54</v>
      </c>
      <c r="BA39" s="215">
        <v>29.21</v>
      </c>
      <c r="BB39" s="215">
        <v>16.55</v>
      </c>
      <c r="BC39" s="215">
        <v>28.56</v>
      </c>
      <c r="BD39" s="215">
        <v>38.31</v>
      </c>
      <c r="BE39" s="215">
        <v>40.71</v>
      </c>
      <c r="BF39" s="215">
        <v>42.34</v>
      </c>
      <c r="BG39" s="215">
        <v>39.630000000000003</v>
      </c>
      <c r="BH39" s="215">
        <v>39.4</v>
      </c>
      <c r="BI39" s="323">
        <v>38.5</v>
      </c>
      <c r="BJ39" s="323">
        <v>38.5</v>
      </c>
      <c r="BK39" s="323">
        <v>39.5</v>
      </c>
      <c r="BL39" s="323">
        <v>40</v>
      </c>
      <c r="BM39" s="323">
        <v>41</v>
      </c>
      <c r="BN39" s="323">
        <v>44</v>
      </c>
      <c r="BO39" s="323">
        <v>45</v>
      </c>
      <c r="BP39" s="323">
        <v>46</v>
      </c>
      <c r="BQ39" s="323">
        <v>45.5</v>
      </c>
      <c r="BR39" s="323">
        <v>45.5</v>
      </c>
      <c r="BS39" s="323">
        <v>45.5</v>
      </c>
      <c r="BT39" s="323">
        <v>46</v>
      </c>
      <c r="BU39" s="323">
        <v>46</v>
      </c>
      <c r="BV39" s="323">
        <v>46</v>
      </c>
    </row>
    <row r="40" spans="1:74" ht="11.1" customHeight="1" x14ac:dyDescent="0.2">
      <c r="A40" s="19"/>
      <c r="B40" s="22"/>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216"/>
      <c r="BD40" s="216"/>
      <c r="BE40" s="216"/>
      <c r="BF40" s="216"/>
      <c r="BG40" s="216"/>
      <c r="BH40" s="216"/>
      <c r="BI40" s="324"/>
      <c r="BJ40" s="324"/>
      <c r="BK40" s="324"/>
      <c r="BL40" s="324"/>
      <c r="BM40" s="324"/>
      <c r="BN40" s="324"/>
      <c r="BO40" s="324"/>
      <c r="BP40" s="324"/>
      <c r="BQ40" s="324"/>
      <c r="BR40" s="324"/>
      <c r="BS40" s="324"/>
      <c r="BT40" s="324"/>
      <c r="BU40" s="324"/>
      <c r="BV40" s="324"/>
    </row>
    <row r="41" spans="1:74" ht="11.1" customHeight="1" x14ac:dyDescent="0.2">
      <c r="A41" s="601"/>
      <c r="B41" s="29" t="s">
        <v>830</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218"/>
      <c r="AZ41" s="218"/>
      <c r="BA41" s="218"/>
      <c r="BB41" s="218"/>
      <c r="BC41" s="218"/>
      <c r="BD41" s="218"/>
      <c r="BE41" s="218"/>
      <c r="BF41" s="218"/>
      <c r="BG41" s="218"/>
      <c r="BH41" s="218"/>
      <c r="BI41" s="328"/>
      <c r="BJ41" s="328"/>
      <c r="BK41" s="328"/>
      <c r="BL41" s="328"/>
      <c r="BM41" s="328"/>
      <c r="BN41" s="328"/>
      <c r="BO41" s="328"/>
      <c r="BP41" s="328"/>
      <c r="BQ41" s="328"/>
      <c r="BR41" s="328"/>
      <c r="BS41" s="328"/>
      <c r="BT41" s="328"/>
      <c r="BU41" s="328"/>
      <c r="BV41" s="328"/>
    </row>
    <row r="42" spans="1:74" ht="11.1" customHeight="1" x14ac:dyDescent="0.2">
      <c r="A42" s="602" t="s">
        <v>135</v>
      </c>
      <c r="B42" s="30" t="s">
        <v>105</v>
      </c>
      <c r="C42" s="215">
        <v>2.2829999999999999</v>
      </c>
      <c r="D42" s="215">
        <v>1.9890000000000001</v>
      </c>
      <c r="E42" s="215">
        <v>1.7290000000000001</v>
      </c>
      <c r="F42" s="215">
        <v>1.917</v>
      </c>
      <c r="G42" s="215">
        <v>1.9219999999999999</v>
      </c>
      <c r="H42" s="215">
        <v>2.5870000000000002</v>
      </c>
      <c r="I42" s="215">
        <v>2.8220000000000001</v>
      </c>
      <c r="J42" s="215">
        <v>2.8220000000000001</v>
      </c>
      <c r="K42" s="215">
        <v>2.992</v>
      </c>
      <c r="L42" s="215">
        <v>2.9769999999999999</v>
      </c>
      <c r="M42" s="215">
        <v>2.548</v>
      </c>
      <c r="N42" s="215">
        <v>3.5910000000000002</v>
      </c>
      <c r="O42" s="215">
        <v>3.3039999999999998</v>
      </c>
      <c r="P42" s="215">
        <v>2.8519999999999999</v>
      </c>
      <c r="Q42" s="215">
        <v>2.88</v>
      </c>
      <c r="R42" s="215">
        <v>3.1030000000000002</v>
      </c>
      <c r="S42" s="215">
        <v>3.15</v>
      </c>
      <c r="T42" s="215">
        <v>2.9750000000000001</v>
      </c>
      <c r="U42" s="215">
        <v>2.984</v>
      </c>
      <c r="V42" s="215">
        <v>2.9</v>
      </c>
      <c r="W42" s="215">
        <v>2.976</v>
      </c>
      <c r="X42" s="215">
        <v>2.879</v>
      </c>
      <c r="Y42" s="215">
        <v>3.0139999999999998</v>
      </c>
      <c r="Z42" s="215">
        <v>2.8210000000000002</v>
      </c>
      <c r="AA42" s="215">
        <v>3.69</v>
      </c>
      <c r="AB42" s="215">
        <v>2.67</v>
      </c>
      <c r="AC42" s="215">
        <v>2.6930000000000001</v>
      </c>
      <c r="AD42" s="215">
        <v>2.7959999999999998</v>
      </c>
      <c r="AE42" s="215">
        <v>2.8</v>
      </c>
      <c r="AF42" s="215">
        <v>2.9670000000000001</v>
      </c>
      <c r="AG42" s="215">
        <v>2.8330000000000002</v>
      </c>
      <c r="AH42" s="215">
        <v>2.9609999999999999</v>
      </c>
      <c r="AI42" s="215">
        <v>2.9950000000000001</v>
      </c>
      <c r="AJ42" s="215">
        <v>3.2759999999999998</v>
      </c>
      <c r="AK42" s="215">
        <v>4.0910000000000002</v>
      </c>
      <c r="AL42" s="215">
        <v>4.0410000000000004</v>
      </c>
      <c r="AM42" s="215">
        <v>3.109</v>
      </c>
      <c r="AN42" s="215">
        <v>2.6909999999999998</v>
      </c>
      <c r="AO42" s="215">
        <v>2.948</v>
      </c>
      <c r="AP42" s="215">
        <v>2.6469999999999998</v>
      </c>
      <c r="AQ42" s="215">
        <v>2.6379999999999999</v>
      </c>
      <c r="AR42" s="215">
        <v>2.399</v>
      </c>
      <c r="AS42" s="215">
        <v>2.3660000000000001</v>
      </c>
      <c r="AT42" s="215">
        <v>2.2210000000000001</v>
      </c>
      <c r="AU42" s="215">
        <v>2.5590000000000002</v>
      </c>
      <c r="AV42" s="215">
        <v>2.331</v>
      </c>
      <c r="AW42" s="215">
        <v>2.653</v>
      </c>
      <c r="AX42" s="215">
        <v>2.2189999999999999</v>
      </c>
      <c r="AY42" s="215">
        <v>2.02</v>
      </c>
      <c r="AZ42" s="215">
        <v>1.91</v>
      </c>
      <c r="BA42" s="215">
        <v>1.79</v>
      </c>
      <c r="BB42" s="215">
        <v>1.74</v>
      </c>
      <c r="BC42" s="215">
        <v>1.748</v>
      </c>
      <c r="BD42" s="215">
        <v>1.631</v>
      </c>
      <c r="BE42" s="215">
        <v>1.7669999999999999</v>
      </c>
      <c r="BF42" s="215">
        <v>2.2999999999999998</v>
      </c>
      <c r="BG42" s="215">
        <v>1.9219999999999999</v>
      </c>
      <c r="BH42" s="215">
        <v>2.3889999999999998</v>
      </c>
      <c r="BI42" s="323">
        <v>3.0981519999999998</v>
      </c>
      <c r="BJ42" s="323">
        <v>3.31589</v>
      </c>
      <c r="BK42" s="323">
        <v>3.4178120000000001</v>
      </c>
      <c r="BL42" s="323">
        <v>3.3406579999999999</v>
      </c>
      <c r="BM42" s="323">
        <v>3.2560340000000001</v>
      </c>
      <c r="BN42" s="323">
        <v>3.021709</v>
      </c>
      <c r="BO42" s="323">
        <v>3.0291199999999998</v>
      </c>
      <c r="BP42" s="323">
        <v>3.0363660000000001</v>
      </c>
      <c r="BQ42" s="323">
        <v>3.061436</v>
      </c>
      <c r="BR42" s="323">
        <v>3.0523180000000001</v>
      </c>
      <c r="BS42" s="323">
        <v>3.0621079999999998</v>
      </c>
      <c r="BT42" s="323">
        <v>3.0746690000000001</v>
      </c>
      <c r="BU42" s="323">
        <v>3.1102780000000001</v>
      </c>
      <c r="BV42" s="323">
        <v>3.178957</v>
      </c>
    </row>
    <row r="43" spans="1:74" ht="11.1" customHeight="1" x14ac:dyDescent="0.2">
      <c r="A43" s="16"/>
      <c r="B43" s="25"/>
      <c r="C43" s="217"/>
      <c r="D43" s="217"/>
      <c r="E43" s="217"/>
      <c r="F43" s="217"/>
      <c r="G43" s="217"/>
      <c r="H43" s="217"/>
      <c r="I43" s="217"/>
      <c r="J43" s="217"/>
      <c r="K43" s="217"/>
      <c r="L43" s="217"/>
      <c r="M43" s="217"/>
      <c r="N43" s="217"/>
      <c r="O43" s="217"/>
      <c r="P43" s="217"/>
      <c r="Q43" s="217"/>
      <c r="R43" s="217"/>
      <c r="S43" s="217"/>
      <c r="T43" s="217"/>
      <c r="U43" s="217"/>
      <c r="V43" s="217"/>
      <c r="W43" s="217"/>
      <c r="X43" s="217"/>
      <c r="Y43" s="217"/>
      <c r="Z43" s="217"/>
      <c r="AA43" s="217"/>
      <c r="AB43" s="217"/>
      <c r="AC43" s="217"/>
      <c r="AD43" s="217"/>
      <c r="AE43" s="217"/>
      <c r="AF43" s="217"/>
      <c r="AG43" s="217"/>
      <c r="AH43" s="217"/>
      <c r="AI43" s="217"/>
      <c r="AJ43" s="217"/>
      <c r="AK43" s="217"/>
      <c r="AL43" s="217"/>
      <c r="AM43" s="217"/>
      <c r="AN43" s="217"/>
      <c r="AO43" s="217"/>
      <c r="AP43" s="217"/>
      <c r="AQ43" s="217"/>
      <c r="AR43" s="217"/>
      <c r="AS43" s="217"/>
      <c r="AT43" s="217"/>
      <c r="AU43" s="217"/>
      <c r="AV43" s="217"/>
      <c r="AW43" s="217"/>
      <c r="AX43" s="217"/>
      <c r="AY43" s="217"/>
      <c r="AZ43" s="217"/>
      <c r="BA43" s="217"/>
      <c r="BB43" s="217"/>
      <c r="BC43" s="217"/>
      <c r="BD43" s="217"/>
      <c r="BE43" s="217"/>
      <c r="BF43" s="217"/>
      <c r="BG43" s="217"/>
      <c r="BH43" s="217"/>
      <c r="BI43" s="327"/>
      <c r="BJ43" s="327"/>
      <c r="BK43" s="327"/>
      <c r="BL43" s="327"/>
      <c r="BM43" s="327"/>
      <c r="BN43" s="327"/>
      <c r="BO43" s="327"/>
      <c r="BP43" s="327"/>
      <c r="BQ43" s="327"/>
      <c r="BR43" s="327"/>
      <c r="BS43" s="327"/>
      <c r="BT43" s="327"/>
      <c r="BU43" s="327"/>
      <c r="BV43" s="327"/>
    </row>
    <row r="44" spans="1:74" ht="11.1" customHeight="1" x14ac:dyDescent="0.2">
      <c r="A44" s="33"/>
      <c r="B44" s="29" t="s">
        <v>804</v>
      </c>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217"/>
      <c r="BG44" s="217"/>
      <c r="BH44" s="217"/>
      <c r="BI44" s="327"/>
      <c r="BJ44" s="327"/>
      <c r="BK44" s="327"/>
      <c r="BL44" s="327"/>
      <c r="BM44" s="327"/>
      <c r="BN44" s="327"/>
      <c r="BO44" s="327"/>
      <c r="BP44" s="327"/>
      <c r="BQ44" s="327"/>
      <c r="BR44" s="327"/>
      <c r="BS44" s="327"/>
      <c r="BT44" s="327"/>
      <c r="BU44" s="327"/>
      <c r="BV44" s="327"/>
    </row>
    <row r="45" spans="1:74" ht="11.1" customHeight="1" x14ac:dyDescent="0.2">
      <c r="A45" s="26" t="s">
        <v>537</v>
      </c>
      <c r="B45" s="30" t="s">
        <v>105</v>
      </c>
      <c r="C45" s="215">
        <v>2.12</v>
      </c>
      <c r="D45" s="215">
        <v>2.11</v>
      </c>
      <c r="E45" s="215">
        <v>2.17</v>
      </c>
      <c r="F45" s="215">
        <v>2.16</v>
      </c>
      <c r="G45" s="215">
        <v>2.16</v>
      </c>
      <c r="H45" s="215">
        <v>2.1</v>
      </c>
      <c r="I45" s="215">
        <v>2.11</v>
      </c>
      <c r="J45" s="215">
        <v>2.11</v>
      </c>
      <c r="K45" s="215">
        <v>2.12</v>
      </c>
      <c r="L45" s="215">
        <v>2.0699999999999998</v>
      </c>
      <c r="M45" s="215">
        <v>2.08</v>
      </c>
      <c r="N45" s="215">
        <v>2.08</v>
      </c>
      <c r="O45" s="215">
        <v>2.09</v>
      </c>
      <c r="P45" s="215">
        <v>2.06</v>
      </c>
      <c r="Q45" s="215">
        <v>2.0699999999999998</v>
      </c>
      <c r="R45" s="215">
        <v>2.08</v>
      </c>
      <c r="S45" s="215">
        <v>2.09</v>
      </c>
      <c r="T45" s="215">
        <v>2.0699999999999998</v>
      </c>
      <c r="U45" s="215">
        <v>2.06</v>
      </c>
      <c r="V45" s="215">
        <v>2.0499999999999998</v>
      </c>
      <c r="W45" s="215">
        <v>2.02</v>
      </c>
      <c r="X45" s="215">
        <v>2.0299999999999998</v>
      </c>
      <c r="Y45" s="215">
        <v>2.04</v>
      </c>
      <c r="Z45" s="215">
        <v>2.04</v>
      </c>
      <c r="AA45" s="215">
        <v>2.06</v>
      </c>
      <c r="AB45" s="215">
        <v>2.0699999999999998</v>
      </c>
      <c r="AC45" s="215">
        <v>2.04</v>
      </c>
      <c r="AD45" s="215">
        <v>2.0699999999999998</v>
      </c>
      <c r="AE45" s="215">
        <v>2.04</v>
      </c>
      <c r="AF45" s="215">
        <v>2.04</v>
      </c>
      <c r="AG45" s="215">
        <v>2.0499999999999998</v>
      </c>
      <c r="AH45" s="215">
        <v>2.06</v>
      </c>
      <c r="AI45" s="215">
        <v>2.0499999999999998</v>
      </c>
      <c r="AJ45" s="215">
        <v>2.04</v>
      </c>
      <c r="AK45" s="215">
        <v>2.06</v>
      </c>
      <c r="AL45" s="215">
        <v>2.11</v>
      </c>
      <c r="AM45" s="215">
        <v>2.0934745849</v>
      </c>
      <c r="AN45" s="215">
        <v>2.0594888816000001</v>
      </c>
      <c r="AO45" s="215">
        <v>2.0662083301999998</v>
      </c>
      <c r="AP45" s="215">
        <v>2.0578743839000002</v>
      </c>
      <c r="AQ45" s="215">
        <v>2.0456580996999998</v>
      </c>
      <c r="AR45" s="215">
        <v>2.0196728629999998</v>
      </c>
      <c r="AS45" s="215">
        <v>2.0141379117999998</v>
      </c>
      <c r="AT45" s="215">
        <v>1.9951413490000001</v>
      </c>
      <c r="AU45" s="215">
        <v>1.9512730196000001</v>
      </c>
      <c r="AV45" s="215">
        <v>1.9483263995</v>
      </c>
      <c r="AW45" s="215">
        <v>1.9515318676</v>
      </c>
      <c r="AX45" s="215">
        <v>1.9011901337999999</v>
      </c>
      <c r="AY45" s="215">
        <v>1.9317791177000001</v>
      </c>
      <c r="AZ45" s="215">
        <v>1.8999076169</v>
      </c>
      <c r="BA45" s="215">
        <v>1.9223106634</v>
      </c>
      <c r="BB45" s="215">
        <v>1.9186062614999999</v>
      </c>
      <c r="BC45" s="215">
        <v>1.8865349658999999</v>
      </c>
      <c r="BD45" s="215">
        <v>1.9005932907</v>
      </c>
      <c r="BE45" s="215">
        <v>1.9050815968999999</v>
      </c>
      <c r="BF45" s="215">
        <v>1.8933837246</v>
      </c>
      <c r="BG45" s="215">
        <v>2.0145710000000001</v>
      </c>
      <c r="BH45" s="215">
        <v>2.0040960000000001</v>
      </c>
      <c r="BI45" s="323">
        <v>2.0017049999999998</v>
      </c>
      <c r="BJ45" s="323">
        <v>1.996464</v>
      </c>
      <c r="BK45" s="323">
        <v>2.0421010000000002</v>
      </c>
      <c r="BL45" s="323">
        <v>2.0427940000000002</v>
      </c>
      <c r="BM45" s="323">
        <v>2.0436269999999999</v>
      </c>
      <c r="BN45" s="323">
        <v>2.078379</v>
      </c>
      <c r="BO45" s="323">
        <v>2.0624889999999998</v>
      </c>
      <c r="BP45" s="323">
        <v>2.0354649999999999</v>
      </c>
      <c r="BQ45" s="323">
        <v>2.025773</v>
      </c>
      <c r="BR45" s="323">
        <v>2.0361980000000002</v>
      </c>
      <c r="BS45" s="323">
        <v>2.0360680000000002</v>
      </c>
      <c r="BT45" s="323">
        <v>2.0401449999999999</v>
      </c>
      <c r="BU45" s="323">
        <v>2.0409120000000001</v>
      </c>
      <c r="BV45" s="323">
        <v>2.0356800000000002</v>
      </c>
    </row>
    <row r="46" spans="1:74" ht="11.1" customHeight="1" x14ac:dyDescent="0.2">
      <c r="A46" s="26"/>
      <c r="B46" s="34"/>
      <c r="C46" s="216"/>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324"/>
      <c r="BJ46" s="324"/>
      <c r="BK46" s="324"/>
      <c r="BL46" s="324"/>
      <c r="BM46" s="324"/>
      <c r="BN46" s="324"/>
      <c r="BO46" s="324"/>
      <c r="BP46" s="324"/>
      <c r="BQ46" s="324"/>
      <c r="BR46" s="324"/>
      <c r="BS46" s="324"/>
      <c r="BT46" s="324"/>
      <c r="BU46" s="324"/>
      <c r="BV46" s="324"/>
    </row>
    <row r="47" spans="1:74" ht="11.1" customHeight="1" x14ac:dyDescent="0.2">
      <c r="A47" s="19"/>
      <c r="B47" s="20" t="s">
        <v>805</v>
      </c>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216"/>
      <c r="BE47" s="216"/>
      <c r="BF47" s="216"/>
      <c r="BG47" s="216"/>
      <c r="BH47" s="216"/>
      <c r="BI47" s="324"/>
      <c r="BJ47" s="324"/>
      <c r="BK47" s="324"/>
      <c r="BL47" s="324"/>
      <c r="BM47" s="324"/>
      <c r="BN47" s="324"/>
      <c r="BO47" s="324"/>
      <c r="BP47" s="324"/>
      <c r="BQ47" s="324"/>
      <c r="BR47" s="324"/>
      <c r="BS47" s="324"/>
      <c r="BT47" s="324"/>
      <c r="BU47" s="324"/>
      <c r="BV47" s="324"/>
    </row>
    <row r="48" spans="1:74" ht="11.1" customHeight="1" x14ac:dyDescent="0.2">
      <c r="A48" s="19"/>
      <c r="B48" s="22"/>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216"/>
      <c r="BF48" s="216"/>
      <c r="BG48" s="216"/>
      <c r="BH48" s="216"/>
      <c r="BI48" s="324"/>
      <c r="BJ48" s="324"/>
      <c r="BK48" s="324"/>
      <c r="BL48" s="324"/>
      <c r="BM48" s="324"/>
      <c r="BN48" s="324"/>
      <c r="BO48" s="324"/>
      <c r="BP48" s="324"/>
      <c r="BQ48" s="324"/>
      <c r="BR48" s="324"/>
      <c r="BS48" s="324"/>
      <c r="BT48" s="324"/>
      <c r="BU48" s="324"/>
      <c r="BV48" s="324"/>
    </row>
    <row r="49" spans="1:74" ht="11.1" customHeight="1" x14ac:dyDescent="0.2">
      <c r="A49" s="35"/>
      <c r="B49" s="36" t="s">
        <v>567</v>
      </c>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216"/>
      <c r="BB49" s="216"/>
      <c r="BC49" s="216"/>
      <c r="BD49" s="216"/>
      <c r="BE49" s="216"/>
      <c r="BF49" s="216"/>
      <c r="BG49" s="216"/>
      <c r="BH49" s="216"/>
      <c r="BI49" s="324"/>
      <c r="BJ49" s="324"/>
      <c r="BK49" s="324"/>
      <c r="BL49" s="324"/>
      <c r="BM49" s="324"/>
      <c r="BN49" s="324"/>
      <c r="BO49" s="324"/>
      <c r="BP49" s="324"/>
      <c r="BQ49" s="324"/>
      <c r="BR49" s="324"/>
      <c r="BS49" s="324"/>
      <c r="BT49" s="324"/>
      <c r="BU49" s="324"/>
      <c r="BV49" s="324"/>
    </row>
    <row r="50" spans="1:74" ht="11.1" customHeight="1" x14ac:dyDescent="0.2">
      <c r="A50" s="37" t="s">
        <v>568</v>
      </c>
      <c r="B50" s="38" t="s">
        <v>1149</v>
      </c>
      <c r="C50" s="238">
        <v>17586.754148</v>
      </c>
      <c r="D50" s="238">
        <v>17614.90337</v>
      </c>
      <c r="E50" s="238">
        <v>17638.134481000001</v>
      </c>
      <c r="F50" s="238">
        <v>17643.779481000001</v>
      </c>
      <c r="G50" s="238">
        <v>17666.675370000001</v>
      </c>
      <c r="H50" s="238">
        <v>17694.154148000001</v>
      </c>
      <c r="I50" s="238">
        <v>17730.014332999999</v>
      </c>
      <c r="J50" s="238">
        <v>17763.810000000001</v>
      </c>
      <c r="K50" s="238">
        <v>17799.339667</v>
      </c>
      <c r="L50" s="238">
        <v>17840.496222000002</v>
      </c>
      <c r="M50" s="238">
        <v>17876.574221999999</v>
      </c>
      <c r="N50" s="238">
        <v>17911.466555999999</v>
      </c>
      <c r="O50" s="238">
        <v>17947.202259000002</v>
      </c>
      <c r="P50" s="238">
        <v>17978.201481</v>
      </c>
      <c r="Q50" s="238">
        <v>18006.493258999999</v>
      </c>
      <c r="R50" s="238">
        <v>18020.344556</v>
      </c>
      <c r="S50" s="238">
        <v>18052.021221999999</v>
      </c>
      <c r="T50" s="238">
        <v>18089.790222</v>
      </c>
      <c r="U50" s="238">
        <v>18135.521036999999</v>
      </c>
      <c r="V50" s="238">
        <v>18184.072593000001</v>
      </c>
      <c r="W50" s="238">
        <v>18237.31437</v>
      </c>
      <c r="X50" s="238">
        <v>18301.906666999999</v>
      </c>
      <c r="Y50" s="238">
        <v>18359.533667</v>
      </c>
      <c r="Z50" s="238">
        <v>18416.855667</v>
      </c>
      <c r="AA50" s="238">
        <v>18480.451333000001</v>
      </c>
      <c r="AB50" s="238">
        <v>18532.229332999999</v>
      </c>
      <c r="AC50" s="238">
        <v>18578.768333</v>
      </c>
      <c r="AD50" s="238">
        <v>18616.924185</v>
      </c>
      <c r="AE50" s="238">
        <v>18655.343295999999</v>
      </c>
      <c r="AF50" s="238">
        <v>18690.881518999999</v>
      </c>
      <c r="AG50" s="238">
        <v>18725.090852000001</v>
      </c>
      <c r="AH50" s="238">
        <v>18753.703296</v>
      </c>
      <c r="AI50" s="238">
        <v>18778.270852000001</v>
      </c>
      <c r="AJ50" s="238">
        <v>18782.310556</v>
      </c>
      <c r="AK50" s="238">
        <v>18811.150556000001</v>
      </c>
      <c r="AL50" s="238">
        <v>18848.307889</v>
      </c>
      <c r="AM50" s="238">
        <v>18914.675593</v>
      </c>
      <c r="AN50" s="238">
        <v>18952.797815000002</v>
      </c>
      <c r="AO50" s="238">
        <v>18983.567593</v>
      </c>
      <c r="AP50" s="238">
        <v>18989.641962999998</v>
      </c>
      <c r="AQ50" s="238">
        <v>19018.714074</v>
      </c>
      <c r="AR50" s="238">
        <v>19053.440963000001</v>
      </c>
      <c r="AS50" s="238">
        <v>19102.685296</v>
      </c>
      <c r="AT50" s="238">
        <v>19142.074741</v>
      </c>
      <c r="AU50" s="238">
        <v>19180.471963</v>
      </c>
      <c r="AV50" s="238">
        <v>19269.194888999999</v>
      </c>
      <c r="AW50" s="238">
        <v>19267.119222000001</v>
      </c>
      <c r="AX50" s="238">
        <v>19225.562889000001</v>
      </c>
      <c r="AY50" s="238">
        <v>19308.955518999999</v>
      </c>
      <c r="AZ50" s="238">
        <v>19065.11563</v>
      </c>
      <c r="BA50" s="238">
        <v>18658.472851999999</v>
      </c>
      <c r="BB50" s="238">
        <v>18089.027184999999</v>
      </c>
      <c r="BC50" s="238">
        <v>17356.778630000001</v>
      </c>
      <c r="BD50" s="238">
        <v>16461.727185</v>
      </c>
      <c r="BE50" s="238">
        <v>18320.916851999998</v>
      </c>
      <c r="BF50" s="238">
        <v>18623.803295999998</v>
      </c>
      <c r="BG50" s="238">
        <v>18802.899851999999</v>
      </c>
      <c r="BH50" s="238">
        <v>18694.652592999999</v>
      </c>
      <c r="BI50" s="329">
        <v>18748.830000000002</v>
      </c>
      <c r="BJ50" s="329">
        <v>18801.89</v>
      </c>
      <c r="BK50" s="329">
        <v>18856.939999999999</v>
      </c>
      <c r="BL50" s="329">
        <v>18905.41</v>
      </c>
      <c r="BM50" s="329">
        <v>18950.419999999998</v>
      </c>
      <c r="BN50" s="329">
        <v>18986.7</v>
      </c>
      <c r="BO50" s="329">
        <v>19028.73</v>
      </c>
      <c r="BP50" s="329">
        <v>19071.240000000002</v>
      </c>
      <c r="BQ50" s="329">
        <v>19112.580000000002</v>
      </c>
      <c r="BR50" s="329">
        <v>19157.3</v>
      </c>
      <c r="BS50" s="329">
        <v>19203.75</v>
      </c>
      <c r="BT50" s="329">
        <v>19247.099999999999</v>
      </c>
      <c r="BU50" s="329">
        <v>19300.62</v>
      </c>
      <c r="BV50" s="329">
        <v>19359.48</v>
      </c>
    </row>
    <row r="51" spans="1:74" ht="11.1" customHeight="1" x14ac:dyDescent="0.2">
      <c r="A51" s="37" t="s">
        <v>27</v>
      </c>
      <c r="B51" s="39" t="s">
        <v>11</v>
      </c>
      <c r="C51" s="68">
        <v>1.9033276842</v>
      </c>
      <c r="D51" s="68">
        <v>1.7764711251</v>
      </c>
      <c r="E51" s="68">
        <v>1.6516850220999999</v>
      </c>
      <c r="F51" s="68">
        <v>1.4488307886</v>
      </c>
      <c r="G51" s="68">
        <v>1.38786593</v>
      </c>
      <c r="H51" s="68">
        <v>1.3881749126</v>
      </c>
      <c r="I51" s="68">
        <v>1.4873744888</v>
      </c>
      <c r="J51" s="68">
        <v>1.5810751299000001</v>
      </c>
      <c r="K51" s="68">
        <v>1.7071811210000001</v>
      </c>
      <c r="L51" s="68">
        <v>1.9796511668000001</v>
      </c>
      <c r="M51" s="68">
        <v>2.0851974380999998</v>
      </c>
      <c r="N51" s="68">
        <v>2.1376998464999999</v>
      </c>
      <c r="O51" s="68">
        <v>2.0495431281999998</v>
      </c>
      <c r="P51" s="68">
        <v>2.062447369</v>
      </c>
      <c r="Q51" s="68">
        <v>2.0884225492000001</v>
      </c>
      <c r="R51" s="68">
        <v>2.1342653622999999</v>
      </c>
      <c r="S51" s="68">
        <v>2.1812018603999999</v>
      </c>
      <c r="T51" s="68">
        <v>2.2359705400999998</v>
      </c>
      <c r="U51" s="68">
        <v>2.2871199993000002</v>
      </c>
      <c r="V51" s="68">
        <v>2.3658358910000001</v>
      </c>
      <c r="W51" s="68">
        <v>2.4606233259999999</v>
      </c>
      <c r="X51" s="68">
        <v>2.5863094764999999</v>
      </c>
      <c r="Y51" s="68">
        <v>2.7016330894</v>
      </c>
      <c r="Z51" s="68">
        <v>2.8215953703999999</v>
      </c>
      <c r="AA51" s="68">
        <v>2.9712100325000002</v>
      </c>
      <c r="AB51" s="68">
        <v>3.0816644948</v>
      </c>
      <c r="AC51" s="68">
        <v>3.1781594885</v>
      </c>
      <c r="AD51" s="68">
        <v>3.3105894718000002</v>
      </c>
      <c r="AE51" s="68">
        <v>3.3421303169000001</v>
      </c>
      <c r="AF51" s="68">
        <v>3.3228207122</v>
      </c>
      <c r="AG51" s="68">
        <v>3.2509119181999999</v>
      </c>
      <c r="AH51" s="68">
        <v>3.1325804536000001</v>
      </c>
      <c r="AI51" s="68">
        <v>2.9662069233000001</v>
      </c>
      <c r="AJ51" s="68">
        <v>2.6248843775999999</v>
      </c>
      <c r="AK51" s="68">
        <v>2.4598494553000001</v>
      </c>
      <c r="AL51" s="68">
        <v>2.3427029566000002</v>
      </c>
      <c r="AM51" s="68">
        <v>2.3496409878</v>
      </c>
      <c r="AN51" s="68">
        <v>2.2693895802999999</v>
      </c>
      <c r="AO51" s="68">
        <v>2.1788272074999999</v>
      </c>
      <c r="AP51" s="68">
        <v>2.0020373616999998</v>
      </c>
      <c r="AQ51" s="68">
        <v>1.9478107264</v>
      </c>
      <c r="AR51" s="68">
        <v>1.9397664261000001</v>
      </c>
      <c r="AS51" s="68">
        <v>2.0165159541</v>
      </c>
      <c r="AT51" s="68">
        <v>2.0709053476000001</v>
      </c>
      <c r="AU51" s="68">
        <v>2.1418431669000002</v>
      </c>
      <c r="AV51" s="68">
        <v>2.5922494034999999</v>
      </c>
      <c r="AW51" s="68">
        <v>2.4239275813000001</v>
      </c>
      <c r="AX51" s="68">
        <v>2.0015324570000002</v>
      </c>
      <c r="AY51" s="68">
        <v>2.0845185739000001</v>
      </c>
      <c r="AZ51" s="68">
        <v>0.59261865141000003</v>
      </c>
      <c r="BA51" s="68">
        <v>-1.7125060352999999</v>
      </c>
      <c r="BB51" s="68">
        <v>-4.7426632874000001</v>
      </c>
      <c r="BC51" s="68">
        <v>-8.7384217353999993</v>
      </c>
      <c r="BD51" s="68">
        <v>-13.602339771</v>
      </c>
      <c r="BE51" s="68">
        <v>-4.0924531411</v>
      </c>
      <c r="BF51" s="68">
        <v>-2.7074988028</v>
      </c>
      <c r="BG51" s="68">
        <v>-1.9685235683</v>
      </c>
      <c r="BH51" s="68">
        <v>-2.9816621794999998</v>
      </c>
      <c r="BI51" s="325">
        <v>-2.689994</v>
      </c>
      <c r="BJ51" s="325">
        <v>-2.2036820000000001</v>
      </c>
      <c r="BK51" s="325">
        <v>-2.3409399999999998</v>
      </c>
      <c r="BL51" s="325">
        <v>-0.83766180000000001</v>
      </c>
      <c r="BM51" s="325">
        <v>1.5646949999999999</v>
      </c>
      <c r="BN51" s="325">
        <v>4.9625310000000002</v>
      </c>
      <c r="BO51" s="325">
        <v>9.632835</v>
      </c>
      <c r="BP51" s="325">
        <v>15.852</v>
      </c>
      <c r="BQ51" s="325">
        <v>4.3211029999999999</v>
      </c>
      <c r="BR51" s="325">
        <v>2.8646219999999998</v>
      </c>
      <c r="BS51" s="325">
        <v>2.1318670000000002</v>
      </c>
      <c r="BT51" s="325">
        <v>2.9551129999999999</v>
      </c>
      <c r="BU51" s="325">
        <v>2.9430290000000001</v>
      </c>
      <c r="BV51" s="325">
        <v>2.9655960000000001</v>
      </c>
    </row>
    <row r="52" spans="1:74" ht="11.1" customHeight="1" x14ac:dyDescent="0.2">
      <c r="A52" s="19"/>
      <c r="B52" s="22"/>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6"/>
      <c r="AZ52" s="216"/>
      <c r="BA52" s="216"/>
      <c r="BB52" s="216"/>
      <c r="BC52" s="216"/>
      <c r="BD52" s="216"/>
      <c r="BE52" s="216"/>
      <c r="BF52" s="216"/>
      <c r="BG52" s="216"/>
      <c r="BH52" s="216"/>
      <c r="BI52" s="324"/>
      <c r="BJ52" s="324"/>
      <c r="BK52" s="324"/>
      <c r="BL52" s="324"/>
      <c r="BM52" s="324"/>
      <c r="BN52" s="324"/>
      <c r="BO52" s="324"/>
      <c r="BP52" s="324"/>
      <c r="BQ52" s="324"/>
      <c r="BR52" s="324"/>
      <c r="BS52" s="324"/>
      <c r="BT52" s="324"/>
      <c r="BU52" s="324"/>
      <c r="BV52" s="324"/>
    </row>
    <row r="53" spans="1:74" ht="11.1" customHeight="1" x14ac:dyDescent="0.2">
      <c r="A53" s="35"/>
      <c r="B53" s="36" t="s">
        <v>569</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218"/>
      <c r="BG53" s="218"/>
      <c r="BH53" s="218"/>
      <c r="BI53" s="328"/>
      <c r="BJ53" s="328"/>
      <c r="BK53" s="328"/>
      <c r="BL53" s="328"/>
      <c r="BM53" s="328"/>
      <c r="BN53" s="328"/>
      <c r="BO53" s="328"/>
      <c r="BP53" s="328"/>
      <c r="BQ53" s="328"/>
      <c r="BR53" s="328"/>
      <c r="BS53" s="328"/>
      <c r="BT53" s="328"/>
      <c r="BU53" s="328"/>
      <c r="BV53" s="328"/>
    </row>
    <row r="54" spans="1:74" ht="11.1" customHeight="1" x14ac:dyDescent="0.2">
      <c r="A54" s="37" t="s">
        <v>570</v>
      </c>
      <c r="B54" s="38" t="s">
        <v>1127</v>
      </c>
      <c r="C54" s="68">
        <v>104.80544444</v>
      </c>
      <c r="D54" s="68">
        <v>104.87511111000001</v>
      </c>
      <c r="E54" s="68">
        <v>105.02544444</v>
      </c>
      <c r="F54" s="68">
        <v>105.41540741</v>
      </c>
      <c r="G54" s="68">
        <v>105.60785185</v>
      </c>
      <c r="H54" s="68">
        <v>105.76174073999999</v>
      </c>
      <c r="I54" s="68">
        <v>105.79322222</v>
      </c>
      <c r="J54" s="68">
        <v>105.93288889</v>
      </c>
      <c r="K54" s="68">
        <v>106.09688889</v>
      </c>
      <c r="L54" s="68">
        <v>106.32359259</v>
      </c>
      <c r="M54" s="68">
        <v>106.50748148</v>
      </c>
      <c r="N54" s="68">
        <v>106.68692593</v>
      </c>
      <c r="O54" s="68">
        <v>106.88385185</v>
      </c>
      <c r="P54" s="68">
        <v>107.03796296</v>
      </c>
      <c r="Q54" s="68">
        <v>107.17118519</v>
      </c>
      <c r="R54" s="68">
        <v>107.2167037</v>
      </c>
      <c r="S54" s="68">
        <v>107.35825926</v>
      </c>
      <c r="T54" s="68">
        <v>107.52903704000001</v>
      </c>
      <c r="U54" s="68">
        <v>107.75777778</v>
      </c>
      <c r="V54" s="68">
        <v>107.96544444</v>
      </c>
      <c r="W54" s="68">
        <v>108.18077778</v>
      </c>
      <c r="X54" s="68">
        <v>108.41607406999999</v>
      </c>
      <c r="Y54" s="68">
        <v>108.63751852</v>
      </c>
      <c r="Z54" s="68">
        <v>108.85740740999999</v>
      </c>
      <c r="AA54" s="68">
        <v>109.04137037</v>
      </c>
      <c r="AB54" s="68">
        <v>109.28392593</v>
      </c>
      <c r="AC54" s="68">
        <v>109.5507037</v>
      </c>
      <c r="AD54" s="68">
        <v>109.92837037</v>
      </c>
      <c r="AE54" s="68">
        <v>110.17859258999999</v>
      </c>
      <c r="AF54" s="68">
        <v>110.38803704</v>
      </c>
      <c r="AG54" s="68">
        <v>110.505</v>
      </c>
      <c r="AH54" s="68">
        <v>110.67166666999999</v>
      </c>
      <c r="AI54" s="68">
        <v>110.83633333</v>
      </c>
      <c r="AJ54" s="68">
        <v>111.01855556</v>
      </c>
      <c r="AK54" s="68">
        <v>111.16455556</v>
      </c>
      <c r="AL54" s="68">
        <v>111.29388889000001</v>
      </c>
      <c r="AM54" s="68">
        <v>111.33307407</v>
      </c>
      <c r="AN54" s="68">
        <v>111.48418519000001</v>
      </c>
      <c r="AO54" s="68">
        <v>111.67374074</v>
      </c>
      <c r="AP54" s="68">
        <v>111.99196296</v>
      </c>
      <c r="AQ54" s="68">
        <v>112.19074074</v>
      </c>
      <c r="AR54" s="68">
        <v>112.3602963</v>
      </c>
      <c r="AS54" s="68">
        <v>112.4667037</v>
      </c>
      <c r="AT54" s="68">
        <v>112.60325926</v>
      </c>
      <c r="AU54" s="68">
        <v>112.73603704</v>
      </c>
      <c r="AV54" s="68">
        <v>112.85940741</v>
      </c>
      <c r="AW54" s="68">
        <v>112.98885185</v>
      </c>
      <c r="AX54" s="68">
        <v>113.11874074000001</v>
      </c>
      <c r="AY54" s="68">
        <v>113.38462963000001</v>
      </c>
      <c r="AZ54" s="68">
        <v>113.41374073999999</v>
      </c>
      <c r="BA54" s="68">
        <v>113.34162963</v>
      </c>
      <c r="BB54" s="68">
        <v>113.16829629999999</v>
      </c>
      <c r="BC54" s="68">
        <v>112.89374074</v>
      </c>
      <c r="BD54" s="68">
        <v>112.51796296000001</v>
      </c>
      <c r="BE54" s="68">
        <v>113.5859037</v>
      </c>
      <c r="BF54" s="68">
        <v>113.83639259</v>
      </c>
      <c r="BG54" s="68">
        <v>114.0194037</v>
      </c>
      <c r="BH54" s="68">
        <v>114.04496666999999</v>
      </c>
      <c r="BI54" s="325">
        <v>114.1605</v>
      </c>
      <c r="BJ54" s="325">
        <v>114.276</v>
      </c>
      <c r="BK54" s="325">
        <v>114.38800000000001</v>
      </c>
      <c r="BL54" s="325">
        <v>114.50620000000001</v>
      </c>
      <c r="BM54" s="325">
        <v>114.6271</v>
      </c>
      <c r="BN54" s="325">
        <v>114.7484</v>
      </c>
      <c r="BO54" s="325">
        <v>114.8764</v>
      </c>
      <c r="BP54" s="325">
        <v>115.00879999999999</v>
      </c>
      <c r="BQ54" s="325">
        <v>115.1469</v>
      </c>
      <c r="BR54" s="325">
        <v>115.2872</v>
      </c>
      <c r="BS54" s="325">
        <v>115.4308</v>
      </c>
      <c r="BT54" s="325">
        <v>115.58540000000001</v>
      </c>
      <c r="BU54" s="325">
        <v>115.7304</v>
      </c>
      <c r="BV54" s="325">
        <v>115.8732</v>
      </c>
    </row>
    <row r="55" spans="1:74" ht="11.1" customHeight="1" x14ac:dyDescent="0.2">
      <c r="A55" s="37" t="s">
        <v>28</v>
      </c>
      <c r="B55" s="39" t="s">
        <v>11</v>
      </c>
      <c r="C55" s="68">
        <v>0.80296921565000001</v>
      </c>
      <c r="D55" s="68">
        <v>0.81125987551000001</v>
      </c>
      <c r="E55" s="68">
        <v>0.83062887068000002</v>
      </c>
      <c r="F55" s="68">
        <v>0.87913427744999995</v>
      </c>
      <c r="G55" s="68">
        <v>0.90675559993999999</v>
      </c>
      <c r="H55" s="68">
        <v>0.93174551446999998</v>
      </c>
      <c r="I55" s="68">
        <v>0.88302138682999998</v>
      </c>
      <c r="J55" s="68">
        <v>0.95619706766000001</v>
      </c>
      <c r="K55" s="68">
        <v>1.0800608466999999</v>
      </c>
      <c r="L55" s="68">
        <v>1.3212499056</v>
      </c>
      <c r="M55" s="68">
        <v>1.4968095427999999</v>
      </c>
      <c r="N55" s="68">
        <v>1.6733024136000001</v>
      </c>
      <c r="O55" s="68">
        <v>1.9831101508</v>
      </c>
      <c r="P55" s="68">
        <v>2.0623118573000001</v>
      </c>
      <c r="Q55" s="68">
        <v>2.0430675176999999</v>
      </c>
      <c r="R55" s="68">
        <v>1.7087599817000001</v>
      </c>
      <c r="S55" s="68">
        <v>1.6574595323000001</v>
      </c>
      <c r="T55" s="68">
        <v>1.6710166492</v>
      </c>
      <c r="U55" s="68">
        <v>1.8569767649</v>
      </c>
      <c r="V55" s="68">
        <v>1.9187200282000001</v>
      </c>
      <c r="W55" s="68">
        <v>1.9641376017000001</v>
      </c>
      <c r="X55" s="68">
        <v>1.9680312059</v>
      </c>
      <c r="Y55" s="68">
        <v>1.9998942867</v>
      </c>
      <c r="Z55" s="68">
        <v>2.0344399865999998</v>
      </c>
      <c r="AA55" s="68">
        <v>2.0185635914</v>
      </c>
      <c r="AB55" s="68">
        <v>2.0982863470000002</v>
      </c>
      <c r="AC55" s="68">
        <v>2.2202969151</v>
      </c>
      <c r="AD55" s="68">
        <v>2.5291457141999998</v>
      </c>
      <c r="AE55" s="68">
        <v>2.6270296788</v>
      </c>
      <c r="AF55" s="68">
        <v>2.6588167055</v>
      </c>
      <c r="AG55" s="68">
        <v>2.5494421644999998</v>
      </c>
      <c r="AH55" s="68">
        <v>2.5065633140000001</v>
      </c>
      <c r="AI55" s="68">
        <v>2.4547388270999999</v>
      </c>
      <c r="AJ55" s="68">
        <v>2.4004572234000001</v>
      </c>
      <c r="AK55" s="68">
        <v>2.3261181510000002</v>
      </c>
      <c r="AL55" s="68">
        <v>2.2382321419000002</v>
      </c>
      <c r="AM55" s="68">
        <v>2.1016827795999999</v>
      </c>
      <c r="AN55" s="68">
        <v>2.0133420726</v>
      </c>
      <c r="AO55" s="68">
        <v>1.9379492465999999</v>
      </c>
      <c r="AP55" s="68">
        <v>1.8772156684000001</v>
      </c>
      <c r="AQ55" s="68">
        <v>1.8262605292</v>
      </c>
      <c r="AR55" s="68">
        <v>1.7866603232</v>
      </c>
      <c r="AS55" s="68">
        <v>1.7752171428000001</v>
      </c>
      <c r="AT55" s="68">
        <v>1.7453361378000001</v>
      </c>
      <c r="AU55" s="68">
        <v>1.7139719861</v>
      </c>
      <c r="AV55" s="68">
        <v>1.6581479039</v>
      </c>
      <c r="AW55" s="68">
        <v>1.6410773085000001</v>
      </c>
      <c r="AX55" s="68">
        <v>1.6396694105</v>
      </c>
      <c r="AY55" s="68">
        <v>1.8427188619999999</v>
      </c>
      <c r="AZ55" s="68">
        <v>1.7307885888000001</v>
      </c>
      <c r="BA55" s="68">
        <v>1.4935372253000001</v>
      </c>
      <c r="BB55" s="68">
        <v>1.0503729930000001</v>
      </c>
      <c r="BC55" s="68">
        <v>0.62661142565000005</v>
      </c>
      <c r="BD55" s="68">
        <v>0.14032240201000001</v>
      </c>
      <c r="BE55" s="68">
        <v>0.99513897281999997</v>
      </c>
      <c r="BF55" s="68">
        <v>1.0951133577000001</v>
      </c>
      <c r="BG55" s="68">
        <v>1.1383819233000001</v>
      </c>
      <c r="BH55" s="68">
        <v>1.0504744677</v>
      </c>
      <c r="BI55" s="325">
        <v>1.036959</v>
      </c>
      <c r="BJ55" s="325">
        <v>1.0230779999999999</v>
      </c>
      <c r="BK55" s="325">
        <v>0.88490990000000003</v>
      </c>
      <c r="BL55" s="325">
        <v>0.96325450000000001</v>
      </c>
      <c r="BM55" s="325">
        <v>1.134169</v>
      </c>
      <c r="BN55" s="325">
        <v>1.396272</v>
      </c>
      <c r="BO55" s="325">
        <v>1.7562469999999999</v>
      </c>
      <c r="BP55" s="325">
        <v>2.2137540000000002</v>
      </c>
      <c r="BQ55" s="325">
        <v>1.3742939999999999</v>
      </c>
      <c r="BR55" s="325">
        <v>1.2744249999999999</v>
      </c>
      <c r="BS55" s="325">
        <v>1.237892</v>
      </c>
      <c r="BT55" s="325">
        <v>1.35076</v>
      </c>
      <c r="BU55" s="325">
        <v>1.3751850000000001</v>
      </c>
      <c r="BV55" s="325">
        <v>1.397675</v>
      </c>
    </row>
    <row r="56" spans="1:74" ht="11.1" customHeight="1" x14ac:dyDescent="0.2">
      <c r="A56" s="16"/>
      <c r="B56" s="25"/>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219"/>
      <c r="BH56" s="219"/>
      <c r="BI56" s="330"/>
      <c r="BJ56" s="330"/>
      <c r="BK56" s="330"/>
      <c r="BL56" s="330"/>
      <c r="BM56" s="330"/>
      <c r="BN56" s="330"/>
      <c r="BO56" s="330"/>
      <c r="BP56" s="330"/>
      <c r="BQ56" s="330"/>
      <c r="BR56" s="330"/>
      <c r="BS56" s="330"/>
      <c r="BT56" s="330"/>
      <c r="BU56" s="330"/>
      <c r="BV56" s="330"/>
    </row>
    <row r="57" spans="1:74" ht="11.1" customHeight="1" x14ac:dyDescent="0.2">
      <c r="A57" s="35"/>
      <c r="B57" s="36" t="s">
        <v>571</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8"/>
      <c r="AL57" s="218"/>
      <c r="AM57" s="218"/>
      <c r="AN57" s="218"/>
      <c r="AO57" s="218"/>
      <c r="AP57" s="218"/>
      <c r="AQ57" s="218"/>
      <c r="AR57" s="218"/>
      <c r="AS57" s="218"/>
      <c r="AT57" s="218"/>
      <c r="AU57" s="218"/>
      <c r="AV57" s="218"/>
      <c r="AW57" s="218"/>
      <c r="AX57" s="218"/>
      <c r="AY57" s="218"/>
      <c r="AZ57" s="218"/>
      <c r="BA57" s="218"/>
      <c r="BB57" s="218"/>
      <c r="BC57" s="218"/>
      <c r="BD57" s="218"/>
      <c r="BE57" s="218"/>
      <c r="BF57" s="218"/>
      <c r="BG57" s="218"/>
      <c r="BH57" s="218"/>
      <c r="BI57" s="328"/>
      <c r="BJ57" s="328"/>
      <c r="BK57" s="328"/>
      <c r="BL57" s="328"/>
      <c r="BM57" s="328"/>
      <c r="BN57" s="328"/>
      <c r="BO57" s="328"/>
      <c r="BP57" s="328"/>
      <c r="BQ57" s="328"/>
      <c r="BR57" s="328"/>
      <c r="BS57" s="328"/>
      <c r="BT57" s="328"/>
      <c r="BU57" s="328"/>
      <c r="BV57" s="328"/>
    </row>
    <row r="58" spans="1:74" ht="11.1" customHeight="1" x14ac:dyDescent="0.2">
      <c r="A58" s="37" t="s">
        <v>572</v>
      </c>
      <c r="B58" s="38" t="s">
        <v>1149</v>
      </c>
      <c r="C58" s="238">
        <v>13580.2</v>
      </c>
      <c r="D58" s="238">
        <v>13595.7</v>
      </c>
      <c r="E58" s="238">
        <v>13606.6</v>
      </c>
      <c r="F58" s="238">
        <v>13587.4</v>
      </c>
      <c r="G58" s="238">
        <v>13581</v>
      </c>
      <c r="H58" s="238">
        <v>13587.3</v>
      </c>
      <c r="I58" s="238">
        <v>13630</v>
      </c>
      <c r="J58" s="238">
        <v>13639.6</v>
      </c>
      <c r="K58" s="238">
        <v>13679.8</v>
      </c>
      <c r="L58" s="238">
        <v>13708.5</v>
      </c>
      <c r="M58" s="238">
        <v>13736.1</v>
      </c>
      <c r="N58" s="238">
        <v>13759.9</v>
      </c>
      <c r="O58" s="238">
        <v>13824.9</v>
      </c>
      <c r="P58" s="238">
        <v>13875.1</v>
      </c>
      <c r="Q58" s="238">
        <v>13942.1</v>
      </c>
      <c r="R58" s="238">
        <v>13967</v>
      </c>
      <c r="S58" s="238">
        <v>14059.6</v>
      </c>
      <c r="T58" s="238">
        <v>14063.7</v>
      </c>
      <c r="U58" s="238">
        <v>14103.1</v>
      </c>
      <c r="V58" s="238">
        <v>14122.8</v>
      </c>
      <c r="W58" s="238">
        <v>14150.3</v>
      </c>
      <c r="X58" s="238">
        <v>14187.8</v>
      </c>
      <c r="Y58" s="238">
        <v>14202.8</v>
      </c>
      <c r="Z58" s="238">
        <v>14227</v>
      </c>
      <c r="AA58" s="238">
        <v>14342.7</v>
      </c>
      <c r="AB58" s="238">
        <v>14379.4</v>
      </c>
      <c r="AC58" s="238">
        <v>14437.8</v>
      </c>
      <c r="AD58" s="238">
        <v>14471.5</v>
      </c>
      <c r="AE58" s="238">
        <v>14512.2</v>
      </c>
      <c r="AF58" s="238">
        <v>14557.1</v>
      </c>
      <c r="AG58" s="238">
        <v>14609.9</v>
      </c>
      <c r="AH58" s="238">
        <v>14649.7</v>
      </c>
      <c r="AI58" s="238">
        <v>14638.2</v>
      </c>
      <c r="AJ58" s="238">
        <v>14670.6</v>
      </c>
      <c r="AK58" s="238">
        <v>14688.9</v>
      </c>
      <c r="AL58" s="238">
        <v>14837.3</v>
      </c>
      <c r="AM58" s="238">
        <v>14840.9</v>
      </c>
      <c r="AN58" s="238">
        <v>14864.1</v>
      </c>
      <c r="AO58" s="238">
        <v>14855.7</v>
      </c>
      <c r="AP58" s="238">
        <v>14817.2</v>
      </c>
      <c r="AQ58" s="238">
        <v>14809.6</v>
      </c>
      <c r="AR58" s="238">
        <v>14826.8</v>
      </c>
      <c r="AS58" s="238">
        <v>14840.3</v>
      </c>
      <c r="AT58" s="238">
        <v>14912.4</v>
      </c>
      <c r="AU58" s="238">
        <v>14933.6</v>
      </c>
      <c r="AV58" s="238">
        <v>14936.2</v>
      </c>
      <c r="AW58" s="238">
        <v>14997.2</v>
      </c>
      <c r="AX58" s="238">
        <v>14960.2</v>
      </c>
      <c r="AY58" s="238">
        <v>15070.2</v>
      </c>
      <c r="AZ58" s="238">
        <v>15162.6</v>
      </c>
      <c r="BA58" s="238">
        <v>14949.3</v>
      </c>
      <c r="BB58" s="238">
        <v>17259.400000000001</v>
      </c>
      <c r="BC58" s="238">
        <v>16397.900000000001</v>
      </c>
      <c r="BD58" s="238">
        <v>16070.5</v>
      </c>
      <c r="BE58" s="238">
        <v>16064.7</v>
      </c>
      <c r="BF58" s="238">
        <v>15502.6</v>
      </c>
      <c r="BG58" s="238">
        <v>15694.439074</v>
      </c>
      <c r="BH58" s="238">
        <v>16513.270555999999</v>
      </c>
      <c r="BI58" s="329">
        <v>16523.25</v>
      </c>
      <c r="BJ58" s="329">
        <v>16291.09</v>
      </c>
      <c r="BK58" s="329">
        <v>15276.9</v>
      </c>
      <c r="BL58" s="329">
        <v>14965.4</v>
      </c>
      <c r="BM58" s="329">
        <v>14816.68</v>
      </c>
      <c r="BN58" s="329">
        <v>15044.35</v>
      </c>
      <c r="BO58" s="329">
        <v>15061.01</v>
      </c>
      <c r="BP58" s="329">
        <v>15080.28</v>
      </c>
      <c r="BQ58" s="329">
        <v>15107.25</v>
      </c>
      <c r="BR58" s="329">
        <v>15127.86</v>
      </c>
      <c r="BS58" s="329">
        <v>15147.23</v>
      </c>
      <c r="BT58" s="329">
        <v>15151.36</v>
      </c>
      <c r="BU58" s="329">
        <v>15178.74</v>
      </c>
      <c r="BV58" s="329">
        <v>15215.38</v>
      </c>
    </row>
    <row r="59" spans="1:74" ht="11.1" customHeight="1" x14ac:dyDescent="0.2">
      <c r="A59" s="37" t="s">
        <v>29</v>
      </c>
      <c r="B59" s="39" t="s">
        <v>11</v>
      </c>
      <c r="C59" s="68">
        <v>2.3993364499999998</v>
      </c>
      <c r="D59" s="68">
        <v>2.1227212295000002</v>
      </c>
      <c r="E59" s="68">
        <v>2.4956121519000001</v>
      </c>
      <c r="F59" s="68">
        <v>2.1478457640999999</v>
      </c>
      <c r="G59" s="68">
        <v>1.9227305476000001</v>
      </c>
      <c r="H59" s="68">
        <v>1.8706233412</v>
      </c>
      <c r="I59" s="68">
        <v>1.8836896397</v>
      </c>
      <c r="J59" s="68">
        <v>1.6886476653</v>
      </c>
      <c r="K59" s="68">
        <v>1.7085501859000001</v>
      </c>
      <c r="L59" s="68">
        <v>1.7471851319</v>
      </c>
      <c r="M59" s="68">
        <v>1.9921590757000001</v>
      </c>
      <c r="N59" s="68">
        <v>1.6939256653000001</v>
      </c>
      <c r="O59" s="68">
        <v>1.8018880428999999</v>
      </c>
      <c r="P59" s="68">
        <v>2.0550615267999999</v>
      </c>
      <c r="Q59" s="68">
        <v>2.4657151676</v>
      </c>
      <c r="R59" s="68">
        <v>2.7937648115</v>
      </c>
      <c r="S59" s="68">
        <v>3.5240409394999999</v>
      </c>
      <c r="T59" s="68">
        <v>3.5062153628999999</v>
      </c>
      <c r="U59" s="68">
        <v>3.4710198092</v>
      </c>
      <c r="V59" s="68">
        <v>3.5426258835</v>
      </c>
      <c r="W59" s="68">
        <v>3.4393777687</v>
      </c>
      <c r="X59" s="68">
        <v>3.4963708647999998</v>
      </c>
      <c r="Y59" s="68">
        <v>3.3976164995999998</v>
      </c>
      <c r="Z59" s="68">
        <v>3.3946467633999999</v>
      </c>
      <c r="AA59" s="68">
        <v>3.7454158799999999</v>
      </c>
      <c r="AB59" s="68">
        <v>3.6345683995</v>
      </c>
      <c r="AC59" s="68">
        <v>3.5554184807000002</v>
      </c>
      <c r="AD59" s="68">
        <v>3.6120856304000002</v>
      </c>
      <c r="AE59" s="68">
        <v>3.2191527497000001</v>
      </c>
      <c r="AF59" s="68">
        <v>3.5083228452999999</v>
      </c>
      <c r="AG59" s="68">
        <v>3.5935361728999999</v>
      </c>
      <c r="AH59" s="68">
        <v>3.7308465743000001</v>
      </c>
      <c r="AI59" s="68">
        <v>3.4479834349999998</v>
      </c>
      <c r="AJ59" s="68">
        <v>3.4029236385999999</v>
      </c>
      <c r="AK59" s="68">
        <v>3.4225645647</v>
      </c>
      <c r="AL59" s="68">
        <v>4.2897307936000004</v>
      </c>
      <c r="AM59" s="68">
        <v>3.4735440329</v>
      </c>
      <c r="AN59" s="68">
        <v>3.3707943307999999</v>
      </c>
      <c r="AO59" s="68">
        <v>2.8944853093999998</v>
      </c>
      <c r="AP59" s="68">
        <v>2.3888332238999999</v>
      </c>
      <c r="AQ59" s="68">
        <v>2.0493102355000001</v>
      </c>
      <c r="AR59" s="68">
        <v>1.8527041787</v>
      </c>
      <c r="AS59" s="68">
        <v>1.5770128475</v>
      </c>
      <c r="AT59" s="68">
        <v>1.7932107825000001</v>
      </c>
      <c r="AU59" s="68">
        <v>2.0180076785000001</v>
      </c>
      <c r="AV59" s="68">
        <v>1.8104235682000001</v>
      </c>
      <c r="AW59" s="68">
        <v>2.0988637679000002</v>
      </c>
      <c r="AX59" s="68">
        <v>0.82831782063000003</v>
      </c>
      <c r="AY59" s="68">
        <v>1.5450545452</v>
      </c>
      <c r="AZ59" s="68">
        <v>2.0081942397999999</v>
      </c>
      <c r="BA59" s="68">
        <v>0.63006118863000005</v>
      </c>
      <c r="BB59" s="68">
        <v>16.482196366</v>
      </c>
      <c r="BC59" s="68">
        <v>10.72480013</v>
      </c>
      <c r="BD59" s="68">
        <v>8.3881889551000004</v>
      </c>
      <c r="BE59" s="68">
        <v>8.2505070652000008</v>
      </c>
      <c r="BF59" s="68">
        <v>3.9577801025000001</v>
      </c>
      <c r="BG59" s="68">
        <v>5.0948135351000001</v>
      </c>
      <c r="BH59" s="68">
        <v>10.558713430999999</v>
      </c>
      <c r="BI59" s="325">
        <v>10.17557</v>
      </c>
      <c r="BJ59" s="325">
        <v>8.8962310000000002</v>
      </c>
      <c r="BK59" s="325">
        <v>1.37158</v>
      </c>
      <c r="BL59" s="325">
        <v>-1.3005990000000001</v>
      </c>
      <c r="BM59" s="325">
        <v>-0.88713310000000001</v>
      </c>
      <c r="BN59" s="325">
        <v>-12.8339</v>
      </c>
      <c r="BO59" s="325">
        <v>-8.1527910000000006</v>
      </c>
      <c r="BP59" s="325">
        <v>-6.1617509999999998</v>
      </c>
      <c r="BQ59" s="325">
        <v>-5.9599650000000004</v>
      </c>
      <c r="BR59" s="325">
        <v>-2.4172539999999998</v>
      </c>
      <c r="BS59" s="325">
        <v>-3.4866250000000001</v>
      </c>
      <c r="BT59" s="325">
        <v>-8.2473650000000003</v>
      </c>
      <c r="BU59" s="325">
        <v>-8.1370640000000005</v>
      </c>
      <c r="BV59" s="325">
        <v>-6.6030740000000003</v>
      </c>
    </row>
    <row r="60" spans="1:74" ht="11.1" customHeight="1" x14ac:dyDescent="0.2">
      <c r="A60" s="26"/>
      <c r="B60" s="34"/>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6"/>
      <c r="AM60" s="216"/>
      <c r="AN60" s="216"/>
      <c r="AO60" s="216"/>
      <c r="AP60" s="216"/>
      <c r="AQ60" s="216"/>
      <c r="AR60" s="216"/>
      <c r="AS60" s="216"/>
      <c r="AT60" s="216"/>
      <c r="AU60" s="216"/>
      <c r="AV60" s="216"/>
      <c r="AW60" s="216"/>
      <c r="AX60" s="216"/>
      <c r="AY60" s="216"/>
      <c r="AZ60" s="216"/>
      <c r="BA60" s="216"/>
      <c r="BB60" s="216"/>
      <c r="BC60" s="216"/>
      <c r="BD60" s="216"/>
      <c r="BE60" s="216"/>
      <c r="BF60" s="216"/>
      <c r="BG60" s="216"/>
      <c r="BH60" s="216"/>
      <c r="BI60" s="324"/>
      <c r="BJ60" s="324"/>
      <c r="BK60" s="324"/>
      <c r="BL60" s="324"/>
      <c r="BM60" s="324"/>
      <c r="BN60" s="324"/>
      <c r="BO60" s="324"/>
      <c r="BP60" s="324"/>
      <c r="BQ60" s="324"/>
      <c r="BR60" s="324"/>
      <c r="BS60" s="324"/>
      <c r="BT60" s="324"/>
      <c r="BU60" s="324"/>
      <c r="BV60" s="324"/>
    </row>
    <row r="61" spans="1:74" ht="11.1" customHeight="1" x14ac:dyDescent="0.2">
      <c r="A61" s="35"/>
      <c r="B61" s="36" t="s">
        <v>806</v>
      </c>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V61" s="216"/>
      <c r="AW61" s="216"/>
      <c r="AX61" s="216"/>
      <c r="AY61" s="216"/>
      <c r="AZ61" s="216"/>
      <c r="BA61" s="216"/>
      <c r="BB61" s="216"/>
      <c r="BC61" s="216"/>
      <c r="BD61" s="216"/>
      <c r="BE61" s="216"/>
      <c r="BF61" s="216"/>
      <c r="BG61" s="216"/>
      <c r="BH61" s="216"/>
      <c r="BI61" s="324"/>
      <c r="BJ61" s="324"/>
      <c r="BK61" s="324"/>
      <c r="BL61" s="324"/>
      <c r="BM61" s="324"/>
      <c r="BN61" s="324"/>
      <c r="BO61" s="324"/>
      <c r="BP61" s="324"/>
      <c r="BQ61" s="324"/>
      <c r="BR61" s="324"/>
      <c r="BS61" s="324"/>
      <c r="BT61" s="324"/>
      <c r="BU61" s="324"/>
      <c r="BV61" s="324"/>
    </row>
    <row r="62" spans="1:74" ht="11.1" customHeight="1" x14ac:dyDescent="0.2">
      <c r="A62" s="37" t="s">
        <v>573</v>
      </c>
      <c r="B62" s="40" t="s">
        <v>1127</v>
      </c>
      <c r="C62" s="68">
        <v>101.706</v>
      </c>
      <c r="D62" s="68">
        <v>101.11060000000001</v>
      </c>
      <c r="E62" s="68">
        <v>100.95950000000001</v>
      </c>
      <c r="F62" s="68">
        <v>100.5583</v>
      </c>
      <c r="G62" s="68">
        <v>100.5821</v>
      </c>
      <c r="H62" s="68">
        <v>100.8661</v>
      </c>
      <c r="I62" s="68">
        <v>101.1049</v>
      </c>
      <c r="J62" s="68">
        <v>100.73390000000001</v>
      </c>
      <c r="K62" s="68">
        <v>101.12690000000001</v>
      </c>
      <c r="L62" s="68">
        <v>101.43470000000001</v>
      </c>
      <c r="M62" s="68">
        <v>101.51779999999999</v>
      </c>
      <c r="N62" s="68">
        <v>101.88079999999999</v>
      </c>
      <c r="O62" s="68">
        <v>102.4892</v>
      </c>
      <c r="P62" s="68">
        <v>102.4152</v>
      </c>
      <c r="Q62" s="68">
        <v>102.1635</v>
      </c>
      <c r="R62" s="68">
        <v>103.3416</v>
      </c>
      <c r="S62" s="68">
        <v>103.1555</v>
      </c>
      <c r="T62" s="68">
        <v>103.27930000000001</v>
      </c>
      <c r="U62" s="68">
        <v>103.1101</v>
      </c>
      <c r="V62" s="68">
        <v>102.8276</v>
      </c>
      <c r="W62" s="68">
        <v>102.7012</v>
      </c>
      <c r="X62" s="68">
        <v>104.09310000000001</v>
      </c>
      <c r="Y62" s="68">
        <v>104.4259</v>
      </c>
      <c r="Z62" s="68">
        <v>104.4342</v>
      </c>
      <c r="AA62" s="68">
        <v>104.0461</v>
      </c>
      <c r="AB62" s="68">
        <v>105.16670000000001</v>
      </c>
      <c r="AC62" s="68">
        <v>105.22620000000001</v>
      </c>
      <c r="AD62" s="68">
        <v>105.7471</v>
      </c>
      <c r="AE62" s="68">
        <v>104.965</v>
      </c>
      <c r="AF62" s="68">
        <v>105.79130000000001</v>
      </c>
      <c r="AG62" s="68">
        <v>106.24120000000001</v>
      </c>
      <c r="AH62" s="68">
        <v>106.7033</v>
      </c>
      <c r="AI62" s="68">
        <v>106.71</v>
      </c>
      <c r="AJ62" s="68">
        <v>106.6054</v>
      </c>
      <c r="AK62" s="68">
        <v>106.81010000000001</v>
      </c>
      <c r="AL62" s="68">
        <v>107.49630000000001</v>
      </c>
      <c r="AM62" s="68">
        <v>106.879</v>
      </c>
      <c r="AN62" s="68">
        <v>106.32040000000001</v>
      </c>
      <c r="AO62" s="68">
        <v>106.3014</v>
      </c>
      <c r="AP62" s="68">
        <v>105.3737</v>
      </c>
      <c r="AQ62" s="68">
        <v>105.5026</v>
      </c>
      <c r="AR62" s="68">
        <v>106.0976</v>
      </c>
      <c r="AS62" s="68">
        <v>105.6872</v>
      </c>
      <c r="AT62" s="68">
        <v>106.35039999999999</v>
      </c>
      <c r="AU62" s="68">
        <v>105.65560000000001</v>
      </c>
      <c r="AV62" s="68">
        <v>105.059</v>
      </c>
      <c r="AW62" s="68">
        <v>106.1088</v>
      </c>
      <c r="AX62" s="68">
        <v>106.35939999999999</v>
      </c>
      <c r="AY62" s="68">
        <v>106.17529999999999</v>
      </c>
      <c r="AZ62" s="68">
        <v>106.1033</v>
      </c>
      <c r="BA62" s="68">
        <v>100.8026</v>
      </c>
      <c r="BB62" s="68">
        <v>84.849400000000003</v>
      </c>
      <c r="BC62" s="68">
        <v>87.910399999999996</v>
      </c>
      <c r="BD62" s="68">
        <v>94.751300000000001</v>
      </c>
      <c r="BE62" s="68">
        <v>98.820599999999999</v>
      </c>
      <c r="BF62" s="68">
        <v>99.936499999999995</v>
      </c>
      <c r="BG62" s="68">
        <v>99.649600000000007</v>
      </c>
      <c r="BH62" s="68">
        <v>100.21069704</v>
      </c>
      <c r="BI62" s="325">
        <v>100.55370000000001</v>
      </c>
      <c r="BJ62" s="325">
        <v>100.8801</v>
      </c>
      <c r="BK62" s="325">
        <v>101.2924</v>
      </c>
      <c r="BL62" s="325">
        <v>101.5082</v>
      </c>
      <c r="BM62" s="325">
        <v>101.63030000000001</v>
      </c>
      <c r="BN62" s="325">
        <v>101.5294</v>
      </c>
      <c r="BO62" s="325">
        <v>101.56100000000001</v>
      </c>
      <c r="BP62" s="325">
        <v>101.5959</v>
      </c>
      <c r="BQ62" s="325">
        <v>101.5635</v>
      </c>
      <c r="BR62" s="325">
        <v>101.65779999999999</v>
      </c>
      <c r="BS62" s="325">
        <v>101.8081</v>
      </c>
      <c r="BT62" s="325">
        <v>101.9781</v>
      </c>
      <c r="BU62" s="325">
        <v>102.268</v>
      </c>
      <c r="BV62" s="325">
        <v>102.6412</v>
      </c>
    </row>
    <row r="63" spans="1:74" ht="11.1" customHeight="1" x14ac:dyDescent="0.2">
      <c r="A63" s="37" t="s">
        <v>30</v>
      </c>
      <c r="B63" s="39" t="s">
        <v>11</v>
      </c>
      <c r="C63" s="68">
        <v>-0.94568403829000003</v>
      </c>
      <c r="D63" s="68">
        <v>-0.83015388840000004</v>
      </c>
      <c r="E63" s="68">
        <v>-1.2746545671</v>
      </c>
      <c r="F63" s="68">
        <v>-1.5404634804999999</v>
      </c>
      <c r="G63" s="68">
        <v>-1.4730731667999999</v>
      </c>
      <c r="H63" s="68">
        <v>-0.77966765265000004</v>
      </c>
      <c r="I63" s="68">
        <v>-1.1904459408000001</v>
      </c>
      <c r="J63" s="68">
        <v>-1.2618933497</v>
      </c>
      <c r="K63" s="68">
        <v>-0.4856308379</v>
      </c>
      <c r="L63" s="68">
        <v>-0.15689887503</v>
      </c>
      <c r="M63" s="68">
        <v>0.21589530409999999</v>
      </c>
      <c r="N63" s="68">
        <v>0.87277832618999995</v>
      </c>
      <c r="O63" s="68">
        <v>0.77006272983000001</v>
      </c>
      <c r="P63" s="68">
        <v>1.2902702585000001</v>
      </c>
      <c r="Q63" s="68">
        <v>1.1925574116</v>
      </c>
      <c r="R63" s="68">
        <v>2.7678471095999999</v>
      </c>
      <c r="S63" s="68">
        <v>2.5585069312000002</v>
      </c>
      <c r="T63" s="68">
        <v>2.3924787416000002</v>
      </c>
      <c r="U63" s="68">
        <v>1.9832866656000001</v>
      </c>
      <c r="V63" s="68">
        <v>2.0784462826999999</v>
      </c>
      <c r="W63" s="68">
        <v>1.5567569064</v>
      </c>
      <c r="X63" s="68">
        <v>2.6207993910999998</v>
      </c>
      <c r="Y63" s="68">
        <v>2.8646207857000001</v>
      </c>
      <c r="Z63" s="68">
        <v>2.5062622202</v>
      </c>
      <c r="AA63" s="68">
        <v>1.5190868892</v>
      </c>
      <c r="AB63" s="68">
        <v>2.6866129245999999</v>
      </c>
      <c r="AC63" s="68">
        <v>2.9978416949</v>
      </c>
      <c r="AD63" s="68">
        <v>2.3277170084000001</v>
      </c>
      <c r="AE63" s="68">
        <v>1.7541478640999999</v>
      </c>
      <c r="AF63" s="68">
        <v>2.4322395679</v>
      </c>
      <c r="AG63" s="68">
        <v>3.0366569327000001</v>
      </c>
      <c r="AH63" s="68">
        <v>3.7691242428999998</v>
      </c>
      <c r="AI63" s="68">
        <v>3.9033623755</v>
      </c>
      <c r="AJ63" s="68">
        <v>2.4135125191000002</v>
      </c>
      <c r="AK63" s="68">
        <v>2.2831500614000002</v>
      </c>
      <c r="AL63" s="68">
        <v>2.9320854663000002</v>
      </c>
      <c r="AM63" s="68">
        <v>2.7227354029000002</v>
      </c>
      <c r="AN63" s="68">
        <v>1.0970202545000001</v>
      </c>
      <c r="AO63" s="68">
        <v>1.0217987534999999</v>
      </c>
      <c r="AP63" s="68">
        <v>-0.35310661001999999</v>
      </c>
      <c r="AQ63" s="68">
        <v>0.51217072357000004</v>
      </c>
      <c r="AR63" s="68">
        <v>0.28953231503999999</v>
      </c>
      <c r="AS63" s="68">
        <v>-0.52145495345000004</v>
      </c>
      <c r="AT63" s="68">
        <v>-0.33073016486000001</v>
      </c>
      <c r="AU63" s="68">
        <v>-0.98809858495000003</v>
      </c>
      <c r="AV63" s="68">
        <v>-1.4505831787000001</v>
      </c>
      <c r="AW63" s="68">
        <v>-0.65658584722000002</v>
      </c>
      <c r="AX63" s="68">
        <v>-1.0576177971</v>
      </c>
      <c r="AY63" s="68">
        <v>-0.65840810636000002</v>
      </c>
      <c r="AZ63" s="68">
        <v>-0.20419411514999999</v>
      </c>
      <c r="BA63" s="68">
        <v>-5.1728387397000004</v>
      </c>
      <c r="BB63" s="68">
        <v>-19.477630565999998</v>
      </c>
      <c r="BC63" s="68">
        <v>-16.674660151000001</v>
      </c>
      <c r="BD63" s="68">
        <v>-10.694209860000001</v>
      </c>
      <c r="BE63" s="68">
        <v>-6.4970970940999999</v>
      </c>
      <c r="BF63" s="68">
        <v>-6.0309129068000003</v>
      </c>
      <c r="BG63" s="68">
        <v>-5.6845070208999999</v>
      </c>
      <c r="BH63" s="68">
        <v>-4.6148382937000001</v>
      </c>
      <c r="BI63" s="325">
        <v>-5.2352559999999997</v>
      </c>
      <c r="BJ63" s="325">
        <v>-5.1517299999999997</v>
      </c>
      <c r="BK63" s="325">
        <v>-4.5989490000000002</v>
      </c>
      <c r="BL63" s="325">
        <v>-4.3307719999999996</v>
      </c>
      <c r="BM63" s="325">
        <v>0.82112890000000005</v>
      </c>
      <c r="BN63" s="325">
        <v>19.658300000000001</v>
      </c>
      <c r="BO63" s="325">
        <v>15.52783</v>
      </c>
      <c r="BP63" s="325">
        <v>7.2237030000000004</v>
      </c>
      <c r="BQ63" s="325">
        <v>2.7756630000000002</v>
      </c>
      <c r="BR63" s="325">
        <v>1.7223539999999999</v>
      </c>
      <c r="BS63" s="325">
        <v>2.166083</v>
      </c>
      <c r="BT63" s="325">
        <v>1.763714</v>
      </c>
      <c r="BU63" s="325">
        <v>1.7047870000000001</v>
      </c>
      <c r="BV63" s="325">
        <v>1.745779</v>
      </c>
    </row>
    <row r="64" spans="1:74" ht="11.1" customHeight="1" x14ac:dyDescent="0.2">
      <c r="A64" s="26"/>
      <c r="B64" s="29"/>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216"/>
      <c r="BF64" s="216"/>
      <c r="BG64" s="216"/>
      <c r="BH64" s="216"/>
      <c r="BI64" s="324"/>
      <c r="BJ64" s="324"/>
      <c r="BK64" s="324"/>
      <c r="BL64" s="324"/>
      <c r="BM64" s="324"/>
      <c r="BN64" s="324"/>
      <c r="BO64" s="324"/>
      <c r="BP64" s="324"/>
      <c r="BQ64" s="324"/>
      <c r="BR64" s="324"/>
      <c r="BS64" s="324"/>
      <c r="BT64" s="324"/>
      <c r="BU64" s="324"/>
      <c r="BV64" s="324"/>
    </row>
    <row r="65" spans="1:74" ht="11.1" customHeight="1" x14ac:dyDescent="0.2">
      <c r="A65" s="19"/>
      <c r="B65" s="20" t="s">
        <v>807</v>
      </c>
      <c r="C65" s="216"/>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6"/>
      <c r="AT65" s="216"/>
      <c r="AU65" s="216"/>
      <c r="AV65" s="216"/>
      <c r="AW65" s="216"/>
      <c r="AX65" s="216"/>
      <c r="AY65" s="216"/>
      <c r="AZ65" s="216"/>
      <c r="BA65" s="216"/>
      <c r="BB65" s="216"/>
      <c r="BC65" s="216"/>
      <c r="BD65" s="216"/>
      <c r="BE65" s="216"/>
      <c r="BF65" s="216"/>
      <c r="BG65" s="216"/>
      <c r="BH65" s="216"/>
      <c r="BI65" s="324"/>
      <c r="BJ65" s="324"/>
      <c r="BK65" s="324"/>
      <c r="BL65" s="324"/>
      <c r="BM65" s="324"/>
      <c r="BN65" s="324"/>
      <c r="BO65" s="324"/>
      <c r="BP65" s="324"/>
      <c r="BQ65" s="324"/>
      <c r="BR65" s="324"/>
      <c r="BS65" s="324"/>
      <c r="BT65" s="324"/>
      <c r="BU65" s="324"/>
      <c r="BV65" s="324"/>
    </row>
    <row r="66" spans="1:74" ht="11.1" customHeight="1" x14ac:dyDescent="0.2">
      <c r="A66" s="19"/>
      <c r="B66" s="22"/>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c r="AE66" s="216"/>
      <c r="AF66" s="216"/>
      <c r="AG66" s="216"/>
      <c r="AH66" s="216"/>
      <c r="AI66" s="216"/>
      <c r="AJ66" s="216"/>
      <c r="AK66" s="216"/>
      <c r="AL66" s="216"/>
      <c r="AM66" s="216"/>
      <c r="AN66" s="216"/>
      <c r="AO66" s="216"/>
      <c r="AP66" s="216"/>
      <c r="AQ66" s="216"/>
      <c r="AR66" s="216"/>
      <c r="AS66" s="216"/>
      <c r="AT66" s="216"/>
      <c r="AU66" s="216"/>
      <c r="AV66" s="216"/>
      <c r="AW66" s="216"/>
      <c r="AX66" s="216"/>
      <c r="AY66" s="216"/>
      <c r="AZ66" s="216"/>
      <c r="BA66" s="216"/>
      <c r="BB66" s="216"/>
      <c r="BC66" s="216"/>
      <c r="BD66" s="216"/>
      <c r="BE66" s="216"/>
      <c r="BF66" s="216"/>
      <c r="BG66" s="216"/>
      <c r="BH66" s="216"/>
      <c r="BI66" s="324"/>
      <c r="BJ66" s="324"/>
      <c r="BK66" s="324"/>
      <c r="BL66" s="324"/>
      <c r="BM66" s="324"/>
      <c r="BN66" s="324"/>
      <c r="BO66" s="324"/>
      <c r="BP66" s="324"/>
      <c r="BQ66" s="324"/>
      <c r="BR66" s="324"/>
      <c r="BS66" s="324"/>
      <c r="BT66" s="324"/>
      <c r="BU66" s="324"/>
      <c r="BV66" s="324"/>
    </row>
    <row r="67" spans="1:74" ht="11.1" customHeight="1" x14ac:dyDescent="0.2">
      <c r="A67" s="37" t="s">
        <v>574</v>
      </c>
      <c r="B67" s="41" t="s">
        <v>808</v>
      </c>
      <c r="C67" s="238">
        <v>870.78703095000003</v>
      </c>
      <c r="D67" s="238">
        <v>627.93085418999999</v>
      </c>
      <c r="E67" s="238">
        <v>449.74364516000003</v>
      </c>
      <c r="F67" s="238">
        <v>309.40539027</v>
      </c>
      <c r="G67" s="238">
        <v>150.46254603</v>
      </c>
      <c r="H67" s="238">
        <v>20.805959799</v>
      </c>
      <c r="I67" s="238">
        <v>5.6652801715000001</v>
      </c>
      <c r="J67" s="238">
        <v>6.4041284983000004</v>
      </c>
      <c r="K67" s="238">
        <v>38.860550064000002</v>
      </c>
      <c r="L67" s="238">
        <v>197.567927</v>
      </c>
      <c r="M67" s="238">
        <v>418.10447042999999</v>
      </c>
      <c r="N67" s="238">
        <v>782.93742613999996</v>
      </c>
      <c r="O67" s="238">
        <v>766.30428791999998</v>
      </c>
      <c r="P67" s="238">
        <v>547.11643475999995</v>
      </c>
      <c r="Q67" s="238">
        <v>542.55769178000003</v>
      </c>
      <c r="R67" s="238">
        <v>247.84273077</v>
      </c>
      <c r="S67" s="238">
        <v>153.72009127000001</v>
      </c>
      <c r="T67" s="238">
        <v>24.730240924</v>
      </c>
      <c r="U67" s="238">
        <v>5.2161611694000003</v>
      </c>
      <c r="V67" s="238">
        <v>15.1675065</v>
      </c>
      <c r="W67" s="238">
        <v>44.510979347000003</v>
      </c>
      <c r="X67" s="238">
        <v>192.89713144000001</v>
      </c>
      <c r="Y67" s="238">
        <v>490.05555229999999</v>
      </c>
      <c r="Z67" s="238">
        <v>797.79460360999997</v>
      </c>
      <c r="AA67" s="238">
        <v>896.13629879999996</v>
      </c>
      <c r="AB67" s="238">
        <v>624.95230395999999</v>
      </c>
      <c r="AC67" s="238">
        <v>608.65972768999995</v>
      </c>
      <c r="AD67" s="238">
        <v>410.22449158000001</v>
      </c>
      <c r="AE67" s="238">
        <v>85.363732217999996</v>
      </c>
      <c r="AF67" s="238">
        <v>26.391929106999999</v>
      </c>
      <c r="AG67" s="238">
        <v>3.5458233948000002</v>
      </c>
      <c r="AH67" s="238">
        <v>6.9661846958</v>
      </c>
      <c r="AI67" s="238">
        <v>37.672173913000002</v>
      </c>
      <c r="AJ67" s="238">
        <v>253.55277312999999</v>
      </c>
      <c r="AK67" s="238">
        <v>593.56126648999998</v>
      </c>
      <c r="AL67" s="238">
        <v>731.57470525999997</v>
      </c>
      <c r="AM67" s="238">
        <v>859.01467730000002</v>
      </c>
      <c r="AN67" s="238">
        <v>718.87843669999995</v>
      </c>
      <c r="AO67" s="238">
        <v>631.17964935999998</v>
      </c>
      <c r="AP67" s="238">
        <v>287.74712688</v>
      </c>
      <c r="AQ67" s="238">
        <v>157.94081875000001</v>
      </c>
      <c r="AR67" s="238">
        <v>34.054217356999999</v>
      </c>
      <c r="AS67" s="238">
        <v>5.1770145822</v>
      </c>
      <c r="AT67" s="238">
        <v>10.179007088000001</v>
      </c>
      <c r="AU67" s="238">
        <v>41.006732499000002</v>
      </c>
      <c r="AV67" s="238">
        <v>253.73138492000001</v>
      </c>
      <c r="AW67" s="238">
        <v>588.81893204000005</v>
      </c>
      <c r="AX67" s="238">
        <v>715.40723202000004</v>
      </c>
      <c r="AY67" s="238">
        <v>739.10071162999998</v>
      </c>
      <c r="AZ67" s="238">
        <v>652.03389613000002</v>
      </c>
      <c r="BA67" s="238">
        <v>484.0650918</v>
      </c>
      <c r="BB67" s="238">
        <v>358.14663537000001</v>
      </c>
      <c r="BC67" s="238">
        <v>156.57403074999999</v>
      </c>
      <c r="BD67" s="238">
        <v>25.604007380999999</v>
      </c>
      <c r="BE67" s="238">
        <v>4.6857136513000004</v>
      </c>
      <c r="BF67" s="238">
        <v>7.1658178264999997</v>
      </c>
      <c r="BG67" s="238">
        <v>58.022656140999999</v>
      </c>
      <c r="BH67" s="238">
        <v>241.68326486000001</v>
      </c>
      <c r="BI67" s="329">
        <v>499.03870942999998</v>
      </c>
      <c r="BJ67" s="329">
        <v>781.83065658999999</v>
      </c>
      <c r="BK67" s="329">
        <v>853.85911747</v>
      </c>
      <c r="BL67" s="329">
        <v>691.12972014000002</v>
      </c>
      <c r="BM67" s="329">
        <v>561.81409312000005</v>
      </c>
      <c r="BN67" s="329">
        <v>313.24469066</v>
      </c>
      <c r="BO67" s="329">
        <v>138.81772479</v>
      </c>
      <c r="BP67" s="329">
        <v>30.003569772999999</v>
      </c>
      <c r="BQ67" s="329">
        <v>6.6913089489999997</v>
      </c>
      <c r="BR67" s="329">
        <v>9.9499294901000006</v>
      </c>
      <c r="BS67" s="329">
        <v>53.785180161</v>
      </c>
      <c r="BT67" s="329">
        <v>239.21510677000001</v>
      </c>
      <c r="BU67" s="329">
        <v>487.33498085000002</v>
      </c>
      <c r="BV67" s="329">
        <v>767.47555553999996</v>
      </c>
    </row>
    <row r="68" spans="1:74" ht="11.1" customHeight="1" x14ac:dyDescent="0.2">
      <c r="A68" s="19"/>
      <c r="B68" s="22"/>
      <c r="C68" s="216"/>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c r="AE68" s="216"/>
      <c r="AF68" s="216"/>
      <c r="AG68" s="216"/>
      <c r="AH68" s="216"/>
      <c r="AI68" s="216"/>
      <c r="AJ68" s="216"/>
      <c r="AK68" s="216"/>
      <c r="AL68" s="216"/>
      <c r="AM68" s="216"/>
      <c r="AN68" s="216"/>
      <c r="AO68" s="216"/>
      <c r="AP68" s="216"/>
      <c r="AQ68" s="216"/>
      <c r="AR68" s="216"/>
      <c r="AS68" s="216"/>
      <c r="AT68" s="216"/>
      <c r="AU68" s="216"/>
      <c r="AV68" s="216"/>
      <c r="AW68" s="216"/>
      <c r="AX68" s="216"/>
      <c r="AY68" s="216"/>
      <c r="AZ68" s="216"/>
      <c r="BA68" s="216"/>
      <c r="BB68" s="216"/>
      <c r="BC68" s="216"/>
      <c r="BD68" s="216"/>
      <c r="BE68" s="216"/>
      <c r="BF68" s="216"/>
      <c r="BG68" s="216"/>
      <c r="BH68" s="216"/>
      <c r="BI68" s="324"/>
      <c r="BJ68" s="324"/>
      <c r="BK68" s="324"/>
      <c r="BL68" s="324"/>
      <c r="BM68" s="324"/>
      <c r="BN68" s="324"/>
      <c r="BO68" s="324"/>
      <c r="BP68" s="324"/>
      <c r="BQ68" s="324"/>
      <c r="BR68" s="324"/>
      <c r="BS68" s="324"/>
      <c r="BT68" s="324"/>
      <c r="BU68" s="324"/>
      <c r="BV68" s="324"/>
    </row>
    <row r="69" spans="1:74" ht="11.1" customHeight="1" x14ac:dyDescent="0.2">
      <c r="A69" s="37" t="s">
        <v>581</v>
      </c>
      <c r="B69" s="42" t="s">
        <v>5</v>
      </c>
      <c r="C69" s="268">
        <v>7.4405600420000004</v>
      </c>
      <c r="D69" s="268">
        <v>11.159724407000001</v>
      </c>
      <c r="E69" s="268">
        <v>35.216666811000003</v>
      </c>
      <c r="F69" s="268">
        <v>42.495039171999998</v>
      </c>
      <c r="G69" s="268">
        <v>97.534597796</v>
      </c>
      <c r="H69" s="268">
        <v>270.85030499999999</v>
      </c>
      <c r="I69" s="268">
        <v>383.70547388</v>
      </c>
      <c r="J69" s="268">
        <v>361.95328028</v>
      </c>
      <c r="K69" s="268">
        <v>219.27566680999999</v>
      </c>
      <c r="L69" s="268">
        <v>86.479280372999995</v>
      </c>
      <c r="M69" s="268">
        <v>25.543511745</v>
      </c>
      <c r="N69" s="268">
        <v>16.554870723000001</v>
      </c>
      <c r="O69" s="268">
        <v>16.661354357</v>
      </c>
      <c r="P69" s="268">
        <v>21.733911524</v>
      </c>
      <c r="Q69" s="268">
        <v>31.938342560999999</v>
      </c>
      <c r="R69" s="268">
        <v>55.948397116000002</v>
      </c>
      <c r="S69" s="268">
        <v>105.7457019</v>
      </c>
      <c r="T69" s="268">
        <v>241.38829265999999</v>
      </c>
      <c r="U69" s="268">
        <v>363.07942250000002</v>
      </c>
      <c r="V69" s="268">
        <v>292.196528</v>
      </c>
      <c r="W69" s="268">
        <v>184.33663913999999</v>
      </c>
      <c r="X69" s="268">
        <v>77.773442371000002</v>
      </c>
      <c r="Y69" s="268">
        <v>27.420420118999999</v>
      </c>
      <c r="Z69" s="268">
        <v>10.119832095</v>
      </c>
      <c r="AA69" s="268">
        <v>7.5232976449000004</v>
      </c>
      <c r="AB69" s="268">
        <v>22.923752128</v>
      </c>
      <c r="AC69" s="268">
        <v>21.141661171999999</v>
      </c>
      <c r="AD69" s="268">
        <v>32.692720792999999</v>
      </c>
      <c r="AE69" s="268">
        <v>174.30277226000001</v>
      </c>
      <c r="AF69" s="268">
        <v>270.07541722000002</v>
      </c>
      <c r="AG69" s="268">
        <v>376.09655803999999</v>
      </c>
      <c r="AH69" s="268">
        <v>351.07406743000001</v>
      </c>
      <c r="AI69" s="268">
        <v>231.13134208</v>
      </c>
      <c r="AJ69" s="268">
        <v>69.531336924000001</v>
      </c>
      <c r="AK69" s="268">
        <v>17.801906820999999</v>
      </c>
      <c r="AL69" s="268">
        <v>10.704606985</v>
      </c>
      <c r="AM69" s="268">
        <v>9.0113121250999999</v>
      </c>
      <c r="AN69" s="268">
        <v>18.091726772000001</v>
      </c>
      <c r="AO69" s="268">
        <v>18.380933967000001</v>
      </c>
      <c r="AP69" s="268">
        <v>41.665278037</v>
      </c>
      <c r="AQ69" s="268">
        <v>129.41780599000001</v>
      </c>
      <c r="AR69" s="268">
        <v>227.02323387000001</v>
      </c>
      <c r="AS69" s="268">
        <v>372.77392904999999</v>
      </c>
      <c r="AT69" s="268">
        <v>336.08846605000002</v>
      </c>
      <c r="AU69" s="268">
        <v>242.85178066</v>
      </c>
      <c r="AV69" s="268">
        <v>75.071510038</v>
      </c>
      <c r="AW69" s="268">
        <v>16.005034824999999</v>
      </c>
      <c r="AX69" s="268">
        <v>13.649919595</v>
      </c>
      <c r="AY69" s="268">
        <v>15.251142396000001</v>
      </c>
      <c r="AZ69" s="268">
        <v>12.442533382000001</v>
      </c>
      <c r="BA69" s="268">
        <v>42.556458523000003</v>
      </c>
      <c r="BB69" s="268">
        <v>42.504340583999998</v>
      </c>
      <c r="BC69" s="268">
        <v>105.10383704</v>
      </c>
      <c r="BD69" s="268">
        <v>246.87704947</v>
      </c>
      <c r="BE69" s="268">
        <v>397.27514597999999</v>
      </c>
      <c r="BF69" s="268">
        <v>357.06754831000001</v>
      </c>
      <c r="BG69" s="268">
        <v>182.54633133999999</v>
      </c>
      <c r="BH69" s="268">
        <v>87.580734289999995</v>
      </c>
      <c r="BI69" s="331">
        <v>20.423917321000001</v>
      </c>
      <c r="BJ69" s="331">
        <v>10.023706754000001</v>
      </c>
      <c r="BK69" s="331">
        <v>10.427374383</v>
      </c>
      <c r="BL69" s="331">
        <v>11.528504554</v>
      </c>
      <c r="BM69" s="331">
        <v>23.22215289</v>
      </c>
      <c r="BN69" s="331">
        <v>42.037611931999997</v>
      </c>
      <c r="BO69" s="331">
        <v>124.44883559</v>
      </c>
      <c r="BP69" s="331">
        <v>243.71894227999999</v>
      </c>
      <c r="BQ69" s="331">
        <v>355.13751094000003</v>
      </c>
      <c r="BR69" s="331">
        <v>331.30953398999998</v>
      </c>
      <c r="BS69" s="331">
        <v>182.2790439</v>
      </c>
      <c r="BT69" s="331">
        <v>67.139449691999999</v>
      </c>
      <c r="BU69" s="331">
        <v>21.542826763000001</v>
      </c>
      <c r="BV69" s="331">
        <v>10.431369047</v>
      </c>
    </row>
    <row r="70" spans="1:74" s="274" customFormat="1" ht="11.1" customHeight="1" x14ac:dyDescent="0.2">
      <c r="A70" s="16"/>
      <c r="C70" s="275"/>
      <c r="D70" s="275"/>
      <c r="E70" s="275"/>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I70" s="275"/>
      <c r="AJ70" s="275"/>
      <c r="AK70" s="275"/>
      <c r="AL70" s="275"/>
      <c r="AM70" s="275"/>
      <c r="AN70" s="275"/>
      <c r="AO70" s="275"/>
      <c r="AP70" s="275"/>
      <c r="AQ70" s="275"/>
      <c r="AR70" s="275"/>
      <c r="AS70" s="275"/>
      <c r="AT70" s="275"/>
      <c r="AU70" s="275"/>
      <c r="AV70" s="275"/>
      <c r="AW70" s="275"/>
      <c r="AX70" s="275"/>
      <c r="AY70" s="332"/>
      <c r="AZ70" s="332"/>
      <c r="BA70" s="332"/>
      <c r="BB70" s="332"/>
      <c r="BC70" s="332"/>
      <c r="BD70" s="332"/>
      <c r="BE70" s="275"/>
      <c r="BF70" s="275"/>
      <c r="BG70" s="332"/>
      <c r="BH70" s="332"/>
      <c r="BI70" s="332"/>
      <c r="BJ70" s="332"/>
      <c r="BK70" s="332"/>
      <c r="BL70" s="332"/>
      <c r="BM70" s="332"/>
      <c r="BN70" s="332"/>
      <c r="BO70" s="332"/>
      <c r="BP70" s="332"/>
      <c r="BQ70" s="332"/>
      <c r="BR70" s="332"/>
      <c r="BS70" s="332"/>
      <c r="BT70" s="332"/>
      <c r="BU70" s="332"/>
      <c r="BV70" s="332"/>
    </row>
    <row r="71" spans="1:74" s="274" customFormat="1" ht="12" customHeight="1" x14ac:dyDescent="0.2">
      <c r="A71" s="16"/>
      <c r="B71" s="808" t="s">
        <v>826</v>
      </c>
      <c r="C71" s="805"/>
      <c r="D71" s="805"/>
      <c r="E71" s="805"/>
      <c r="F71" s="805"/>
      <c r="G71" s="805"/>
      <c r="H71" s="805"/>
      <c r="I71" s="805"/>
      <c r="J71" s="805"/>
      <c r="K71" s="805"/>
      <c r="L71" s="805"/>
      <c r="M71" s="805"/>
      <c r="N71" s="805"/>
      <c r="O71" s="805"/>
      <c r="P71" s="805"/>
      <c r="Q71" s="805"/>
      <c r="AY71" s="490"/>
      <c r="AZ71" s="490"/>
      <c r="BA71" s="490"/>
      <c r="BB71" s="490"/>
      <c r="BC71" s="490"/>
      <c r="BD71" s="740"/>
      <c r="BE71" s="740"/>
      <c r="BF71" s="740"/>
      <c r="BG71" s="490"/>
      <c r="BH71" s="490"/>
      <c r="BI71" s="490"/>
      <c r="BJ71" s="490"/>
    </row>
    <row r="72" spans="1:74" s="274" customFormat="1" ht="12" customHeight="1" x14ac:dyDescent="0.2">
      <c r="A72" s="16"/>
      <c r="B72" s="810" t="s">
        <v>131</v>
      </c>
      <c r="C72" s="805"/>
      <c r="D72" s="805"/>
      <c r="E72" s="805"/>
      <c r="F72" s="805"/>
      <c r="G72" s="805"/>
      <c r="H72" s="805"/>
      <c r="I72" s="805"/>
      <c r="J72" s="805"/>
      <c r="K72" s="805"/>
      <c r="L72" s="805"/>
      <c r="M72" s="805"/>
      <c r="N72" s="805"/>
      <c r="O72" s="805"/>
      <c r="P72" s="805"/>
      <c r="Q72" s="805"/>
      <c r="AY72" s="490"/>
      <c r="AZ72" s="490"/>
      <c r="BA72" s="490"/>
      <c r="BB72" s="490"/>
      <c r="BC72" s="490"/>
      <c r="BD72" s="740"/>
      <c r="BE72" s="740"/>
      <c r="BF72" s="740"/>
      <c r="BG72" s="490"/>
      <c r="BH72" s="490"/>
      <c r="BI72" s="490"/>
      <c r="BJ72" s="490"/>
    </row>
    <row r="73" spans="1:74" s="425" customFormat="1" ht="12" customHeight="1" x14ac:dyDescent="0.2">
      <c r="A73" s="424"/>
      <c r="B73" s="786" t="s">
        <v>827</v>
      </c>
      <c r="C73" s="809"/>
      <c r="D73" s="809"/>
      <c r="E73" s="809"/>
      <c r="F73" s="809"/>
      <c r="G73" s="809"/>
      <c r="H73" s="809"/>
      <c r="I73" s="809"/>
      <c r="J73" s="809"/>
      <c r="K73" s="809"/>
      <c r="L73" s="809"/>
      <c r="M73" s="809"/>
      <c r="N73" s="809"/>
      <c r="O73" s="809"/>
      <c r="P73" s="809"/>
      <c r="Q73" s="788"/>
      <c r="AY73" s="491"/>
      <c r="AZ73" s="491"/>
      <c r="BA73" s="491"/>
      <c r="BB73" s="491"/>
      <c r="BC73" s="491"/>
      <c r="BD73" s="591"/>
      <c r="BE73" s="591"/>
      <c r="BF73" s="591"/>
      <c r="BG73" s="491"/>
      <c r="BH73" s="491"/>
      <c r="BI73" s="491"/>
      <c r="BJ73" s="491"/>
    </row>
    <row r="74" spans="1:74" s="425" customFormat="1" ht="12" customHeight="1" x14ac:dyDescent="0.2">
      <c r="A74" s="424"/>
      <c r="B74" s="786" t="s">
        <v>828</v>
      </c>
      <c r="C74" s="787"/>
      <c r="D74" s="787"/>
      <c r="E74" s="787"/>
      <c r="F74" s="787"/>
      <c r="G74" s="787"/>
      <c r="H74" s="787"/>
      <c r="I74" s="787"/>
      <c r="J74" s="787"/>
      <c r="K74" s="787"/>
      <c r="L74" s="787"/>
      <c r="M74" s="787"/>
      <c r="N74" s="787"/>
      <c r="O74" s="787"/>
      <c r="P74" s="787"/>
      <c r="Q74" s="788"/>
      <c r="AY74" s="491"/>
      <c r="AZ74" s="491"/>
      <c r="BA74" s="491"/>
      <c r="BB74" s="491"/>
      <c r="BC74" s="491"/>
      <c r="BD74" s="591"/>
      <c r="BE74" s="591"/>
      <c r="BF74" s="591"/>
      <c r="BG74" s="491"/>
      <c r="BH74" s="491"/>
      <c r="BI74" s="491"/>
      <c r="BJ74" s="491"/>
    </row>
    <row r="75" spans="1:74" s="425" customFormat="1" ht="12" customHeight="1" x14ac:dyDescent="0.2">
      <c r="A75" s="424"/>
      <c r="B75" s="786" t="s">
        <v>829</v>
      </c>
      <c r="C75" s="787"/>
      <c r="D75" s="787"/>
      <c r="E75" s="787"/>
      <c r="F75" s="787"/>
      <c r="G75" s="787"/>
      <c r="H75" s="787"/>
      <c r="I75" s="787"/>
      <c r="J75" s="787"/>
      <c r="K75" s="787"/>
      <c r="L75" s="787"/>
      <c r="M75" s="787"/>
      <c r="N75" s="787"/>
      <c r="O75" s="787"/>
      <c r="P75" s="787"/>
      <c r="Q75" s="788"/>
      <c r="AY75" s="491"/>
      <c r="AZ75" s="491"/>
      <c r="BA75" s="491"/>
      <c r="BB75" s="491"/>
      <c r="BC75" s="491"/>
      <c r="BD75" s="591"/>
      <c r="BE75" s="591"/>
      <c r="BF75" s="591"/>
      <c r="BG75" s="491"/>
      <c r="BH75" s="491"/>
      <c r="BI75" s="491"/>
      <c r="BJ75" s="491"/>
    </row>
    <row r="76" spans="1:74" s="425" customFormat="1" ht="12" customHeight="1" x14ac:dyDescent="0.2">
      <c r="A76" s="424"/>
      <c r="B76" s="786" t="s">
        <v>840</v>
      </c>
      <c r="C76" s="788"/>
      <c r="D76" s="788"/>
      <c r="E76" s="788"/>
      <c r="F76" s="788"/>
      <c r="G76" s="788"/>
      <c r="H76" s="788"/>
      <c r="I76" s="788"/>
      <c r="J76" s="788"/>
      <c r="K76" s="788"/>
      <c r="L76" s="788"/>
      <c r="M76" s="788"/>
      <c r="N76" s="788"/>
      <c r="O76" s="788"/>
      <c r="P76" s="788"/>
      <c r="Q76" s="788"/>
      <c r="AY76" s="491"/>
      <c r="AZ76" s="491"/>
      <c r="BA76" s="491"/>
      <c r="BB76" s="491"/>
      <c r="BC76" s="491"/>
      <c r="BD76" s="591"/>
      <c r="BE76" s="591"/>
      <c r="BF76" s="591"/>
      <c r="BG76" s="491"/>
      <c r="BH76" s="491"/>
      <c r="BI76" s="491"/>
      <c r="BJ76" s="491"/>
    </row>
    <row r="77" spans="1:74" s="425" customFormat="1" ht="12" customHeight="1" x14ac:dyDescent="0.2">
      <c r="A77" s="424"/>
      <c r="B77" s="786" t="s">
        <v>843</v>
      </c>
      <c r="C77" s="787"/>
      <c r="D77" s="787"/>
      <c r="E77" s="787"/>
      <c r="F77" s="787"/>
      <c r="G77" s="787"/>
      <c r="H77" s="787"/>
      <c r="I77" s="787"/>
      <c r="J77" s="787"/>
      <c r="K77" s="787"/>
      <c r="L77" s="787"/>
      <c r="M77" s="787"/>
      <c r="N77" s="787"/>
      <c r="O77" s="787"/>
      <c r="P77" s="787"/>
      <c r="Q77" s="788"/>
      <c r="AY77" s="491"/>
      <c r="AZ77" s="491"/>
      <c r="BA77" s="491"/>
      <c r="BB77" s="491"/>
      <c r="BC77" s="491"/>
      <c r="BD77" s="591"/>
      <c r="BE77" s="591"/>
      <c r="BF77" s="591"/>
      <c r="BG77" s="491"/>
      <c r="BH77" s="491"/>
      <c r="BI77" s="491"/>
      <c r="BJ77" s="491"/>
    </row>
    <row r="78" spans="1:74" s="425" customFormat="1" ht="12" customHeight="1" x14ac:dyDescent="0.2">
      <c r="A78" s="424"/>
      <c r="B78" s="786" t="s">
        <v>844</v>
      </c>
      <c r="C78" s="788"/>
      <c r="D78" s="788"/>
      <c r="E78" s="788"/>
      <c r="F78" s="788"/>
      <c r="G78" s="788"/>
      <c r="H78" s="788"/>
      <c r="I78" s="788"/>
      <c r="J78" s="788"/>
      <c r="K78" s="788"/>
      <c r="L78" s="788"/>
      <c r="M78" s="788"/>
      <c r="N78" s="788"/>
      <c r="O78" s="788"/>
      <c r="P78" s="788"/>
      <c r="Q78" s="788"/>
      <c r="AY78" s="491"/>
      <c r="AZ78" s="491"/>
      <c r="BA78" s="491"/>
      <c r="BB78" s="491"/>
      <c r="BC78" s="491"/>
      <c r="BD78" s="591"/>
      <c r="BE78" s="591"/>
      <c r="BF78" s="591"/>
      <c r="BG78" s="491"/>
      <c r="BH78" s="491"/>
      <c r="BI78" s="491"/>
      <c r="BJ78" s="491"/>
    </row>
    <row r="79" spans="1:74" s="425" customFormat="1" ht="12" customHeight="1" x14ac:dyDescent="0.2">
      <c r="A79" s="424"/>
      <c r="B79" s="786" t="s">
        <v>850</v>
      </c>
      <c r="C79" s="787"/>
      <c r="D79" s="787"/>
      <c r="E79" s="787"/>
      <c r="F79" s="787"/>
      <c r="G79" s="787"/>
      <c r="H79" s="787"/>
      <c r="I79" s="787"/>
      <c r="J79" s="787"/>
      <c r="K79" s="787"/>
      <c r="L79" s="787"/>
      <c r="M79" s="787"/>
      <c r="N79" s="787"/>
      <c r="O79" s="787"/>
      <c r="P79" s="787"/>
      <c r="Q79" s="788"/>
      <c r="AY79" s="491"/>
      <c r="AZ79" s="491"/>
      <c r="BA79" s="491"/>
      <c r="BB79" s="491"/>
      <c r="BC79" s="491"/>
      <c r="BD79" s="591"/>
      <c r="BE79" s="591"/>
      <c r="BF79" s="591"/>
      <c r="BG79" s="491"/>
      <c r="BH79" s="491"/>
      <c r="BI79" s="491"/>
      <c r="BJ79" s="491"/>
    </row>
    <row r="80" spans="1:74" s="425" customFormat="1" ht="12" customHeight="1" x14ac:dyDescent="0.2">
      <c r="A80" s="424"/>
      <c r="B80" s="794" t="s">
        <v>370</v>
      </c>
      <c r="C80" s="795"/>
      <c r="D80" s="795"/>
      <c r="E80" s="795"/>
      <c r="F80" s="795"/>
      <c r="G80" s="795"/>
      <c r="H80" s="795"/>
      <c r="I80" s="795"/>
      <c r="J80" s="795"/>
      <c r="K80" s="795"/>
      <c r="L80" s="795"/>
      <c r="M80" s="795"/>
      <c r="N80" s="795"/>
      <c r="O80" s="795"/>
      <c r="P80" s="795"/>
      <c r="Q80" s="791"/>
      <c r="AY80" s="491"/>
      <c r="AZ80" s="491"/>
      <c r="BA80" s="491"/>
      <c r="BB80" s="491"/>
      <c r="BC80" s="491"/>
      <c r="BD80" s="591"/>
      <c r="BE80" s="591"/>
      <c r="BF80" s="591"/>
      <c r="BG80" s="491"/>
      <c r="BH80" s="491"/>
      <c r="BI80" s="491"/>
      <c r="BJ80" s="491"/>
    </row>
    <row r="81" spans="1:74" s="425" customFormat="1" ht="12" customHeight="1" x14ac:dyDescent="0.2">
      <c r="A81" s="424"/>
      <c r="B81" s="794" t="s">
        <v>852</v>
      </c>
      <c r="C81" s="795"/>
      <c r="D81" s="795"/>
      <c r="E81" s="795"/>
      <c r="F81" s="795"/>
      <c r="G81" s="795"/>
      <c r="H81" s="795"/>
      <c r="I81" s="795"/>
      <c r="J81" s="795"/>
      <c r="K81" s="795"/>
      <c r="L81" s="795"/>
      <c r="M81" s="795"/>
      <c r="N81" s="795"/>
      <c r="O81" s="795"/>
      <c r="P81" s="795"/>
      <c r="Q81" s="791"/>
      <c r="AY81" s="491"/>
      <c r="AZ81" s="491"/>
      <c r="BA81" s="491"/>
      <c r="BB81" s="491"/>
      <c r="BC81" s="491"/>
      <c r="BD81" s="591"/>
      <c r="BE81" s="591"/>
      <c r="BF81" s="591"/>
      <c r="BG81" s="491"/>
      <c r="BH81" s="491"/>
      <c r="BI81" s="491"/>
      <c r="BJ81" s="491"/>
    </row>
    <row r="82" spans="1:74" s="425" customFormat="1" ht="12" customHeight="1" x14ac:dyDescent="0.2">
      <c r="A82" s="424"/>
      <c r="B82" s="796" t="s">
        <v>853</v>
      </c>
      <c r="C82" s="791"/>
      <c r="D82" s="791"/>
      <c r="E82" s="791"/>
      <c r="F82" s="791"/>
      <c r="G82" s="791"/>
      <c r="H82" s="791"/>
      <c r="I82" s="791"/>
      <c r="J82" s="791"/>
      <c r="K82" s="791"/>
      <c r="L82" s="791"/>
      <c r="M82" s="791"/>
      <c r="N82" s="791"/>
      <c r="O82" s="791"/>
      <c r="P82" s="791"/>
      <c r="Q82" s="791"/>
      <c r="AY82" s="491"/>
      <c r="AZ82" s="491"/>
      <c r="BA82" s="491"/>
      <c r="BB82" s="491"/>
      <c r="BC82" s="491"/>
      <c r="BD82" s="591"/>
      <c r="BE82" s="591"/>
      <c r="BF82" s="591"/>
      <c r="BG82" s="491"/>
      <c r="BH82" s="491"/>
      <c r="BI82" s="491"/>
      <c r="BJ82" s="491"/>
    </row>
    <row r="83" spans="1:74" s="425" customFormat="1" ht="12" customHeight="1" x14ac:dyDescent="0.2">
      <c r="A83" s="424"/>
      <c r="B83" s="796" t="s">
        <v>854</v>
      </c>
      <c r="C83" s="791"/>
      <c r="D83" s="791"/>
      <c r="E83" s="791"/>
      <c r="F83" s="791"/>
      <c r="G83" s="791"/>
      <c r="H83" s="791"/>
      <c r="I83" s="791"/>
      <c r="J83" s="791"/>
      <c r="K83" s="791"/>
      <c r="L83" s="791"/>
      <c r="M83" s="791"/>
      <c r="N83" s="791"/>
      <c r="O83" s="791"/>
      <c r="P83" s="791"/>
      <c r="Q83" s="791"/>
      <c r="AY83" s="491"/>
      <c r="AZ83" s="491"/>
      <c r="BA83" s="491"/>
      <c r="BB83" s="491"/>
      <c r="BC83" s="491"/>
      <c r="BD83" s="591"/>
      <c r="BE83" s="591"/>
      <c r="BF83" s="591"/>
      <c r="BG83" s="491"/>
      <c r="BH83" s="491"/>
      <c r="BI83" s="491"/>
      <c r="BJ83" s="491"/>
    </row>
    <row r="84" spans="1:74" s="425" customFormat="1" ht="12" customHeight="1" x14ac:dyDescent="0.2">
      <c r="A84" s="424"/>
      <c r="B84" s="789" t="s">
        <v>855</v>
      </c>
      <c r="C84" s="790"/>
      <c r="D84" s="790"/>
      <c r="E84" s="790"/>
      <c r="F84" s="790"/>
      <c r="G84" s="790"/>
      <c r="H84" s="790"/>
      <c r="I84" s="790"/>
      <c r="J84" s="790"/>
      <c r="K84" s="790"/>
      <c r="L84" s="790"/>
      <c r="M84" s="790"/>
      <c r="N84" s="790"/>
      <c r="O84" s="790"/>
      <c r="P84" s="790"/>
      <c r="Q84" s="791"/>
      <c r="AY84" s="491"/>
      <c r="AZ84" s="491"/>
      <c r="BA84" s="491"/>
      <c r="BB84" s="491"/>
      <c r="BC84" s="491"/>
      <c r="BD84" s="591"/>
      <c r="BE84" s="591"/>
      <c r="BF84" s="591"/>
      <c r="BG84" s="491"/>
      <c r="BH84" s="491"/>
      <c r="BI84" s="491"/>
      <c r="BJ84" s="491"/>
    </row>
    <row r="85" spans="1:74" s="426" customFormat="1" ht="12" customHeight="1" x14ac:dyDescent="0.2">
      <c r="A85" s="424"/>
      <c r="B85" s="792" t="s">
        <v>1137</v>
      </c>
      <c r="C85" s="791"/>
      <c r="D85" s="791"/>
      <c r="E85" s="791"/>
      <c r="F85" s="791"/>
      <c r="G85" s="791"/>
      <c r="H85" s="791"/>
      <c r="I85" s="791"/>
      <c r="J85" s="791"/>
      <c r="K85" s="791"/>
      <c r="L85" s="791"/>
      <c r="M85" s="791"/>
      <c r="N85" s="791"/>
      <c r="O85" s="791"/>
      <c r="P85" s="791"/>
      <c r="Q85" s="791"/>
      <c r="AY85" s="492"/>
      <c r="AZ85" s="492"/>
      <c r="BA85" s="492"/>
      <c r="BB85" s="492"/>
      <c r="BC85" s="492"/>
      <c r="BD85" s="741"/>
      <c r="BE85" s="741"/>
      <c r="BF85" s="741"/>
      <c r="BG85" s="492"/>
      <c r="BH85" s="492"/>
      <c r="BI85" s="492"/>
      <c r="BJ85" s="492"/>
    </row>
    <row r="86" spans="1:74" s="426" customFormat="1" ht="12" customHeight="1" x14ac:dyDescent="0.2">
      <c r="A86" s="424"/>
      <c r="B86" s="793" t="s">
        <v>856</v>
      </c>
      <c r="C86" s="791"/>
      <c r="D86" s="791"/>
      <c r="E86" s="791"/>
      <c r="F86" s="791"/>
      <c r="G86" s="791"/>
      <c r="H86" s="791"/>
      <c r="I86" s="791"/>
      <c r="J86" s="791"/>
      <c r="K86" s="791"/>
      <c r="L86" s="791"/>
      <c r="M86" s="791"/>
      <c r="N86" s="791"/>
      <c r="O86" s="791"/>
      <c r="P86" s="791"/>
      <c r="Q86" s="791"/>
      <c r="AY86" s="492"/>
      <c r="AZ86" s="492"/>
      <c r="BA86" s="492"/>
      <c r="BB86" s="492"/>
      <c r="BC86" s="492"/>
      <c r="BD86" s="741"/>
      <c r="BE86" s="741"/>
      <c r="BF86" s="741"/>
      <c r="BG86" s="492"/>
      <c r="BH86" s="492"/>
      <c r="BI86" s="492"/>
      <c r="BJ86" s="492"/>
    </row>
    <row r="87" spans="1:74" x14ac:dyDescent="0.2">
      <c r="BK87" s="333"/>
      <c r="BL87" s="333"/>
      <c r="BM87" s="333"/>
      <c r="BN87" s="333"/>
      <c r="BO87" s="333"/>
      <c r="BP87" s="333"/>
      <c r="BQ87" s="333"/>
      <c r="BR87" s="333"/>
      <c r="BS87" s="333"/>
      <c r="BT87" s="333"/>
      <c r="BU87" s="333"/>
      <c r="BV87" s="333"/>
    </row>
    <row r="88" spans="1:74" x14ac:dyDescent="0.2">
      <c r="BK88" s="333"/>
      <c r="BL88" s="333"/>
      <c r="BM88" s="333"/>
      <c r="BN88" s="333"/>
      <c r="BO88" s="333"/>
      <c r="BP88" s="333"/>
      <c r="BQ88" s="333"/>
      <c r="BR88" s="333"/>
      <c r="BS88" s="333"/>
      <c r="BT88" s="333"/>
      <c r="BU88" s="333"/>
      <c r="BV88" s="333"/>
    </row>
    <row r="89" spans="1:74" x14ac:dyDescent="0.2">
      <c r="BK89" s="333"/>
      <c r="BL89" s="333"/>
      <c r="BM89" s="333"/>
      <c r="BN89" s="333"/>
      <c r="BO89" s="333"/>
      <c r="BP89" s="333"/>
      <c r="BQ89" s="333"/>
      <c r="BR89" s="333"/>
      <c r="BS89" s="333"/>
      <c r="BT89" s="333"/>
      <c r="BU89" s="333"/>
      <c r="BV89" s="333"/>
    </row>
    <row r="90" spans="1:74" x14ac:dyDescent="0.2">
      <c r="BK90" s="333"/>
      <c r="BL90" s="333"/>
      <c r="BM90" s="333"/>
      <c r="BN90" s="333"/>
      <c r="BO90" s="333"/>
      <c r="BP90" s="333"/>
      <c r="BQ90" s="333"/>
      <c r="BR90" s="333"/>
      <c r="BS90" s="333"/>
      <c r="BT90" s="333"/>
      <c r="BU90" s="333"/>
      <c r="BV90" s="333"/>
    </row>
    <row r="91" spans="1:74" x14ac:dyDescent="0.2">
      <c r="BK91" s="333"/>
      <c r="BL91" s="333"/>
      <c r="BM91" s="333"/>
      <c r="BN91" s="333"/>
      <c r="BO91" s="333"/>
      <c r="BP91" s="333"/>
      <c r="BQ91" s="333"/>
      <c r="BR91" s="333"/>
      <c r="BS91" s="333"/>
      <c r="BT91" s="333"/>
      <c r="BU91" s="333"/>
      <c r="BV91" s="333"/>
    </row>
    <row r="92" spans="1:74" x14ac:dyDescent="0.2">
      <c r="BK92" s="333"/>
      <c r="BL92" s="333"/>
      <c r="BM92" s="333"/>
      <c r="BN92" s="333"/>
      <c r="BO92" s="333"/>
      <c r="BP92" s="333"/>
      <c r="BQ92" s="333"/>
      <c r="BR92" s="333"/>
      <c r="BS92" s="333"/>
      <c r="BT92" s="333"/>
      <c r="BU92" s="333"/>
      <c r="BV92" s="333"/>
    </row>
    <row r="93" spans="1:74" x14ac:dyDescent="0.2">
      <c r="BK93" s="333"/>
      <c r="BL93" s="333"/>
      <c r="BM93" s="333"/>
      <c r="BN93" s="333"/>
      <c r="BO93" s="333"/>
      <c r="BP93" s="333"/>
      <c r="BQ93" s="333"/>
      <c r="BR93" s="333"/>
      <c r="BS93" s="333"/>
      <c r="BT93" s="333"/>
      <c r="BU93" s="333"/>
      <c r="BV93" s="333"/>
    </row>
    <row r="94" spans="1:74" x14ac:dyDescent="0.2">
      <c r="BK94" s="333"/>
      <c r="BL94" s="333"/>
      <c r="BM94" s="333"/>
      <c r="BN94" s="333"/>
      <c r="BO94" s="333"/>
      <c r="BP94" s="333"/>
      <c r="BQ94" s="333"/>
      <c r="BR94" s="333"/>
      <c r="BS94" s="333"/>
      <c r="BT94" s="333"/>
      <c r="BU94" s="333"/>
      <c r="BV94" s="333"/>
    </row>
    <row r="95" spans="1:74" x14ac:dyDescent="0.2">
      <c r="BK95" s="333"/>
      <c r="BL95" s="333"/>
      <c r="BM95" s="333"/>
      <c r="BN95" s="333"/>
      <c r="BO95" s="333"/>
      <c r="BP95" s="333"/>
      <c r="BQ95" s="333"/>
      <c r="BR95" s="333"/>
      <c r="BS95" s="333"/>
      <c r="BT95" s="333"/>
      <c r="BU95" s="333"/>
      <c r="BV95" s="333"/>
    </row>
    <row r="96" spans="1:74" x14ac:dyDescent="0.2">
      <c r="BK96" s="333"/>
      <c r="BL96" s="333"/>
      <c r="BM96" s="333"/>
      <c r="BN96" s="333"/>
      <c r="BO96" s="333"/>
      <c r="BP96" s="333"/>
      <c r="BQ96" s="333"/>
      <c r="BR96" s="333"/>
      <c r="BS96" s="333"/>
      <c r="BT96" s="333"/>
      <c r="BU96" s="333"/>
      <c r="BV96" s="333"/>
    </row>
    <row r="97" spans="63:74" x14ac:dyDescent="0.2">
      <c r="BK97" s="333"/>
      <c r="BL97" s="333"/>
      <c r="BM97" s="333"/>
      <c r="BN97" s="333"/>
      <c r="BO97" s="333"/>
      <c r="BP97" s="333"/>
      <c r="BQ97" s="333"/>
      <c r="BR97" s="333"/>
      <c r="BS97" s="333"/>
      <c r="BT97" s="333"/>
      <c r="BU97" s="333"/>
      <c r="BV97" s="333"/>
    </row>
    <row r="98" spans="63:74" x14ac:dyDescent="0.2">
      <c r="BK98" s="333"/>
      <c r="BL98" s="333"/>
      <c r="BM98" s="333"/>
      <c r="BN98" s="333"/>
      <c r="BO98" s="333"/>
      <c r="BP98" s="333"/>
      <c r="BQ98" s="333"/>
      <c r="BR98" s="333"/>
      <c r="BS98" s="333"/>
      <c r="BT98" s="333"/>
      <c r="BU98" s="333"/>
      <c r="BV98" s="333"/>
    </row>
    <row r="99" spans="63:74" x14ac:dyDescent="0.2">
      <c r="BK99" s="333"/>
      <c r="BL99" s="333"/>
      <c r="BM99" s="333"/>
      <c r="BN99" s="333"/>
      <c r="BO99" s="333"/>
      <c r="BP99" s="333"/>
      <c r="BQ99" s="333"/>
      <c r="BR99" s="333"/>
      <c r="BS99" s="333"/>
      <c r="BT99" s="333"/>
      <c r="BU99" s="333"/>
      <c r="BV99" s="333"/>
    </row>
    <row r="100" spans="63:74" x14ac:dyDescent="0.2">
      <c r="BK100" s="333"/>
      <c r="BL100" s="333"/>
      <c r="BM100" s="333"/>
      <c r="BN100" s="333"/>
      <c r="BO100" s="333"/>
      <c r="BP100" s="333"/>
      <c r="BQ100" s="333"/>
      <c r="BR100" s="333"/>
      <c r="BS100" s="333"/>
      <c r="BT100" s="333"/>
      <c r="BU100" s="333"/>
      <c r="BV100" s="333"/>
    </row>
    <row r="101" spans="63:74" x14ac:dyDescent="0.2">
      <c r="BK101" s="333"/>
      <c r="BL101" s="333"/>
      <c r="BM101" s="333"/>
      <c r="BN101" s="333"/>
      <c r="BO101" s="333"/>
      <c r="BP101" s="333"/>
      <c r="BQ101" s="333"/>
      <c r="BR101" s="333"/>
      <c r="BS101" s="333"/>
      <c r="BT101" s="333"/>
      <c r="BU101" s="333"/>
      <c r="BV101" s="333"/>
    </row>
    <row r="102" spans="63:74" x14ac:dyDescent="0.2">
      <c r="BK102" s="333"/>
      <c r="BL102" s="333"/>
      <c r="BM102" s="333"/>
      <c r="BN102" s="333"/>
      <c r="BO102" s="333"/>
      <c r="BP102" s="333"/>
      <c r="BQ102" s="333"/>
      <c r="BR102" s="333"/>
      <c r="BS102" s="333"/>
      <c r="BT102" s="333"/>
      <c r="BU102" s="333"/>
      <c r="BV102" s="333"/>
    </row>
    <row r="103" spans="63:74" x14ac:dyDescent="0.2">
      <c r="BK103" s="333"/>
      <c r="BL103" s="333"/>
      <c r="BM103" s="333"/>
      <c r="BN103" s="333"/>
      <c r="BO103" s="333"/>
      <c r="BP103" s="333"/>
      <c r="BQ103" s="333"/>
      <c r="BR103" s="333"/>
      <c r="BS103" s="333"/>
      <c r="BT103" s="333"/>
      <c r="BU103" s="333"/>
      <c r="BV103" s="333"/>
    </row>
    <row r="104" spans="63:74" x14ac:dyDescent="0.2">
      <c r="BK104" s="333"/>
      <c r="BL104" s="333"/>
      <c r="BM104" s="333"/>
      <c r="BN104" s="333"/>
      <c r="BO104" s="333"/>
      <c r="BP104" s="333"/>
      <c r="BQ104" s="333"/>
      <c r="BR104" s="333"/>
      <c r="BS104" s="333"/>
      <c r="BT104" s="333"/>
      <c r="BU104" s="333"/>
      <c r="BV104" s="333"/>
    </row>
    <row r="105" spans="63:74" x14ac:dyDescent="0.2">
      <c r="BK105" s="333"/>
      <c r="BL105" s="333"/>
      <c r="BM105" s="333"/>
      <c r="BN105" s="333"/>
      <c r="BO105" s="333"/>
      <c r="BP105" s="333"/>
      <c r="BQ105" s="333"/>
      <c r="BR105" s="333"/>
      <c r="BS105" s="333"/>
      <c r="BT105" s="333"/>
      <c r="BU105" s="333"/>
      <c r="BV105" s="333"/>
    </row>
    <row r="106" spans="63:74" x14ac:dyDescent="0.2">
      <c r="BK106" s="333"/>
      <c r="BL106" s="333"/>
      <c r="BM106" s="333"/>
      <c r="BN106" s="333"/>
      <c r="BO106" s="333"/>
      <c r="BP106" s="333"/>
      <c r="BQ106" s="333"/>
      <c r="BR106" s="333"/>
      <c r="BS106" s="333"/>
      <c r="BT106" s="333"/>
      <c r="BU106" s="333"/>
      <c r="BV106" s="333"/>
    </row>
    <row r="107" spans="63:74" x14ac:dyDescent="0.2">
      <c r="BK107" s="333"/>
      <c r="BL107" s="333"/>
      <c r="BM107" s="333"/>
      <c r="BN107" s="333"/>
      <c r="BO107" s="333"/>
      <c r="BP107" s="333"/>
      <c r="BQ107" s="333"/>
      <c r="BR107" s="333"/>
      <c r="BS107" s="333"/>
      <c r="BT107" s="333"/>
      <c r="BU107" s="333"/>
      <c r="BV107" s="333"/>
    </row>
    <row r="108" spans="63:74" x14ac:dyDescent="0.2">
      <c r="BK108" s="333"/>
      <c r="BL108" s="333"/>
      <c r="BM108" s="333"/>
      <c r="BN108" s="333"/>
      <c r="BO108" s="333"/>
      <c r="BP108" s="333"/>
      <c r="BQ108" s="333"/>
      <c r="BR108" s="333"/>
      <c r="BS108" s="333"/>
      <c r="BT108" s="333"/>
      <c r="BU108" s="333"/>
      <c r="BV108" s="333"/>
    </row>
    <row r="109" spans="63:74" x14ac:dyDescent="0.2">
      <c r="BK109" s="333"/>
      <c r="BL109" s="333"/>
      <c r="BM109" s="333"/>
      <c r="BN109" s="333"/>
      <c r="BO109" s="333"/>
      <c r="BP109" s="333"/>
      <c r="BQ109" s="333"/>
      <c r="BR109" s="333"/>
      <c r="BS109" s="333"/>
      <c r="BT109" s="333"/>
      <c r="BU109" s="333"/>
      <c r="BV109" s="333"/>
    </row>
    <row r="110" spans="63:74" x14ac:dyDescent="0.2">
      <c r="BK110" s="333"/>
      <c r="BL110" s="333"/>
      <c r="BM110" s="333"/>
      <c r="BN110" s="333"/>
      <c r="BO110" s="333"/>
      <c r="BP110" s="333"/>
      <c r="BQ110" s="333"/>
      <c r="BR110" s="333"/>
      <c r="BS110" s="333"/>
      <c r="BT110" s="333"/>
      <c r="BU110" s="333"/>
      <c r="BV110" s="333"/>
    </row>
    <row r="111" spans="63:74" x14ac:dyDescent="0.2">
      <c r="BK111" s="333"/>
      <c r="BL111" s="333"/>
      <c r="BM111" s="333"/>
      <c r="BN111" s="333"/>
      <c r="BO111" s="333"/>
      <c r="BP111" s="333"/>
      <c r="BQ111" s="333"/>
      <c r="BR111" s="333"/>
      <c r="BS111" s="333"/>
      <c r="BT111" s="333"/>
      <c r="BU111" s="333"/>
      <c r="BV111" s="333"/>
    </row>
    <row r="112" spans="63:74" x14ac:dyDescent="0.2">
      <c r="BK112" s="333"/>
      <c r="BL112" s="333"/>
      <c r="BM112" s="333"/>
      <c r="BN112" s="333"/>
      <c r="BO112" s="333"/>
      <c r="BP112" s="333"/>
      <c r="BQ112" s="333"/>
      <c r="BR112" s="333"/>
      <c r="BS112" s="333"/>
      <c r="BT112" s="333"/>
      <c r="BU112" s="333"/>
      <c r="BV112" s="333"/>
    </row>
    <row r="113" spans="63:74" x14ac:dyDescent="0.2">
      <c r="BK113" s="333"/>
      <c r="BL113" s="333"/>
      <c r="BM113" s="333"/>
      <c r="BN113" s="333"/>
      <c r="BO113" s="333"/>
      <c r="BP113" s="333"/>
      <c r="BQ113" s="333"/>
      <c r="BR113" s="333"/>
      <c r="BS113" s="333"/>
      <c r="BT113" s="333"/>
      <c r="BU113" s="333"/>
      <c r="BV113" s="333"/>
    </row>
    <row r="114" spans="63:74" x14ac:dyDescent="0.2">
      <c r="BK114" s="333"/>
      <c r="BL114" s="333"/>
      <c r="BM114" s="333"/>
      <c r="BN114" s="333"/>
      <c r="BO114" s="333"/>
      <c r="BP114" s="333"/>
      <c r="BQ114" s="333"/>
      <c r="BR114" s="333"/>
      <c r="BS114" s="333"/>
      <c r="BT114" s="333"/>
      <c r="BU114" s="333"/>
      <c r="BV114" s="333"/>
    </row>
    <row r="115" spans="63:74" x14ac:dyDescent="0.2">
      <c r="BK115" s="333"/>
      <c r="BL115" s="333"/>
      <c r="BM115" s="333"/>
      <c r="BN115" s="333"/>
      <c r="BO115" s="333"/>
      <c r="BP115" s="333"/>
      <c r="BQ115" s="333"/>
      <c r="BR115" s="333"/>
      <c r="BS115" s="333"/>
      <c r="BT115" s="333"/>
      <c r="BU115" s="333"/>
      <c r="BV115" s="333"/>
    </row>
    <row r="116" spans="63:74" x14ac:dyDescent="0.2">
      <c r="BK116" s="333"/>
      <c r="BL116" s="333"/>
      <c r="BM116" s="333"/>
      <c r="BN116" s="333"/>
      <c r="BO116" s="333"/>
      <c r="BP116" s="333"/>
      <c r="BQ116" s="333"/>
      <c r="BR116" s="333"/>
      <c r="BS116" s="333"/>
      <c r="BT116" s="333"/>
      <c r="BU116" s="333"/>
      <c r="BV116" s="333"/>
    </row>
    <row r="117" spans="63:74" x14ac:dyDescent="0.2">
      <c r="BK117" s="333"/>
      <c r="BL117" s="333"/>
      <c r="BM117" s="333"/>
      <c r="BN117" s="333"/>
      <c r="BO117" s="333"/>
      <c r="BP117" s="333"/>
      <c r="BQ117" s="333"/>
      <c r="BR117" s="333"/>
      <c r="BS117" s="333"/>
      <c r="BT117" s="333"/>
      <c r="BU117" s="333"/>
      <c r="BV117" s="333"/>
    </row>
    <row r="118" spans="63:74" x14ac:dyDescent="0.2">
      <c r="BK118" s="333"/>
      <c r="BL118" s="333"/>
      <c r="BM118" s="333"/>
      <c r="BN118" s="333"/>
      <c r="BO118" s="333"/>
      <c r="BP118" s="333"/>
      <c r="BQ118" s="333"/>
      <c r="BR118" s="333"/>
      <c r="BS118" s="333"/>
      <c r="BT118" s="333"/>
      <c r="BU118" s="333"/>
      <c r="BV118" s="333"/>
    </row>
    <row r="119" spans="63:74" x14ac:dyDescent="0.2">
      <c r="BK119" s="333"/>
      <c r="BL119" s="333"/>
      <c r="BM119" s="333"/>
      <c r="BN119" s="333"/>
      <c r="BO119" s="333"/>
      <c r="BP119" s="333"/>
      <c r="BQ119" s="333"/>
      <c r="BR119" s="333"/>
      <c r="BS119" s="333"/>
      <c r="BT119" s="333"/>
      <c r="BU119" s="333"/>
      <c r="BV119" s="333"/>
    </row>
    <row r="120" spans="63:74" x14ac:dyDescent="0.2">
      <c r="BK120" s="333"/>
      <c r="BL120" s="333"/>
      <c r="BM120" s="333"/>
      <c r="BN120" s="333"/>
      <c r="BO120" s="333"/>
      <c r="BP120" s="333"/>
      <c r="BQ120" s="333"/>
      <c r="BR120" s="333"/>
      <c r="BS120" s="333"/>
      <c r="BT120" s="333"/>
      <c r="BU120" s="333"/>
      <c r="BV120" s="333"/>
    </row>
    <row r="121" spans="63:74" x14ac:dyDescent="0.2">
      <c r="BK121" s="333"/>
      <c r="BL121" s="333"/>
      <c r="BM121" s="333"/>
      <c r="BN121" s="333"/>
      <c r="BO121" s="333"/>
      <c r="BP121" s="333"/>
      <c r="BQ121" s="333"/>
      <c r="BR121" s="333"/>
      <c r="BS121" s="333"/>
      <c r="BT121" s="333"/>
      <c r="BU121" s="333"/>
      <c r="BV121" s="333"/>
    </row>
    <row r="122" spans="63:74" x14ac:dyDescent="0.2">
      <c r="BK122" s="333"/>
      <c r="BL122" s="333"/>
      <c r="BM122" s="333"/>
      <c r="BN122" s="333"/>
      <c r="BO122" s="333"/>
      <c r="BP122" s="333"/>
      <c r="BQ122" s="333"/>
      <c r="BR122" s="333"/>
      <c r="BS122" s="333"/>
      <c r="BT122" s="333"/>
      <c r="BU122" s="333"/>
      <c r="BV122" s="333"/>
    </row>
    <row r="123" spans="63:74" x14ac:dyDescent="0.2">
      <c r="BK123" s="333"/>
      <c r="BL123" s="333"/>
      <c r="BM123" s="333"/>
      <c r="BN123" s="333"/>
      <c r="BO123" s="333"/>
      <c r="BP123" s="333"/>
      <c r="BQ123" s="333"/>
      <c r="BR123" s="333"/>
      <c r="BS123" s="333"/>
      <c r="BT123" s="333"/>
      <c r="BU123" s="333"/>
      <c r="BV123" s="333"/>
    </row>
    <row r="124" spans="63:74" x14ac:dyDescent="0.2">
      <c r="BK124" s="333"/>
      <c r="BL124" s="333"/>
      <c r="BM124" s="333"/>
      <c r="BN124" s="333"/>
      <c r="BO124" s="333"/>
      <c r="BP124" s="333"/>
      <c r="BQ124" s="333"/>
      <c r="BR124" s="333"/>
      <c r="BS124" s="333"/>
      <c r="BT124" s="333"/>
      <c r="BU124" s="333"/>
      <c r="BV124" s="333"/>
    </row>
    <row r="125" spans="63:74" x14ac:dyDescent="0.2">
      <c r="BK125" s="333"/>
      <c r="BL125" s="333"/>
      <c r="BM125" s="333"/>
      <c r="BN125" s="333"/>
      <c r="BO125" s="333"/>
      <c r="BP125" s="333"/>
      <c r="BQ125" s="333"/>
      <c r="BR125" s="333"/>
      <c r="BS125" s="333"/>
      <c r="BT125" s="333"/>
      <c r="BU125" s="333"/>
      <c r="BV125" s="333"/>
    </row>
    <row r="126" spans="63:74" x14ac:dyDescent="0.2">
      <c r="BK126" s="333"/>
      <c r="BL126" s="333"/>
      <c r="BM126" s="333"/>
      <c r="BN126" s="333"/>
      <c r="BO126" s="333"/>
      <c r="BP126" s="333"/>
      <c r="BQ126" s="333"/>
      <c r="BR126" s="333"/>
      <c r="BS126" s="333"/>
      <c r="BT126" s="333"/>
      <c r="BU126" s="333"/>
      <c r="BV126" s="333"/>
    </row>
    <row r="127" spans="63:74" x14ac:dyDescent="0.2">
      <c r="BK127" s="333"/>
      <c r="BL127" s="333"/>
      <c r="BM127" s="333"/>
      <c r="BN127" s="333"/>
      <c r="BO127" s="333"/>
      <c r="BP127" s="333"/>
      <c r="BQ127" s="333"/>
      <c r="BR127" s="333"/>
      <c r="BS127" s="333"/>
      <c r="BT127" s="333"/>
      <c r="BU127" s="333"/>
      <c r="BV127" s="333"/>
    </row>
    <row r="128" spans="63:74" x14ac:dyDescent="0.2">
      <c r="BK128" s="333"/>
      <c r="BL128" s="333"/>
      <c r="BM128" s="333"/>
      <c r="BN128" s="333"/>
      <c r="BO128" s="333"/>
      <c r="BP128" s="333"/>
      <c r="BQ128" s="333"/>
      <c r="BR128" s="333"/>
      <c r="BS128" s="333"/>
      <c r="BT128" s="333"/>
      <c r="BU128" s="333"/>
      <c r="BV128" s="333"/>
    </row>
    <row r="129" spans="63:74" x14ac:dyDescent="0.2">
      <c r="BK129" s="333"/>
      <c r="BL129" s="333"/>
      <c r="BM129" s="333"/>
      <c r="BN129" s="333"/>
      <c r="BO129" s="333"/>
      <c r="BP129" s="333"/>
      <c r="BQ129" s="333"/>
      <c r="BR129" s="333"/>
      <c r="BS129" s="333"/>
      <c r="BT129" s="333"/>
      <c r="BU129" s="333"/>
      <c r="BV129" s="333"/>
    </row>
    <row r="130" spans="63:74" x14ac:dyDescent="0.2">
      <c r="BK130" s="333"/>
      <c r="BL130" s="333"/>
      <c r="BM130" s="333"/>
      <c r="BN130" s="333"/>
      <c r="BO130" s="333"/>
      <c r="BP130" s="333"/>
      <c r="BQ130" s="333"/>
      <c r="BR130" s="333"/>
      <c r="BS130" s="333"/>
      <c r="BT130" s="333"/>
      <c r="BU130" s="333"/>
      <c r="BV130" s="333"/>
    </row>
    <row r="131" spans="63:74" x14ac:dyDescent="0.2">
      <c r="BK131" s="333"/>
      <c r="BL131" s="333"/>
      <c r="BM131" s="333"/>
      <c r="BN131" s="333"/>
      <c r="BO131" s="333"/>
      <c r="BP131" s="333"/>
      <c r="BQ131" s="333"/>
      <c r="BR131" s="333"/>
      <c r="BS131" s="333"/>
      <c r="BT131" s="333"/>
      <c r="BU131" s="333"/>
      <c r="BV131" s="333"/>
    </row>
    <row r="132" spans="63:74" x14ac:dyDescent="0.2">
      <c r="BK132" s="333"/>
      <c r="BL132" s="333"/>
      <c r="BM132" s="333"/>
      <c r="BN132" s="333"/>
      <c r="BO132" s="333"/>
      <c r="BP132" s="333"/>
      <c r="BQ132" s="333"/>
      <c r="BR132" s="333"/>
      <c r="BS132" s="333"/>
      <c r="BT132" s="333"/>
      <c r="BU132" s="333"/>
      <c r="BV132" s="333"/>
    </row>
    <row r="133" spans="63:74" x14ac:dyDescent="0.2">
      <c r="BK133" s="333"/>
      <c r="BL133" s="333"/>
      <c r="BM133" s="333"/>
      <c r="BN133" s="333"/>
      <c r="BO133" s="333"/>
      <c r="BP133" s="333"/>
      <c r="BQ133" s="333"/>
      <c r="BR133" s="333"/>
      <c r="BS133" s="333"/>
      <c r="BT133" s="333"/>
      <c r="BU133" s="333"/>
      <c r="BV133" s="333"/>
    </row>
    <row r="134" spans="63:74" x14ac:dyDescent="0.2">
      <c r="BK134" s="333"/>
      <c r="BL134" s="333"/>
      <c r="BM134" s="333"/>
      <c r="BN134" s="333"/>
      <c r="BO134" s="333"/>
      <c r="BP134" s="333"/>
      <c r="BQ134" s="333"/>
      <c r="BR134" s="333"/>
      <c r="BS134" s="333"/>
      <c r="BT134" s="333"/>
      <c r="BU134" s="333"/>
      <c r="BV134" s="333"/>
    </row>
    <row r="135" spans="63:74" x14ac:dyDescent="0.2">
      <c r="BK135" s="333"/>
      <c r="BL135" s="333"/>
      <c r="BM135" s="333"/>
      <c r="BN135" s="333"/>
      <c r="BO135" s="333"/>
      <c r="BP135" s="333"/>
      <c r="BQ135" s="333"/>
      <c r="BR135" s="333"/>
      <c r="BS135" s="333"/>
      <c r="BT135" s="333"/>
      <c r="BU135" s="333"/>
      <c r="BV135" s="333"/>
    </row>
    <row r="136" spans="63:74" x14ac:dyDescent="0.2">
      <c r="BK136" s="333"/>
      <c r="BL136" s="333"/>
      <c r="BM136" s="333"/>
      <c r="BN136" s="333"/>
      <c r="BO136" s="333"/>
      <c r="BP136" s="333"/>
      <c r="BQ136" s="333"/>
      <c r="BR136" s="333"/>
      <c r="BS136" s="333"/>
      <c r="BT136" s="333"/>
      <c r="BU136" s="333"/>
      <c r="BV136" s="333"/>
    </row>
    <row r="137" spans="63:74" x14ac:dyDescent="0.2">
      <c r="BK137" s="333"/>
      <c r="BL137" s="333"/>
      <c r="BM137" s="333"/>
      <c r="BN137" s="333"/>
      <c r="BO137" s="333"/>
      <c r="BP137" s="333"/>
      <c r="BQ137" s="333"/>
      <c r="BR137" s="333"/>
      <c r="BS137" s="333"/>
      <c r="BT137" s="333"/>
      <c r="BU137" s="333"/>
      <c r="BV137" s="333"/>
    </row>
    <row r="138" spans="63:74" x14ac:dyDescent="0.2">
      <c r="BK138" s="333"/>
      <c r="BL138" s="333"/>
      <c r="BM138" s="333"/>
      <c r="BN138" s="333"/>
      <c r="BO138" s="333"/>
      <c r="BP138" s="333"/>
      <c r="BQ138" s="333"/>
      <c r="BR138" s="333"/>
      <c r="BS138" s="333"/>
      <c r="BT138" s="333"/>
      <c r="BU138" s="333"/>
      <c r="BV138" s="333"/>
    </row>
    <row r="139" spans="63:74" x14ac:dyDescent="0.2">
      <c r="BK139" s="333"/>
      <c r="BL139" s="333"/>
      <c r="BM139" s="333"/>
      <c r="BN139" s="333"/>
      <c r="BO139" s="333"/>
      <c r="BP139" s="333"/>
      <c r="BQ139" s="333"/>
      <c r="BR139" s="333"/>
      <c r="BS139" s="333"/>
      <c r="BT139" s="333"/>
      <c r="BU139" s="333"/>
      <c r="BV139" s="333"/>
    </row>
    <row r="140" spans="63:74" x14ac:dyDescent="0.2">
      <c r="BK140" s="333"/>
      <c r="BL140" s="333"/>
      <c r="BM140" s="333"/>
      <c r="BN140" s="333"/>
      <c r="BO140" s="333"/>
      <c r="BP140" s="333"/>
      <c r="BQ140" s="333"/>
      <c r="BR140" s="333"/>
      <c r="BS140" s="333"/>
      <c r="BT140" s="333"/>
      <c r="BU140" s="333"/>
      <c r="BV140" s="333"/>
    </row>
    <row r="141" spans="63:74" x14ac:dyDescent="0.2">
      <c r="BK141" s="333"/>
      <c r="BL141" s="333"/>
      <c r="BM141" s="333"/>
      <c r="BN141" s="333"/>
      <c r="BO141" s="333"/>
      <c r="BP141" s="333"/>
      <c r="BQ141" s="333"/>
      <c r="BR141" s="333"/>
      <c r="BS141" s="333"/>
      <c r="BT141" s="333"/>
      <c r="BU141" s="333"/>
      <c r="BV141" s="333"/>
    </row>
    <row r="142" spans="63:74" x14ac:dyDescent="0.2">
      <c r="BK142" s="333"/>
      <c r="BL142" s="333"/>
      <c r="BM142" s="333"/>
      <c r="BN142" s="333"/>
      <c r="BO142" s="333"/>
      <c r="BP142" s="333"/>
      <c r="BQ142" s="333"/>
      <c r="BR142" s="333"/>
      <c r="BS142" s="333"/>
      <c r="BT142" s="333"/>
      <c r="BU142" s="333"/>
      <c r="BV142" s="333"/>
    </row>
    <row r="143" spans="63:74" x14ac:dyDescent="0.2">
      <c r="BK143" s="333"/>
      <c r="BL143" s="333"/>
      <c r="BM143" s="333"/>
      <c r="BN143" s="333"/>
      <c r="BO143" s="333"/>
      <c r="BP143" s="333"/>
      <c r="BQ143" s="333"/>
      <c r="BR143" s="333"/>
      <c r="BS143" s="333"/>
      <c r="BT143" s="333"/>
      <c r="BU143" s="333"/>
      <c r="BV143" s="333"/>
    </row>
    <row r="144" spans="63:74" x14ac:dyDescent="0.2">
      <c r="BK144" s="333"/>
      <c r="BL144" s="333"/>
      <c r="BM144" s="333"/>
      <c r="BN144" s="333"/>
      <c r="BO144" s="333"/>
      <c r="BP144" s="333"/>
      <c r="BQ144" s="333"/>
      <c r="BR144" s="333"/>
      <c r="BS144" s="333"/>
      <c r="BT144" s="333"/>
      <c r="BU144" s="333"/>
      <c r="BV144" s="333"/>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09" customWidth="1"/>
    <col min="56" max="58" width="6.5703125" style="630" customWidth="1"/>
    <col min="59" max="62" width="6.5703125" style="409" customWidth="1"/>
    <col min="63" max="74" width="6.5703125" style="13" customWidth="1"/>
    <col min="75" max="16384" width="9.5703125" style="13"/>
  </cols>
  <sheetData>
    <row r="1" spans="1:74" ht="13.35" customHeight="1" x14ac:dyDescent="0.2">
      <c r="A1" s="797" t="s">
        <v>809</v>
      </c>
      <c r="B1" s="813" t="s">
        <v>1012</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260"/>
    </row>
    <row r="2" spans="1:74" ht="12.75" x14ac:dyDescent="0.2">
      <c r="A2" s="798"/>
      <c r="B2" s="532" t="str">
        <f>"U.S. Energy Information Administration  |  Short-Term Energy Outlook  - "&amp;Dates!D1</f>
        <v>U.S. Energy Information Administration  |  Short-Term Energy Outlook  - November 2020</v>
      </c>
      <c r="C2" s="534"/>
      <c r="D2" s="534"/>
      <c r="E2" s="534"/>
      <c r="F2" s="534"/>
      <c r="G2" s="534"/>
      <c r="H2" s="534"/>
      <c r="I2" s="534"/>
      <c r="J2" s="534"/>
      <c r="K2" s="534"/>
      <c r="L2" s="534"/>
      <c r="M2" s="534"/>
      <c r="N2" s="534"/>
      <c r="O2" s="534"/>
      <c r="P2" s="534"/>
      <c r="Q2" s="534"/>
      <c r="R2" s="534"/>
      <c r="S2" s="534"/>
      <c r="T2" s="534"/>
      <c r="U2" s="534"/>
      <c r="V2" s="534"/>
      <c r="W2" s="534"/>
      <c r="X2" s="534"/>
      <c r="Y2" s="534"/>
      <c r="Z2" s="534"/>
      <c r="AA2" s="534"/>
      <c r="AB2" s="534"/>
      <c r="AC2" s="534"/>
      <c r="AD2" s="534"/>
      <c r="AE2" s="534"/>
      <c r="AF2" s="534"/>
      <c r="AG2" s="534"/>
      <c r="AH2" s="534"/>
      <c r="AI2" s="534"/>
      <c r="AJ2" s="534"/>
      <c r="AK2" s="534"/>
      <c r="AL2" s="534"/>
      <c r="AM2" s="260"/>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49"/>
      <c r="B5" s="50" t="s">
        <v>109</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31"/>
      <c r="BE5" s="631"/>
      <c r="BF5" s="631"/>
      <c r="BG5" s="631"/>
      <c r="BH5" s="631"/>
      <c r="BI5" s="631"/>
      <c r="BJ5" s="51"/>
      <c r="BK5" s="51"/>
      <c r="BL5" s="51"/>
      <c r="BM5" s="51"/>
      <c r="BN5" s="51"/>
      <c r="BO5" s="51"/>
      <c r="BP5" s="51"/>
      <c r="BQ5" s="51"/>
      <c r="BR5" s="51"/>
      <c r="BS5" s="51"/>
      <c r="BT5" s="51"/>
      <c r="BU5" s="51"/>
      <c r="BV5" s="51"/>
    </row>
    <row r="6" spans="1:74" ht="11.1" customHeight="1" x14ac:dyDescent="0.2">
      <c r="A6" s="52" t="s">
        <v>532</v>
      </c>
      <c r="B6" s="151" t="s">
        <v>480</v>
      </c>
      <c r="C6" s="215">
        <v>31.683</v>
      </c>
      <c r="D6" s="215">
        <v>30.323</v>
      </c>
      <c r="E6" s="215">
        <v>37.545000000000002</v>
      </c>
      <c r="F6" s="215">
        <v>40.753999999999998</v>
      </c>
      <c r="G6" s="215">
        <v>46.712000000000003</v>
      </c>
      <c r="H6" s="215">
        <v>48.756999999999998</v>
      </c>
      <c r="I6" s="215">
        <v>44.651000000000003</v>
      </c>
      <c r="J6" s="215">
        <v>44.723999999999997</v>
      </c>
      <c r="K6" s="215">
        <v>45.182000000000002</v>
      </c>
      <c r="L6" s="215">
        <v>49.774999999999999</v>
      </c>
      <c r="M6" s="215">
        <v>45.661000000000001</v>
      </c>
      <c r="N6" s="215">
        <v>51.972000000000001</v>
      </c>
      <c r="O6" s="215">
        <v>52.503999999999998</v>
      </c>
      <c r="P6" s="215">
        <v>53.468000000000004</v>
      </c>
      <c r="Q6" s="215">
        <v>49.328000000000003</v>
      </c>
      <c r="R6" s="215">
        <v>51.06</v>
      </c>
      <c r="S6" s="215">
        <v>48.475999999999999</v>
      </c>
      <c r="T6" s="215">
        <v>45.177999999999997</v>
      </c>
      <c r="U6" s="215">
        <v>46.63</v>
      </c>
      <c r="V6" s="215">
        <v>48.036999999999999</v>
      </c>
      <c r="W6" s="215">
        <v>49.822000000000003</v>
      </c>
      <c r="X6" s="215">
        <v>51.578000000000003</v>
      </c>
      <c r="Y6" s="215">
        <v>56.639000000000003</v>
      </c>
      <c r="Z6" s="215">
        <v>57.881</v>
      </c>
      <c r="AA6" s="215">
        <v>63.698</v>
      </c>
      <c r="AB6" s="215">
        <v>62.228999999999999</v>
      </c>
      <c r="AC6" s="215">
        <v>62.725000000000001</v>
      </c>
      <c r="AD6" s="215">
        <v>66.254000000000005</v>
      </c>
      <c r="AE6" s="215">
        <v>69.977999999999994</v>
      </c>
      <c r="AF6" s="215">
        <v>67.873000000000005</v>
      </c>
      <c r="AG6" s="215">
        <v>70.980999999999995</v>
      </c>
      <c r="AH6" s="215">
        <v>68.055000000000007</v>
      </c>
      <c r="AI6" s="215">
        <v>70.230999999999995</v>
      </c>
      <c r="AJ6" s="215">
        <v>70.748999999999995</v>
      </c>
      <c r="AK6" s="215">
        <v>56.963000000000001</v>
      </c>
      <c r="AL6" s="215">
        <v>49.523000000000003</v>
      </c>
      <c r="AM6" s="215">
        <v>51.375999999999998</v>
      </c>
      <c r="AN6" s="215">
        <v>54.954000000000001</v>
      </c>
      <c r="AO6" s="215">
        <v>58.151000000000003</v>
      </c>
      <c r="AP6" s="215">
        <v>63.862000000000002</v>
      </c>
      <c r="AQ6" s="215">
        <v>60.826999999999998</v>
      </c>
      <c r="AR6" s="215">
        <v>54.656999999999996</v>
      </c>
      <c r="AS6" s="215">
        <v>57.353999999999999</v>
      </c>
      <c r="AT6" s="215">
        <v>54.805</v>
      </c>
      <c r="AU6" s="215">
        <v>56.947000000000003</v>
      </c>
      <c r="AV6" s="215">
        <v>53.963000000000001</v>
      </c>
      <c r="AW6" s="215">
        <v>57.027000000000001</v>
      </c>
      <c r="AX6" s="215">
        <v>59.877000000000002</v>
      </c>
      <c r="AY6" s="215">
        <v>57.52</v>
      </c>
      <c r="AZ6" s="215">
        <v>50.54</v>
      </c>
      <c r="BA6" s="215">
        <v>29.21</v>
      </c>
      <c r="BB6" s="215">
        <v>16.55</v>
      </c>
      <c r="BC6" s="215">
        <v>28.56</v>
      </c>
      <c r="BD6" s="215">
        <v>38.31</v>
      </c>
      <c r="BE6" s="215">
        <v>40.71</v>
      </c>
      <c r="BF6" s="215">
        <v>42.34</v>
      </c>
      <c r="BG6" s="215">
        <v>39.630000000000003</v>
      </c>
      <c r="BH6" s="215">
        <v>39.4</v>
      </c>
      <c r="BI6" s="323">
        <v>38.5</v>
      </c>
      <c r="BJ6" s="323">
        <v>38.5</v>
      </c>
      <c r="BK6" s="323">
        <v>39.5</v>
      </c>
      <c r="BL6" s="323">
        <v>40</v>
      </c>
      <c r="BM6" s="323">
        <v>41</v>
      </c>
      <c r="BN6" s="323">
        <v>44</v>
      </c>
      <c r="BO6" s="323">
        <v>45</v>
      </c>
      <c r="BP6" s="323">
        <v>46</v>
      </c>
      <c r="BQ6" s="323">
        <v>45.5</v>
      </c>
      <c r="BR6" s="323">
        <v>45.5</v>
      </c>
      <c r="BS6" s="323">
        <v>45.5</v>
      </c>
      <c r="BT6" s="323">
        <v>46</v>
      </c>
      <c r="BU6" s="323">
        <v>46</v>
      </c>
      <c r="BV6" s="323">
        <v>46</v>
      </c>
    </row>
    <row r="7" spans="1:74" ht="11.1" customHeight="1" x14ac:dyDescent="0.2">
      <c r="A7" s="52" t="s">
        <v>98</v>
      </c>
      <c r="B7" s="151" t="s">
        <v>97</v>
      </c>
      <c r="C7" s="215">
        <v>30.7</v>
      </c>
      <c r="D7" s="215">
        <v>32.182000000000002</v>
      </c>
      <c r="E7" s="215">
        <v>38.21</v>
      </c>
      <c r="F7" s="215">
        <v>41.582999999999998</v>
      </c>
      <c r="G7" s="215">
        <v>46.741999999999997</v>
      </c>
      <c r="H7" s="215">
        <v>48.247</v>
      </c>
      <c r="I7" s="215">
        <v>44.951999999999998</v>
      </c>
      <c r="J7" s="215">
        <v>45.843000000000004</v>
      </c>
      <c r="K7" s="215">
        <v>46.567999999999998</v>
      </c>
      <c r="L7" s="215">
        <v>49.521999999999998</v>
      </c>
      <c r="M7" s="215">
        <v>44.734000000000002</v>
      </c>
      <c r="N7" s="215">
        <v>53.289000000000001</v>
      </c>
      <c r="O7" s="215">
        <v>54.576999999999998</v>
      </c>
      <c r="P7" s="215">
        <v>54.87</v>
      </c>
      <c r="Q7" s="215">
        <v>51.588999999999999</v>
      </c>
      <c r="R7" s="215">
        <v>52.308</v>
      </c>
      <c r="S7" s="215">
        <v>50.326999999999998</v>
      </c>
      <c r="T7" s="215">
        <v>46.368000000000002</v>
      </c>
      <c r="U7" s="215">
        <v>48.478999999999999</v>
      </c>
      <c r="V7" s="215">
        <v>51.704000000000001</v>
      </c>
      <c r="W7" s="215">
        <v>56.152999999999999</v>
      </c>
      <c r="X7" s="215">
        <v>57.508000000000003</v>
      </c>
      <c r="Y7" s="215">
        <v>62.713999999999999</v>
      </c>
      <c r="Z7" s="215">
        <v>64.373999999999995</v>
      </c>
      <c r="AA7" s="215">
        <v>69.076999999999998</v>
      </c>
      <c r="AB7" s="215">
        <v>65.317999999999998</v>
      </c>
      <c r="AC7" s="215">
        <v>66.016999999999996</v>
      </c>
      <c r="AD7" s="215">
        <v>72.105999999999995</v>
      </c>
      <c r="AE7" s="215">
        <v>76.974999999999994</v>
      </c>
      <c r="AF7" s="215">
        <v>74.405000000000001</v>
      </c>
      <c r="AG7" s="215">
        <v>74.254000000000005</v>
      </c>
      <c r="AH7" s="215">
        <v>72.528000000000006</v>
      </c>
      <c r="AI7" s="215">
        <v>78.891000000000005</v>
      </c>
      <c r="AJ7" s="215">
        <v>81.031999999999996</v>
      </c>
      <c r="AK7" s="215">
        <v>64.748000000000005</v>
      </c>
      <c r="AL7" s="215">
        <v>57.362000000000002</v>
      </c>
      <c r="AM7" s="215">
        <v>59.41</v>
      </c>
      <c r="AN7" s="215">
        <v>63.960999999999999</v>
      </c>
      <c r="AO7" s="215">
        <v>66.138999999999996</v>
      </c>
      <c r="AP7" s="215">
        <v>71.233000000000004</v>
      </c>
      <c r="AQ7" s="215">
        <v>71.317999999999998</v>
      </c>
      <c r="AR7" s="215">
        <v>64.221000000000004</v>
      </c>
      <c r="AS7" s="215">
        <v>63.918999999999997</v>
      </c>
      <c r="AT7" s="215">
        <v>59.042000000000002</v>
      </c>
      <c r="AU7" s="215">
        <v>62.826999999999998</v>
      </c>
      <c r="AV7" s="215">
        <v>59.713000000000001</v>
      </c>
      <c r="AW7" s="215">
        <v>63.212000000000003</v>
      </c>
      <c r="AX7" s="215">
        <v>67.31</v>
      </c>
      <c r="AY7" s="215">
        <v>63.65</v>
      </c>
      <c r="AZ7" s="215">
        <v>55.66</v>
      </c>
      <c r="BA7" s="215">
        <v>32.01</v>
      </c>
      <c r="BB7" s="215">
        <v>18.38</v>
      </c>
      <c r="BC7" s="215">
        <v>29.38</v>
      </c>
      <c r="BD7" s="215">
        <v>40.270000000000003</v>
      </c>
      <c r="BE7" s="215">
        <v>43.24</v>
      </c>
      <c r="BF7" s="215">
        <v>44.74</v>
      </c>
      <c r="BG7" s="215">
        <v>40.909999999999997</v>
      </c>
      <c r="BH7" s="215">
        <v>40.21</v>
      </c>
      <c r="BI7" s="323">
        <v>40</v>
      </c>
      <c r="BJ7" s="323">
        <v>40</v>
      </c>
      <c r="BK7" s="323">
        <v>41</v>
      </c>
      <c r="BL7" s="323">
        <v>42</v>
      </c>
      <c r="BM7" s="323">
        <v>43</v>
      </c>
      <c r="BN7" s="323">
        <v>46</v>
      </c>
      <c r="BO7" s="323">
        <v>47</v>
      </c>
      <c r="BP7" s="323">
        <v>48</v>
      </c>
      <c r="BQ7" s="323">
        <v>48</v>
      </c>
      <c r="BR7" s="323">
        <v>48</v>
      </c>
      <c r="BS7" s="323">
        <v>48</v>
      </c>
      <c r="BT7" s="323">
        <v>49</v>
      </c>
      <c r="BU7" s="323">
        <v>49</v>
      </c>
      <c r="BV7" s="323">
        <v>49</v>
      </c>
    </row>
    <row r="8" spans="1:74" ht="11.1" customHeight="1" x14ac:dyDescent="0.2">
      <c r="A8" s="52" t="s">
        <v>531</v>
      </c>
      <c r="B8" s="627" t="s">
        <v>1015</v>
      </c>
      <c r="C8" s="215">
        <v>27.48</v>
      </c>
      <c r="D8" s="215">
        <v>26.66</v>
      </c>
      <c r="E8" s="215">
        <v>32.24</v>
      </c>
      <c r="F8" s="215">
        <v>35.9</v>
      </c>
      <c r="G8" s="215">
        <v>40.880000000000003</v>
      </c>
      <c r="H8" s="215">
        <v>44.13</v>
      </c>
      <c r="I8" s="215">
        <v>41.48</v>
      </c>
      <c r="J8" s="215">
        <v>41.21</v>
      </c>
      <c r="K8" s="215">
        <v>40.86</v>
      </c>
      <c r="L8" s="215">
        <v>44.76</v>
      </c>
      <c r="M8" s="215">
        <v>41.8</v>
      </c>
      <c r="N8" s="215">
        <v>46.72</v>
      </c>
      <c r="O8" s="215">
        <v>48.12</v>
      </c>
      <c r="P8" s="215">
        <v>49.38</v>
      </c>
      <c r="Q8" s="215">
        <v>46.53</v>
      </c>
      <c r="R8" s="215">
        <v>47.47</v>
      </c>
      <c r="S8" s="215">
        <v>47.21</v>
      </c>
      <c r="T8" s="215">
        <v>44.03</v>
      </c>
      <c r="U8" s="215">
        <v>44.76</v>
      </c>
      <c r="V8" s="215">
        <v>47.62</v>
      </c>
      <c r="W8" s="215">
        <v>50.46</v>
      </c>
      <c r="X8" s="215">
        <v>51.4</v>
      </c>
      <c r="Y8" s="215">
        <v>56.3</v>
      </c>
      <c r="Z8" s="215">
        <v>57.44</v>
      </c>
      <c r="AA8" s="215">
        <v>59.71</v>
      </c>
      <c r="AB8" s="215">
        <v>58.03</v>
      </c>
      <c r="AC8" s="215">
        <v>56.82</v>
      </c>
      <c r="AD8" s="215">
        <v>61.24</v>
      </c>
      <c r="AE8" s="215">
        <v>65.89</v>
      </c>
      <c r="AF8" s="215">
        <v>66.819999999999993</v>
      </c>
      <c r="AG8" s="215">
        <v>66.62</v>
      </c>
      <c r="AH8" s="215">
        <v>65.48</v>
      </c>
      <c r="AI8" s="215">
        <v>66.7</v>
      </c>
      <c r="AJ8" s="215">
        <v>67.790000000000006</v>
      </c>
      <c r="AK8" s="215">
        <v>54.4</v>
      </c>
      <c r="AL8" s="215">
        <v>42.8</v>
      </c>
      <c r="AM8" s="215">
        <v>49.71</v>
      </c>
      <c r="AN8" s="215">
        <v>56.66</v>
      </c>
      <c r="AO8" s="215">
        <v>61.14</v>
      </c>
      <c r="AP8" s="215">
        <v>65.42</v>
      </c>
      <c r="AQ8" s="215">
        <v>65.03</v>
      </c>
      <c r="AR8" s="215">
        <v>58.16</v>
      </c>
      <c r="AS8" s="215">
        <v>59.18</v>
      </c>
      <c r="AT8" s="215">
        <v>55.41</v>
      </c>
      <c r="AU8" s="215">
        <v>57.31</v>
      </c>
      <c r="AV8" s="215">
        <v>54.44</v>
      </c>
      <c r="AW8" s="215">
        <v>55.27</v>
      </c>
      <c r="AX8" s="215">
        <v>56.85</v>
      </c>
      <c r="AY8" s="215">
        <v>53.96</v>
      </c>
      <c r="AZ8" s="215">
        <v>47.42</v>
      </c>
      <c r="BA8" s="215">
        <v>28.5</v>
      </c>
      <c r="BB8" s="215">
        <v>16.739999999999998</v>
      </c>
      <c r="BC8" s="215">
        <v>22.56</v>
      </c>
      <c r="BD8" s="215">
        <v>36.14</v>
      </c>
      <c r="BE8" s="215">
        <v>39.28</v>
      </c>
      <c r="BF8" s="215">
        <v>40.840000000000003</v>
      </c>
      <c r="BG8" s="215">
        <v>37.880000000000003</v>
      </c>
      <c r="BH8" s="215">
        <v>37.4</v>
      </c>
      <c r="BI8" s="323">
        <v>36.35</v>
      </c>
      <c r="BJ8" s="323">
        <v>36.200000000000003</v>
      </c>
      <c r="BK8" s="323">
        <v>37.049999999999997</v>
      </c>
      <c r="BL8" s="323">
        <v>37.549999999999997</v>
      </c>
      <c r="BM8" s="323">
        <v>38.549999999999997</v>
      </c>
      <c r="BN8" s="323">
        <v>41.4</v>
      </c>
      <c r="BO8" s="323">
        <v>42.4</v>
      </c>
      <c r="BP8" s="323">
        <v>43.4</v>
      </c>
      <c r="BQ8" s="323">
        <v>42.75</v>
      </c>
      <c r="BR8" s="323">
        <v>42.75</v>
      </c>
      <c r="BS8" s="323">
        <v>42.75</v>
      </c>
      <c r="BT8" s="323">
        <v>43</v>
      </c>
      <c r="BU8" s="323">
        <v>43</v>
      </c>
      <c r="BV8" s="323">
        <v>43</v>
      </c>
    </row>
    <row r="9" spans="1:74" ht="11.1" customHeight="1" x14ac:dyDescent="0.2">
      <c r="A9" s="52" t="s">
        <v>796</v>
      </c>
      <c r="B9" s="627" t="s">
        <v>1014</v>
      </c>
      <c r="C9" s="215">
        <v>29.99</v>
      </c>
      <c r="D9" s="215">
        <v>28.53</v>
      </c>
      <c r="E9" s="215">
        <v>33.82</v>
      </c>
      <c r="F9" s="215">
        <v>37.71</v>
      </c>
      <c r="G9" s="215">
        <v>42.88</v>
      </c>
      <c r="H9" s="215">
        <v>45.96</v>
      </c>
      <c r="I9" s="215">
        <v>43.26</v>
      </c>
      <c r="J9" s="215">
        <v>42.7</v>
      </c>
      <c r="K9" s="215">
        <v>42.73</v>
      </c>
      <c r="L9" s="215">
        <v>46.85</v>
      </c>
      <c r="M9" s="215">
        <v>44.06</v>
      </c>
      <c r="N9" s="215">
        <v>48.66</v>
      </c>
      <c r="O9" s="215">
        <v>49.99</v>
      </c>
      <c r="P9" s="215">
        <v>51.24</v>
      </c>
      <c r="Q9" s="215">
        <v>48.65</v>
      </c>
      <c r="R9" s="215">
        <v>49.47</v>
      </c>
      <c r="S9" s="215">
        <v>48.47</v>
      </c>
      <c r="T9" s="215">
        <v>45.25</v>
      </c>
      <c r="U9" s="215">
        <v>46.27</v>
      </c>
      <c r="V9" s="215">
        <v>48.22</v>
      </c>
      <c r="W9" s="215">
        <v>50.78</v>
      </c>
      <c r="X9" s="215">
        <v>52.67</v>
      </c>
      <c r="Y9" s="215">
        <v>57.75</v>
      </c>
      <c r="Z9" s="215">
        <v>59.53</v>
      </c>
      <c r="AA9" s="215">
        <v>63.25</v>
      </c>
      <c r="AB9" s="215">
        <v>61.74</v>
      </c>
      <c r="AC9" s="215">
        <v>60.81</v>
      </c>
      <c r="AD9" s="215">
        <v>64.41</v>
      </c>
      <c r="AE9" s="215">
        <v>68.91</v>
      </c>
      <c r="AF9" s="215">
        <v>68.349999999999994</v>
      </c>
      <c r="AG9" s="215">
        <v>70.290000000000006</v>
      </c>
      <c r="AH9" s="215">
        <v>67.680000000000007</v>
      </c>
      <c r="AI9" s="215">
        <v>69.290000000000006</v>
      </c>
      <c r="AJ9" s="215">
        <v>70.989999999999995</v>
      </c>
      <c r="AK9" s="215">
        <v>59.01</v>
      </c>
      <c r="AL9" s="215">
        <v>48.83</v>
      </c>
      <c r="AM9" s="215">
        <v>52.29</v>
      </c>
      <c r="AN9" s="215">
        <v>57.62</v>
      </c>
      <c r="AO9" s="215">
        <v>61.64</v>
      </c>
      <c r="AP9" s="215">
        <v>66.510000000000005</v>
      </c>
      <c r="AQ9" s="215">
        <v>65.11</v>
      </c>
      <c r="AR9" s="215">
        <v>59.16</v>
      </c>
      <c r="AS9" s="215">
        <v>60.53</v>
      </c>
      <c r="AT9" s="215">
        <v>56.9</v>
      </c>
      <c r="AU9" s="215">
        <v>58.6</v>
      </c>
      <c r="AV9" s="215">
        <v>55.85</v>
      </c>
      <c r="AW9" s="215">
        <v>57.88</v>
      </c>
      <c r="AX9" s="215">
        <v>60.27</v>
      </c>
      <c r="AY9" s="215">
        <v>57.94</v>
      </c>
      <c r="AZ9" s="215">
        <v>51.37</v>
      </c>
      <c r="BA9" s="215">
        <v>32.549999999999997</v>
      </c>
      <c r="BB9" s="215">
        <v>19.41</v>
      </c>
      <c r="BC9" s="215">
        <v>23.84</v>
      </c>
      <c r="BD9" s="215">
        <v>36.799999999999997</v>
      </c>
      <c r="BE9" s="215">
        <v>40.049999999999997</v>
      </c>
      <c r="BF9" s="215">
        <v>44.84</v>
      </c>
      <c r="BG9" s="215">
        <v>41.38</v>
      </c>
      <c r="BH9" s="215">
        <v>40.4</v>
      </c>
      <c r="BI9" s="323">
        <v>38.85</v>
      </c>
      <c r="BJ9" s="323">
        <v>38.200000000000003</v>
      </c>
      <c r="BK9" s="323">
        <v>38.549999999999997</v>
      </c>
      <c r="BL9" s="323">
        <v>39.049999999999997</v>
      </c>
      <c r="BM9" s="323">
        <v>40.049999999999997</v>
      </c>
      <c r="BN9" s="323">
        <v>42.4</v>
      </c>
      <c r="BO9" s="323">
        <v>43.4</v>
      </c>
      <c r="BP9" s="323">
        <v>44.4</v>
      </c>
      <c r="BQ9" s="323">
        <v>43.75</v>
      </c>
      <c r="BR9" s="323">
        <v>43.75</v>
      </c>
      <c r="BS9" s="323">
        <v>43.75</v>
      </c>
      <c r="BT9" s="323">
        <v>44</v>
      </c>
      <c r="BU9" s="323">
        <v>44</v>
      </c>
      <c r="BV9" s="323">
        <v>44</v>
      </c>
    </row>
    <row r="10" spans="1:74" ht="11.1" customHeight="1" x14ac:dyDescent="0.2">
      <c r="A10" s="49"/>
      <c r="B10" s="50" t="s">
        <v>1016</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220"/>
      <c r="BF10" s="220"/>
      <c r="BG10" s="220"/>
      <c r="BH10" s="220"/>
      <c r="BI10" s="406"/>
      <c r="BJ10" s="406"/>
      <c r="BK10" s="406"/>
      <c r="BL10" s="406"/>
      <c r="BM10" s="406"/>
      <c r="BN10" s="406"/>
      <c r="BO10" s="406"/>
      <c r="BP10" s="406"/>
      <c r="BQ10" s="406"/>
      <c r="BR10" s="406"/>
      <c r="BS10" s="406"/>
      <c r="BT10" s="406"/>
      <c r="BU10" s="406"/>
      <c r="BV10" s="406"/>
    </row>
    <row r="11" spans="1:74" ht="11.1" customHeight="1" x14ac:dyDescent="0.2">
      <c r="A11" s="49"/>
      <c r="B11" s="50" t="s">
        <v>559</v>
      </c>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20"/>
      <c r="AS11" s="220"/>
      <c r="AT11" s="220"/>
      <c r="AU11" s="220"/>
      <c r="AV11" s="220"/>
      <c r="AW11" s="220"/>
      <c r="AX11" s="220"/>
      <c r="AY11" s="220"/>
      <c r="AZ11" s="220"/>
      <c r="BA11" s="220"/>
      <c r="BB11" s="220"/>
      <c r="BC11" s="220"/>
      <c r="BD11" s="220"/>
      <c r="BE11" s="220"/>
      <c r="BF11" s="220"/>
      <c r="BG11" s="220"/>
      <c r="BH11" s="220"/>
      <c r="BI11" s="406"/>
      <c r="BJ11" s="406"/>
      <c r="BK11" s="406"/>
      <c r="BL11" s="406"/>
      <c r="BM11" s="406"/>
      <c r="BN11" s="406"/>
      <c r="BO11" s="406"/>
      <c r="BP11" s="406"/>
      <c r="BQ11" s="406"/>
      <c r="BR11" s="406"/>
      <c r="BS11" s="406"/>
      <c r="BT11" s="406"/>
      <c r="BU11" s="406"/>
      <c r="BV11" s="406"/>
    </row>
    <row r="12" spans="1:74" ht="11.1" customHeight="1" x14ac:dyDescent="0.2">
      <c r="A12" s="52" t="s">
        <v>781</v>
      </c>
      <c r="B12" s="151" t="s">
        <v>560</v>
      </c>
      <c r="C12" s="238">
        <v>118.7</v>
      </c>
      <c r="D12" s="238">
        <v>104.6</v>
      </c>
      <c r="E12" s="238">
        <v>133.5</v>
      </c>
      <c r="F12" s="238">
        <v>147.6</v>
      </c>
      <c r="G12" s="238">
        <v>161.30000000000001</v>
      </c>
      <c r="H12" s="238">
        <v>164.3</v>
      </c>
      <c r="I12" s="238">
        <v>149</v>
      </c>
      <c r="J12" s="238">
        <v>150.80000000000001</v>
      </c>
      <c r="K12" s="238">
        <v>151.4</v>
      </c>
      <c r="L12" s="238">
        <v>156.80000000000001</v>
      </c>
      <c r="M12" s="238">
        <v>142.69999999999999</v>
      </c>
      <c r="N12" s="238">
        <v>158.5</v>
      </c>
      <c r="O12" s="238">
        <v>162.69999999999999</v>
      </c>
      <c r="P12" s="238">
        <v>162.5</v>
      </c>
      <c r="Q12" s="238">
        <v>163.4</v>
      </c>
      <c r="R12" s="238">
        <v>172.3</v>
      </c>
      <c r="S12" s="238">
        <v>166.8</v>
      </c>
      <c r="T12" s="238">
        <v>157.4</v>
      </c>
      <c r="U12" s="238">
        <v>162.1</v>
      </c>
      <c r="V12" s="238">
        <v>171.1</v>
      </c>
      <c r="W12" s="238">
        <v>182.6</v>
      </c>
      <c r="X12" s="238">
        <v>173</v>
      </c>
      <c r="Y12" s="238">
        <v>180.6</v>
      </c>
      <c r="Z12" s="238">
        <v>172</v>
      </c>
      <c r="AA12" s="238">
        <v>184.9</v>
      </c>
      <c r="AB12" s="238">
        <v>182.3</v>
      </c>
      <c r="AC12" s="238">
        <v>188.9</v>
      </c>
      <c r="AD12" s="238">
        <v>205.4</v>
      </c>
      <c r="AE12" s="238">
        <v>220.5</v>
      </c>
      <c r="AF12" s="238">
        <v>213.5</v>
      </c>
      <c r="AG12" s="238">
        <v>214.8</v>
      </c>
      <c r="AH12" s="238">
        <v>211.8</v>
      </c>
      <c r="AI12" s="238">
        <v>213.6</v>
      </c>
      <c r="AJ12" s="238">
        <v>209</v>
      </c>
      <c r="AK12" s="238">
        <v>173.2</v>
      </c>
      <c r="AL12" s="238">
        <v>151.4</v>
      </c>
      <c r="AM12" s="238">
        <v>148.30000000000001</v>
      </c>
      <c r="AN12" s="238">
        <v>162.4</v>
      </c>
      <c r="AO12" s="238">
        <v>188.1</v>
      </c>
      <c r="AP12" s="238">
        <v>213.8</v>
      </c>
      <c r="AQ12" s="238">
        <v>211</v>
      </c>
      <c r="AR12" s="238">
        <v>190.9</v>
      </c>
      <c r="AS12" s="238">
        <v>198.4</v>
      </c>
      <c r="AT12" s="238">
        <v>182</v>
      </c>
      <c r="AU12" s="238">
        <v>185.4</v>
      </c>
      <c r="AV12" s="238">
        <v>187.1</v>
      </c>
      <c r="AW12" s="238">
        <v>181.9</v>
      </c>
      <c r="AX12" s="238">
        <v>175.7</v>
      </c>
      <c r="AY12" s="238">
        <v>174.3</v>
      </c>
      <c r="AZ12" s="238">
        <v>166.9</v>
      </c>
      <c r="BA12" s="238">
        <v>112.7</v>
      </c>
      <c r="BB12" s="238">
        <v>64.5</v>
      </c>
      <c r="BC12" s="238">
        <v>104.9</v>
      </c>
      <c r="BD12" s="238">
        <v>131.1</v>
      </c>
      <c r="BE12" s="238">
        <v>138</v>
      </c>
      <c r="BF12" s="238">
        <v>138.9</v>
      </c>
      <c r="BG12" s="238">
        <v>129.01419999999999</v>
      </c>
      <c r="BH12" s="238">
        <v>126.8074</v>
      </c>
      <c r="BI12" s="329">
        <v>120.93810000000001</v>
      </c>
      <c r="BJ12" s="329">
        <v>115.38290000000001</v>
      </c>
      <c r="BK12" s="329">
        <v>116.4897</v>
      </c>
      <c r="BL12" s="329">
        <v>124.3897</v>
      </c>
      <c r="BM12" s="329">
        <v>136.6891</v>
      </c>
      <c r="BN12" s="329">
        <v>151.9889</v>
      </c>
      <c r="BO12" s="329">
        <v>157.63759999999999</v>
      </c>
      <c r="BP12" s="329">
        <v>158.97450000000001</v>
      </c>
      <c r="BQ12" s="329">
        <v>157.0675</v>
      </c>
      <c r="BR12" s="329">
        <v>158.89869999999999</v>
      </c>
      <c r="BS12" s="329">
        <v>152.214</v>
      </c>
      <c r="BT12" s="329">
        <v>149.05549999999999</v>
      </c>
      <c r="BU12" s="329">
        <v>144.87739999999999</v>
      </c>
      <c r="BV12" s="329">
        <v>142.07660000000001</v>
      </c>
    </row>
    <row r="13" spans="1:74" ht="11.1" customHeight="1" x14ac:dyDescent="0.2">
      <c r="A13" s="49" t="s">
        <v>797</v>
      </c>
      <c r="B13" s="151" t="s">
        <v>565</v>
      </c>
      <c r="C13" s="238">
        <v>101.5</v>
      </c>
      <c r="D13" s="238">
        <v>104.3</v>
      </c>
      <c r="E13" s="238">
        <v>118.9</v>
      </c>
      <c r="F13" s="238">
        <v>125.1</v>
      </c>
      <c r="G13" s="238">
        <v>143.19999999999999</v>
      </c>
      <c r="H13" s="238">
        <v>153.1</v>
      </c>
      <c r="I13" s="238">
        <v>142.6</v>
      </c>
      <c r="J13" s="238">
        <v>144</v>
      </c>
      <c r="K13" s="238">
        <v>147.1</v>
      </c>
      <c r="L13" s="238">
        <v>159.19999999999999</v>
      </c>
      <c r="M13" s="238">
        <v>146.9</v>
      </c>
      <c r="N13" s="238">
        <v>160.6</v>
      </c>
      <c r="O13" s="238">
        <v>163.6</v>
      </c>
      <c r="P13" s="238">
        <v>164.1</v>
      </c>
      <c r="Q13" s="238">
        <v>158.1</v>
      </c>
      <c r="R13" s="238">
        <v>162.69999999999999</v>
      </c>
      <c r="S13" s="238">
        <v>155.19999999999999</v>
      </c>
      <c r="T13" s="238">
        <v>146.5</v>
      </c>
      <c r="U13" s="238">
        <v>153.30000000000001</v>
      </c>
      <c r="V13" s="238">
        <v>168.1</v>
      </c>
      <c r="W13" s="238">
        <v>184.7</v>
      </c>
      <c r="X13" s="238">
        <v>185.2</v>
      </c>
      <c r="Y13" s="238">
        <v>193.6</v>
      </c>
      <c r="Z13" s="238">
        <v>191.8</v>
      </c>
      <c r="AA13" s="238">
        <v>204.2</v>
      </c>
      <c r="AB13" s="238">
        <v>197.2</v>
      </c>
      <c r="AC13" s="238">
        <v>195.2</v>
      </c>
      <c r="AD13" s="238">
        <v>209.9</v>
      </c>
      <c r="AE13" s="238">
        <v>225.8</v>
      </c>
      <c r="AF13" s="238">
        <v>220.3</v>
      </c>
      <c r="AG13" s="238">
        <v>219.2</v>
      </c>
      <c r="AH13" s="238">
        <v>220.3</v>
      </c>
      <c r="AI13" s="238">
        <v>228.2</v>
      </c>
      <c r="AJ13" s="238">
        <v>237.9</v>
      </c>
      <c r="AK13" s="238">
        <v>213</v>
      </c>
      <c r="AL13" s="238">
        <v>179.4</v>
      </c>
      <c r="AM13" s="238">
        <v>178.9</v>
      </c>
      <c r="AN13" s="238">
        <v>195</v>
      </c>
      <c r="AO13" s="238">
        <v>202</v>
      </c>
      <c r="AP13" s="238">
        <v>210</v>
      </c>
      <c r="AQ13" s="238">
        <v>210.6</v>
      </c>
      <c r="AR13" s="238">
        <v>187.4</v>
      </c>
      <c r="AS13" s="238">
        <v>193.8</v>
      </c>
      <c r="AT13" s="238">
        <v>186.5</v>
      </c>
      <c r="AU13" s="238">
        <v>195.5</v>
      </c>
      <c r="AV13" s="238">
        <v>198.4</v>
      </c>
      <c r="AW13" s="238">
        <v>197.4</v>
      </c>
      <c r="AX13" s="238">
        <v>194.3</v>
      </c>
      <c r="AY13" s="238">
        <v>185.8</v>
      </c>
      <c r="AZ13" s="238">
        <v>167.1</v>
      </c>
      <c r="BA13" s="238">
        <v>127.8</v>
      </c>
      <c r="BB13" s="238">
        <v>90.8</v>
      </c>
      <c r="BC13" s="238">
        <v>87.8</v>
      </c>
      <c r="BD13" s="238">
        <v>113.5</v>
      </c>
      <c r="BE13" s="238">
        <v>125.4</v>
      </c>
      <c r="BF13" s="238">
        <v>127.6</v>
      </c>
      <c r="BG13" s="238">
        <v>114.691</v>
      </c>
      <c r="BH13" s="238">
        <v>120.5278</v>
      </c>
      <c r="BI13" s="329">
        <v>124.0947</v>
      </c>
      <c r="BJ13" s="329">
        <v>125.89109999999999</v>
      </c>
      <c r="BK13" s="329">
        <v>128.5549</v>
      </c>
      <c r="BL13" s="329">
        <v>132.131</v>
      </c>
      <c r="BM13" s="329">
        <v>140.57329999999999</v>
      </c>
      <c r="BN13" s="329">
        <v>147.76349999999999</v>
      </c>
      <c r="BO13" s="329">
        <v>149.68090000000001</v>
      </c>
      <c r="BP13" s="329">
        <v>153.04130000000001</v>
      </c>
      <c r="BQ13" s="329">
        <v>153.19990000000001</v>
      </c>
      <c r="BR13" s="329">
        <v>158.36529999999999</v>
      </c>
      <c r="BS13" s="329">
        <v>157.0334</v>
      </c>
      <c r="BT13" s="329">
        <v>161.8158</v>
      </c>
      <c r="BU13" s="329">
        <v>160.54040000000001</v>
      </c>
      <c r="BV13" s="329">
        <v>154.52109999999999</v>
      </c>
    </row>
    <row r="14" spans="1:74" ht="11.1" customHeight="1" x14ac:dyDescent="0.2">
      <c r="A14" s="52" t="s">
        <v>535</v>
      </c>
      <c r="B14" s="627" t="s">
        <v>1427</v>
      </c>
      <c r="C14" s="238">
        <v>97.6</v>
      </c>
      <c r="D14" s="238">
        <v>94.8</v>
      </c>
      <c r="E14" s="238">
        <v>107</v>
      </c>
      <c r="F14" s="238">
        <v>111.3</v>
      </c>
      <c r="G14" s="238">
        <v>129.1</v>
      </c>
      <c r="H14" s="238">
        <v>140.4</v>
      </c>
      <c r="I14" s="238">
        <v>130.5</v>
      </c>
      <c r="J14" s="238">
        <v>130.69999999999999</v>
      </c>
      <c r="K14" s="238">
        <v>134.1</v>
      </c>
      <c r="L14" s="238">
        <v>144.30000000000001</v>
      </c>
      <c r="M14" s="238">
        <v>138.6</v>
      </c>
      <c r="N14" s="238">
        <v>150.69999999999999</v>
      </c>
      <c r="O14" s="238">
        <v>156</v>
      </c>
      <c r="P14" s="238">
        <v>155.30000000000001</v>
      </c>
      <c r="Q14" s="238">
        <v>149.5</v>
      </c>
      <c r="R14" s="238">
        <v>149.9</v>
      </c>
      <c r="S14" s="238">
        <v>144.69999999999999</v>
      </c>
      <c r="T14" s="238">
        <v>137.5</v>
      </c>
      <c r="U14" s="238">
        <v>139.19999999999999</v>
      </c>
      <c r="V14" s="238">
        <v>152.19999999999999</v>
      </c>
      <c r="W14" s="238">
        <v>166.8</v>
      </c>
      <c r="X14" s="238">
        <v>169.5</v>
      </c>
      <c r="Y14" s="238">
        <v>178.1</v>
      </c>
      <c r="Z14" s="238">
        <v>184.1</v>
      </c>
      <c r="AA14" s="238">
        <v>199</v>
      </c>
      <c r="AB14" s="238">
        <v>188.9</v>
      </c>
      <c r="AC14" s="238">
        <v>184.8</v>
      </c>
      <c r="AD14" s="238">
        <v>198.2</v>
      </c>
      <c r="AE14" s="238">
        <v>214.3</v>
      </c>
      <c r="AF14" s="238">
        <v>208.9</v>
      </c>
      <c r="AG14" s="238">
        <v>207.9</v>
      </c>
      <c r="AH14" s="238">
        <v>211.4</v>
      </c>
      <c r="AI14" s="238">
        <v>221.4</v>
      </c>
      <c r="AJ14" s="238">
        <v>228.1</v>
      </c>
      <c r="AK14" s="238">
        <v>209.8</v>
      </c>
      <c r="AL14" s="238">
        <v>179.6</v>
      </c>
      <c r="AM14" s="238">
        <v>181.3</v>
      </c>
      <c r="AN14" s="238">
        <v>190.7</v>
      </c>
      <c r="AO14" s="238">
        <v>195.8</v>
      </c>
      <c r="AP14" s="238">
        <v>199.3</v>
      </c>
      <c r="AQ14" s="238">
        <v>198.9</v>
      </c>
      <c r="AR14" s="238">
        <v>182.4</v>
      </c>
      <c r="AS14" s="238">
        <v>184.7</v>
      </c>
      <c r="AT14" s="238">
        <v>179.5</v>
      </c>
      <c r="AU14" s="238">
        <v>190.1</v>
      </c>
      <c r="AV14" s="238">
        <v>192.6</v>
      </c>
      <c r="AW14" s="238">
        <v>188.4</v>
      </c>
      <c r="AX14" s="238">
        <v>191.9</v>
      </c>
      <c r="AY14" s="238">
        <v>186.3</v>
      </c>
      <c r="AZ14" s="238">
        <v>162.69999999999999</v>
      </c>
      <c r="BA14" s="238">
        <v>123.8</v>
      </c>
      <c r="BB14" s="238">
        <v>87.2</v>
      </c>
      <c r="BC14" s="238">
        <v>79.5</v>
      </c>
      <c r="BD14" s="238">
        <v>100.2</v>
      </c>
      <c r="BE14" s="238">
        <v>115.2</v>
      </c>
      <c r="BF14" s="238">
        <v>117.9</v>
      </c>
      <c r="BG14" s="238">
        <v>104.4663</v>
      </c>
      <c r="BH14" s="238">
        <v>108.3698</v>
      </c>
      <c r="BI14" s="329">
        <v>113.5869</v>
      </c>
      <c r="BJ14" s="329">
        <v>119.98439999999999</v>
      </c>
      <c r="BK14" s="329">
        <v>127.6037</v>
      </c>
      <c r="BL14" s="329">
        <v>127.0917</v>
      </c>
      <c r="BM14" s="329">
        <v>135.32400000000001</v>
      </c>
      <c r="BN14" s="329">
        <v>138.1121</v>
      </c>
      <c r="BO14" s="329">
        <v>141.31460000000001</v>
      </c>
      <c r="BP14" s="329">
        <v>141.94450000000001</v>
      </c>
      <c r="BQ14" s="329">
        <v>144.30789999999999</v>
      </c>
      <c r="BR14" s="329">
        <v>149.61019999999999</v>
      </c>
      <c r="BS14" s="329">
        <v>150.63980000000001</v>
      </c>
      <c r="BT14" s="329">
        <v>154.19139999999999</v>
      </c>
      <c r="BU14" s="329">
        <v>155.3125</v>
      </c>
      <c r="BV14" s="329">
        <v>153.87209999999999</v>
      </c>
    </row>
    <row r="15" spans="1:74" ht="11.1" customHeight="1" x14ac:dyDescent="0.2">
      <c r="A15" s="49"/>
      <c r="B15" s="50" t="s">
        <v>12</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220"/>
      <c r="BF15" s="220"/>
      <c r="BG15" s="220"/>
      <c r="BH15" s="220"/>
      <c r="BI15" s="406"/>
      <c r="BJ15" s="406"/>
      <c r="BK15" s="406"/>
      <c r="BL15" s="406"/>
      <c r="BM15" s="406"/>
      <c r="BN15" s="406"/>
      <c r="BO15" s="406"/>
      <c r="BP15" s="406"/>
      <c r="BQ15" s="406"/>
      <c r="BR15" s="406"/>
      <c r="BS15" s="406"/>
      <c r="BT15" s="406"/>
      <c r="BU15" s="406"/>
      <c r="BV15" s="406"/>
    </row>
    <row r="16" spans="1:74" ht="11.1" customHeight="1" x14ac:dyDescent="0.2">
      <c r="A16" s="52" t="s">
        <v>798</v>
      </c>
      <c r="B16" s="151" t="s">
        <v>396</v>
      </c>
      <c r="C16" s="238">
        <v>103.8</v>
      </c>
      <c r="D16" s="238">
        <v>103.2</v>
      </c>
      <c r="E16" s="238">
        <v>113.3</v>
      </c>
      <c r="F16" s="238">
        <v>118.7</v>
      </c>
      <c r="G16" s="238">
        <v>134.19999999999999</v>
      </c>
      <c r="H16" s="238">
        <v>146.4</v>
      </c>
      <c r="I16" s="238">
        <v>139.30000000000001</v>
      </c>
      <c r="J16" s="238">
        <v>133</v>
      </c>
      <c r="K16" s="238">
        <v>139.4</v>
      </c>
      <c r="L16" s="238">
        <v>150.6</v>
      </c>
      <c r="M16" s="238">
        <v>142.6</v>
      </c>
      <c r="N16" s="238">
        <v>153.9</v>
      </c>
      <c r="O16" s="238">
        <v>158.4</v>
      </c>
      <c r="P16" s="238">
        <v>161.5</v>
      </c>
      <c r="Q16" s="238">
        <v>155.4</v>
      </c>
      <c r="R16" s="238">
        <v>159.5</v>
      </c>
      <c r="S16" s="238">
        <v>149.19999999999999</v>
      </c>
      <c r="T16" s="238">
        <v>143.4</v>
      </c>
      <c r="U16" s="238">
        <v>147.80000000000001</v>
      </c>
      <c r="V16" s="238">
        <v>161.30000000000001</v>
      </c>
      <c r="W16" s="238">
        <v>179.5</v>
      </c>
      <c r="X16" s="238">
        <v>174.3</v>
      </c>
      <c r="Y16" s="238">
        <v>183.1</v>
      </c>
      <c r="Z16" s="238">
        <v>186.9</v>
      </c>
      <c r="AA16" s="238">
        <v>201.2</v>
      </c>
      <c r="AB16" s="238">
        <v>197</v>
      </c>
      <c r="AC16" s="238">
        <v>192.4</v>
      </c>
      <c r="AD16" s="238">
        <v>208</v>
      </c>
      <c r="AE16" s="238">
        <v>222.1</v>
      </c>
      <c r="AF16" s="238">
        <v>219.6</v>
      </c>
      <c r="AG16" s="238">
        <v>217.6</v>
      </c>
      <c r="AH16" s="238">
        <v>218.3</v>
      </c>
      <c r="AI16" s="238">
        <v>225.7</v>
      </c>
      <c r="AJ16" s="238">
        <v>234.9</v>
      </c>
      <c r="AK16" s="238">
        <v>216.2</v>
      </c>
      <c r="AL16" s="238">
        <v>185.2</v>
      </c>
      <c r="AM16" s="238">
        <v>182.7</v>
      </c>
      <c r="AN16" s="238">
        <v>195.6</v>
      </c>
      <c r="AO16" s="238">
        <v>200.5</v>
      </c>
      <c r="AP16" s="238">
        <v>206.3</v>
      </c>
      <c r="AQ16" s="238">
        <v>214.1</v>
      </c>
      <c r="AR16" s="238">
        <v>190.7</v>
      </c>
      <c r="AS16" s="238">
        <v>197.3</v>
      </c>
      <c r="AT16" s="238">
        <v>190.1</v>
      </c>
      <c r="AU16" s="238">
        <v>193.7</v>
      </c>
      <c r="AV16" s="238">
        <v>196.5</v>
      </c>
      <c r="AW16" s="238">
        <v>197.9</v>
      </c>
      <c r="AX16" s="238">
        <v>197.9</v>
      </c>
      <c r="AY16" s="238">
        <v>195.8</v>
      </c>
      <c r="AZ16" s="238">
        <v>166.7</v>
      </c>
      <c r="BA16" s="238">
        <v>125.7</v>
      </c>
      <c r="BB16" s="238">
        <v>74</v>
      </c>
      <c r="BC16" s="238">
        <v>72.8</v>
      </c>
      <c r="BD16" s="238">
        <v>104.6</v>
      </c>
      <c r="BE16" s="238">
        <v>117.5</v>
      </c>
      <c r="BF16" s="238">
        <v>118.8</v>
      </c>
      <c r="BG16" s="238">
        <v>105.4653</v>
      </c>
      <c r="BH16" s="238">
        <v>112.0436</v>
      </c>
      <c r="BI16" s="329">
        <v>111.8339</v>
      </c>
      <c r="BJ16" s="329">
        <v>114.7871</v>
      </c>
      <c r="BK16" s="329">
        <v>126.557</v>
      </c>
      <c r="BL16" s="329">
        <v>126.0121</v>
      </c>
      <c r="BM16" s="329">
        <v>128.6336</v>
      </c>
      <c r="BN16" s="329">
        <v>134.55029999999999</v>
      </c>
      <c r="BO16" s="329">
        <v>137.97040000000001</v>
      </c>
      <c r="BP16" s="329">
        <v>141.58519999999999</v>
      </c>
      <c r="BQ16" s="329">
        <v>144.2807</v>
      </c>
      <c r="BR16" s="329">
        <v>146.2807</v>
      </c>
      <c r="BS16" s="329">
        <v>148.83199999999999</v>
      </c>
      <c r="BT16" s="329">
        <v>153.24760000000001</v>
      </c>
      <c r="BU16" s="329">
        <v>152.23089999999999</v>
      </c>
      <c r="BV16" s="329">
        <v>151.76820000000001</v>
      </c>
    </row>
    <row r="17" spans="1:74" ht="11.1" customHeight="1" x14ac:dyDescent="0.2">
      <c r="A17" s="52" t="s">
        <v>536</v>
      </c>
      <c r="B17" s="151" t="s">
        <v>111</v>
      </c>
      <c r="C17" s="238">
        <v>71</v>
      </c>
      <c r="D17" s="238">
        <v>63.2</v>
      </c>
      <c r="E17" s="238">
        <v>69.3</v>
      </c>
      <c r="F17" s="238">
        <v>78.2</v>
      </c>
      <c r="G17" s="238">
        <v>92.2</v>
      </c>
      <c r="H17" s="238">
        <v>98.3</v>
      </c>
      <c r="I17" s="238">
        <v>103</v>
      </c>
      <c r="J17" s="238">
        <v>99</v>
      </c>
      <c r="K17" s="238">
        <v>107.6</v>
      </c>
      <c r="L17" s="238">
        <v>111.5</v>
      </c>
      <c r="M17" s="238">
        <v>110.6</v>
      </c>
      <c r="N17" s="238">
        <v>123</v>
      </c>
      <c r="O17" s="238">
        <v>130.9</v>
      </c>
      <c r="P17" s="238">
        <v>129.1</v>
      </c>
      <c r="Q17" s="238">
        <v>123.9</v>
      </c>
      <c r="R17" s="238">
        <v>120.1</v>
      </c>
      <c r="S17" s="238">
        <v>121.3</v>
      </c>
      <c r="T17" s="238">
        <v>119.5</v>
      </c>
      <c r="U17" s="238">
        <v>121.1</v>
      </c>
      <c r="V17" s="238">
        <v>120.4</v>
      </c>
      <c r="W17" s="238">
        <v>131.4</v>
      </c>
      <c r="X17" s="238">
        <v>130.4</v>
      </c>
      <c r="Y17" s="238">
        <v>141.30000000000001</v>
      </c>
      <c r="Z17" s="238">
        <v>148.4</v>
      </c>
      <c r="AA17" s="238">
        <v>150.69999999999999</v>
      </c>
      <c r="AB17" s="238">
        <v>149</v>
      </c>
      <c r="AC17" s="238">
        <v>145.19999999999999</v>
      </c>
      <c r="AD17" s="238">
        <v>150.4</v>
      </c>
      <c r="AE17" s="238">
        <v>166.7</v>
      </c>
      <c r="AF17" s="238">
        <v>173.1</v>
      </c>
      <c r="AG17" s="238">
        <v>176.7</v>
      </c>
      <c r="AH17" s="238">
        <v>176.4</v>
      </c>
      <c r="AI17" s="238">
        <v>176.1</v>
      </c>
      <c r="AJ17" s="238">
        <v>187.5</v>
      </c>
      <c r="AK17" s="238">
        <v>182.7</v>
      </c>
      <c r="AL17" s="238">
        <v>160.80000000000001</v>
      </c>
      <c r="AM17" s="238">
        <v>142.5</v>
      </c>
      <c r="AN17" s="238">
        <v>156.80000000000001</v>
      </c>
      <c r="AO17" s="238">
        <v>163.9</v>
      </c>
      <c r="AP17" s="238">
        <v>168.5</v>
      </c>
      <c r="AQ17" s="238">
        <v>163.5</v>
      </c>
      <c r="AR17" s="238">
        <v>160.1</v>
      </c>
      <c r="AS17" s="238">
        <v>162.5</v>
      </c>
      <c r="AT17" s="238">
        <v>146.6</v>
      </c>
      <c r="AU17" s="238">
        <v>156</v>
      </c>
      <c r="AV17" s="238">
        <v>154.30000000000001</v>
      </c>
      <c r="AW17" s="238">
        <v>159.4</v>
      </c>
      <c r="AX17" s="238">
        <v>174.5</v>
      </c>
      <c r="AY17" s="238">
        <v>193.9</v>
      </c>
      <c r="AZ17" s="238">
        <v>173.5</v>
      </c>
      <c r="BA17" s="238">
        <v>137.1</v>
      </c>
      <c r="BB17" s="238">
        <v>97.6</v>
      </c>
      <c r="BC17" s="238">
        <v>81.7</v>
      </c>
      <c r="BD17" s="238">
        <v>94.9</v>
      </c>
      <c r="BE17" s="238">
        <v>107.1</v>
      </c>
      <c r="BF17" s="238">
        <v>122.4</v>
      </c>
      <c r="BG17" s="238">
        <v>134.0737</v>
      </c>
      <c r="BH17" s="238">
        <v>130.78989999999999</v>
      </c>
      <c r="BI17" s="329">
        <v>128.87270000000001</v>
      </c>
      <c r="BJ17" s="329">
        <v>130.72900000000001</v>
      </c>
      <c r="BK17" s="329">
        <v>97.267449999999997</v>
      </c>
      <c r="BL17" s="329">
        <v>99.680040000000005</v>
      </c>
      <c r="BM17" s="329">
        <v>98.753690000000006</v>
      </c>
      <c r="BN17" s="329">
        <v>100.1824</v>
      </c>
      <c r="BO17" s="329">
        <v>103.1627</v>
      </c>
      <c r="BP17" s="329">
        <v>105.2993</v>
      </c>
      <c r="BQ17" s="329">
        <v>102.1215</v>
      </c>
      <c r="BR17" s="329">
        <v>105.31319999999999</v>
      </c>
      <c r="BS17" s="329">
        <v>104.0543</v>
      </c>
      <c r="BT17" s="329">
        <v>102.33929999999999</v>
      </c>
      <c r="BU17" s="329">
        <v>104.9662</v>
      </c>
      <c r="BV17" s="329">
        <v>105.4003</v>
      </c>
    </row>
    <row r="18" spans="1:74" ht="11.1" customHeight="1" x14ac:dyDescent="0.2">
      <c r="A18" s="52"/>
      <c r="B18" s="53" t="s">
        <v>234</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216"/>
      <c r="BF18" s="216"/>
      <c r="BG18" s="216"/>
      <c r="BH18" s="216"/>
      <c r="BI18" s="324"/>
      <c r="BJ18" s="324"/>
      <c r="BK18" s="324"/>
      <c r="BL18" s="324"/>
      <c r="BM18" s="324"/>
      <c r="BN18" s="324"/>
      <c r="BO18" s="324"/>
      <c r="BP18" s="324"/>
      <c r="BQ18" s="324"/>
      <c r="BR18" s="324"/>
      <c r="BS18" s="324"/>
      <c r="BT18" s="324"/>
      <c r="BU18" s="324"/>
      <c r="BV18" s="324"/>
    </row>
    <row r="19" spans="1:74" ht="11.1" customHeight="1" x14ac:dyDescent="0.2">
      <c r="A19" s="52" t="s">
        <v>510</v>
      </c>
      <c r="B19" s="151" t="s">
        <v>235</v>
      </c>
      <c r="C19" s="238">
        <v>194.85</v>
      </c>
      <c r="D19" s="238">
        <v>176.36</v>
      </c>
      <c r="E19" s="238">
        <v>196.875</v>
      </c>
      <c r="F19" s="238">
        <v>211.27500000000001</v>
      </c>
      <c r="G19" s="238">
        <v>226.82</v>
      </c>
      <c r="H19" s="238">
        <v>236.55</v>
      </c>
      <c r="I19" s="238">
        <v>223.9</v>
      </c>
      <c r="J19" s="238">
        <v>217.76</v>
      </c>
      <c r="K19" s="238">
        <v>221.85</v>
      </c>
      <c r="L19" s="238">
        <v>224.94</v>
      </c>
      <c r="M19" s="238">
        <v>218.15</v>
      </c>
      <c r="N19" s="238">
        <v>225.42500000000001</v>
      </c>
      <c r="O19" s="238">
        <v>234.9</v>
      </c>
      <c r="P19" s="238">
        <v>230.4</v>
      </c>
      <c r="Q19" s="238">
        <v>232.5</v>
      </c>
      <c r="R19" s="238">
        <v>241.72499999999999</v>
      </c>
      <c r="S19" s="238">
        <v>239.14</v>
      </c>
      <c r="T19" s="238">
        <v>234.65</v>
      </c>
      <c r="U19" s="238">
        <v>229.98</v>
      </c>
      <c r="V19" s="238">
        <v>238.02500000000001</v>
      </c>
      <c r="W19" s="238">
        <v>264.52499999999998</v>
      </c>
      <c r="X19" s="238">
        <v>250.5</v>
      </c>
      <c r="Y19" s="238">
        <v>256.35000000000002</v>
      </c>
      <c r="Z19" s="238">
        <v>247.67500000000001</v>
      </c>
      <c r="AA19" s="238">
        <v>255.46</v>
      </c>
      <c r="AB19" s="238">
        <v>258.72500000000002</v>
      </c>
      <c r="AC19" s="238">
        <v>259.125</v>
      </c>
      <c r="AD19" s="238">
        <v>275.7</v>
      </c>
      <c r="AE19" s="238">
        <v>290.07499999999999</v>
      </c>
      <c r="AF19" s="238">
        <v>289.07499999999999</v>
      </c>
      <c r="AG19" s="238">
        <v>284.86</v>
      </c>
      <c r="AH19" s="238">
        <v>283.57499999999999</v>
      </c>
      <c r="AI19" s="238">
        <v>283.55</v>
      </c>
      <c r="AJ19" s="238">
        <v>286</v>
      </c>
      <c r="AK19" s="238">
        <v>264.72500000000002</v>
      </c>
      <c r="AL19" s="238">
        <v>236.56</v>
      </c>
      <c r="AM19" s="238">
        <v>224.77500000000001</v>
      </c>
      <c r="AN19" s="238">
        <v>230.92500000000001</v>
      </c>
      <c r="AO19" s="238">
        <v>251.6</v>
      </c>
      <c r="AP19" s="238">
        <v>279.83999999999997</v>
      </c>
      <c r="AQ19" s="238">
        <v>285.92500000000001</v>
      </c>
      <c r="AR19" s="238">
        <v>271.57499999999999</v>
      </c>
      <c r="AS19" s="238">
        <v>274</v>
      </c>
      <c r="AT19" s="238">
        <v>262.10000000000002</v>
      </c>
      <c r="AU19" s="238">
        <v>259.22000000000003</v>
      </c>
      <c r="AV19" s="238">
        <v>262.7</v>
      </c>
      <c r="AW19" s="238">
        <v>259.77499999999998</v>
      </c>
      <c r="AX19" s="238">
        <v>255.5</v>
      </c>
      <c r="AY19" s="238">
        <v>254.77500000000001</v>
      </c>
      <c r="AZ19" s="238">
        <v>244.2</v>
      </c>
      <c r="BA19" s="238">
        <v>223.42</v>
      </c>
      <c r="BB19" s="238">
        <v>184.05</v>
      </c>
      <c r="BC19" s="238">
        <v>186.95</v>
      </c>
      <c r="BD19" s="238">
        <v>208.22</v>
      </c>
      <c r="BE19" s="238">
        <v>218.32499999999999</v>
      </c>
      <c r="BF19" s="238">
        <v>218.24</v>
      </c>
      <c r="BG19" s="238">
        <v>218.27500000000001</v>
      </c>
      <c r="BH19" s="238">
        <v>215.8</v>
      </c>
      <c r="BI19" s="329">
        <v>199.8278</v>
      </c>
      <c r="BJ19" s="329">
        <v>192.50829999999999</v>
      </c>
      <c r="BK19" s="329">
        <v>188.54179999999999</v>
      </c>
      <c r="BL19" s="329">
        <v>194.13679999999999</v>
      </c>
      <c r="BM19" s="329">
        <v>206.61189999999999</v>
      </c>
      <c r="BN19" s="329">
        <v>224.73150000000001</v>
      </c>
      <c r="BO19" s="329">
        <v>235.083</v>
      </c>
      <c r="BP19" s="329">
        <v>237.61089999999999</v>
      </c>
      <c r="BQ19" s="329">
        <v>235.94380000000001</v>
      </c>
      <c r="BR19" s="329">
        <v>237.44479999999999</v>
      </c>
      <c r="BS19" s="329">
        <v>228.6849</v>
      </c>
      <c r="BT19" s="329">
        <v>224.70150000000001</v>
      </c>
      <c r="BU19" s="329">
        <v>222.8563</v>
      </c>
      <c r="BV19" s="329">
        <v>216.85239999999999</v>
      </c>
    </row>
    <row r="20" spans="1:74" ht="11.1" customHeight="1" x14ac:dyDescent="0.2">
      <c r="A20" s="52" t="s">
        <v>533</v>
      </c>
      <c r="B20" s="151" t="s">
        <v>236</v>
      </c>
      <c r="C20" s="238">
        <v>205.65</v>
      </c>
      <c r="D20" s="238">
        <v>187.2</v>
      </c>
      <c r="E20" s="238">
        <v>207.07499999999999</v>
      </c>
      <c r="F20" s="238">
        <v>221.57499999999999</v>
      </c>
      <c r="G20" s="238">
        <v>237.1</v>
      </c>
      <c r="H20" s="238">
        <v>246.7</v>
      </c>
      <c r="I20" s="238">
        <v>234.5</v>
      </c>
      <c r="J20" s="238">
        <v>228.38</v>
      </c>
      <c r="K20" s="238">
        <v>232.65</v>
      </c>
      <c r="L20" s="238">
        <v>235.92</v>
      </c>
      <c r="M20" s="238">
        <v>229.5</v>
      </c>
      <c r="N20" s="238">
        <v>236.55</v>
      </c>
      <c r="O20" s="238">
        <v>245.84</v>
      </c>
      <c r="P20" s="238">
        <v>241.6</v>
      </c>
      <c r="Q20" s="238">
        <v>243.67500000000001</v>
      </c>
      <c r="R20" s="238">
        <v>252.75</v>
      </c>
      <c r="S20" s="238">
        <v>250.26</v>
      </c>
      <c r="T20" s="238">
        <v>246.02500000000001</v>
      </c>
      <c r="U20" s="238">
        <v>241.44</v>
      </c>
      <c r="V20" s="238">
        <v>249.4</v>
      </c>
      <c r="W20" s="238">
        <v>276.125</v>
      </c>
      <c r="X20" s="238">
        <v>262.10000000000002</v>
      </c>
      <c r="Y20" s="238">
        <v>267.75</v>
      </c>
      <c r="Z20" s="238">
        <v>259.375</v>
      </c>
      <c r="AA20" s="238">
        <v>267.12</v>
      </c>
      <c r="AB20" s="238">
        <v>270.47500000000002</v>
      </c>
      <c r="AC20" s="238">
        <v>270.89999999999998</v>
      </c>
      <c r="AD20" s="238">
        <v>287.32</v>
      </c>
      <c r="AE20" s="238">
        <v>298.67500000000001</v>
      </c>
      <c r="AF20" s="238">
        <v>296.95</v>
      </c>
      <c r="AG20" s="238">
        <v>292.77999999999997</v>
      </c>
      <c r="AH20" s="238">
        <v>291.42500000000001</v>
      </c>
      <c r="AI20" s="238">
        <v>291.47500000000002</v>
      </c>
      <c r="AJ20" s="238">
        <v>294.26</v>
      </c>
      <c r="AK20" s="238">
        <v>273.57499999999999</v>
      </c>
      <c r="AL20" s="238">
        <v>245.72</v>
      </c>
      <c r="AM20" s="238">
        <v>233.75</v>
      </c>
      <c r="AN20" s="238">
        <v>239.32499999999999</v>
      </c>
      <c r="AO20" s="238">
        <v>259.42500000000001</v>
      </c>
      <c r="AP20" s="238">
        <v>288.12</v>
      </c>
      <c r="AQ20" s="238">
        <v>294.625</v>
      </c>
      <c r="AR20" s="238">
        <v>280.35000000000002</v>
      </c>
      <c r="AS20" s="238">
        <v>282.32</v>
      </c>
      <c r="AT20" s="238">
        <v>270.67500000000001</v>
      </c>
      <c r="AU20" s="238">
        <v>268.14</v>
      </c>
      <c r="AV20" s="238">
        <v>272.39999999999998</v>
      </c>
      <c r="AW20" s="238">
        <v>269.32499999999999</v>
      </c>
      <c r="AX20" s="238">
        <v>264.5</v>
      </c>
      <c r="AY20" s="238">
        <v>263.55</v>
      </c>
      <c r="AZ20" s="238">
        <v>253.25</v>
      </c>
      <c r="BA20" s="238">
        <v>232.9</v>
      </c>
      <c r="BB20" s="238">
        <v>193.82499999999999</v>
      </c>
      <c r="BC20" s="238">
        <v>196.05</v>
      </c>
      <c r="BD20" s="238">
        <v>216.96</v>
      </c>
      <c r="BE20" s="238">
        <v>227.2</v>
      </c>
      <c r="BF20" s="238">
        <v>227.22</v>
      </c>
      <c r="BG20" s="238">
        <v>227.35</v>
      </c>
      <c r="BH20" s="238">
        <v>224.82499999999999</v>
      </c>
      <c r="BI20" s="329">
        <v>210.42070000000001</v>
      </c>
      <c r="BJ20" s="329">
        <v>204.19970000000001</v>
      </c>
      <c r="BK20" s="329">
        <v>200.72800000000001</v>
      </c>
      <c r="BL20" s="329">
        <v>206.72900000000001</v>
      </c>
      <c r="BM20" s="329">
        <v>219.23759999999999</v>
      </c>
      <c r="BN20" s="329">
        <v>237.53440000000001</v>
      </c>
      <c r="BO20" s="329">
        <v>248.01070000000001</v>
      </c>
      <c r="BP20" s="329">
        <v>250.4838</v>
      </c>
      <c r="BQ20" s="329">
        <v>249.05459999999999</v>
      </c>
      <c r="BR20" s="329">
        <v>250.63900000000001</v>
      </c>
      <c r="BS20" s="329">
        <v>242.00380000000001</v>
      </c>
      <c r="BT20" s="329">
        <v>238.22659999999999</v>
      </c>
      <c r="BU20" s="329">
        <v>236.54130000000001</v>
      </c>
      <c r="BV20" s="329">
        <v>230.71340000000001</v>
      </c>
    </row>
    <row r="21" spans="1:74" ht="11.1" customHeight="1" x14ac:dyDescent="0.2">
      <c r="A21" s="52" t="s">
        <v>534</v>
      </c>
      <c r="B21" s="151" t="s">
        <v>821</v>
      </c>
      <c r="C21" s="238">
        <v>214.27500000000001</v>
      </c>
      <c r="D21" s="238">
        <v>199.82</v>
      </c>
      <c r="E21" s="238">
        <v>209</v>
      </c>
      <c r="F21" s="238">
        <v>215.15</v>
      </c>
      <c r="G21" s="238">
        <v>231.46</v>
      </c>
      <c r="H21" s="238">
        <v>242.25</v>
      </c>
      <c r="I21" s="238">
        <v>240.45</v>
      </c>
      <c r="J21" s="238">
        <v>235.06</v>
      </c>
      <c r="K21" s="238">
        <v>239.42500000000001</v>
      </c>
      <c r="L21" s="238">
        <v>245.44</v>
      </c>
      <c r="M21" s="238">
        <v>243.85</v>
      </c>
      <c r="N21" s="238">
        <v>251</v>
      </c>
      <c r="O21" s="238">
        <v>257.98</v>
      </c>
      <c r="P21" s="238">
        <v>256.8</v>
      </c>
      <c r="Q21" s="238">
        <v>255.35</v>
      </c>
      <c r="R21" s="238">
        <v>258.25</v>
      </c>
      <c r="S21" s="238">
        <v>256.04000000000002</v>
      </c>
      <c r="T21" s="238">
        <v>251.05</v>
      </c>
      <c r="U21" s="238">
        <v>249.64</v>
      </c>
      <c r="V21" s="238">
        <v>259.5</v>
      </c>
      <c r="W21" s="238">
        <v>278.47500000000002</v>
      </c>
      <c r="X21" s="238">
        <v>279.42</v>
      </c>
      <c r="Y21" s="238">
        <v>290.875</v>
      </c>
      <c r="Z21" s="238">
        <v>290.89999999999998</v>
      </c>
      <c r="AA21" s="238">
        <v>301.83999999999997</v>
      </c>
      <c r="AB21" s="238">
        <v>304.57499999999999</v>
      </c>
      <c r="AC21" s="238">
        <v>298.75</v>
      </c>
      <c r="AD21" s="238">
        <v>309.58</v>
      </c>
      <c r="AE21" s="238">
        <v>324.375</v>
      </c>
      <c r="AF21" s="238">
        <v>325.27499999999998</v>
      </c>
      <c r="AG21" s="238">
        <v>323.27999999999997</v>
      </c>
      <c r="AH21" s="238">
        <v>321.82499999999999</v>
      </c>
      <c r="AI21" s="238">
        <v>326.22500000000002</v>
      </c>
      <c r="AJ21" s="238">
        <v>336.54</v>
      </c>
      <c r="AK21" s="238">
        <v>329.95</v>
      </c>
      <c r="AL21" s="238">
        <v>312.27999999999997</v>
      </c>
      <c r="AM21" s="238">
        <v>297.97500000000002</v>
      </c>
      <c r="AN21" s="238">
        <v>299.64999999999998</v>
      </c>
      <c r="AO21" s="238">
        <v>307.625</v>
      </c>
      <c r="AP21" s="238">
        <v>312.10000000000002</v>
      </c>
      <c r="AQ21" s="238">
        <v>316.125</v>
      </c>
      <c r="AR21" s="238">
        <v>308.85000000000002</v>
      </c>
      <c r="AS21" s="238">
        <v>304.52</v>
      </c>
      <c r="AT21" s="238">
        <v>300.5</v>
      </c>
      <c r="AU21" s="238">
        <v>301.62</v>
      </c>
      <c r="AV21" s="238">
        <v>305.3</v>
      </c>
      <c r="AW21" s="238">
        <v>306.875</v>
      </c>
      <c r="AX21" s="238">
        <v>305.5</v>
      </c>
      <c r="AY21" s="238">
        <v>304.75</v>
      </c>
      <c r="AZ21" s="238">
        <v>290.95</v>
      </c>
      <c r="BA21" s="238">
        <v>272.86</v>
      </c>
      <c r="BB21" s="238">
        <v>249.3</v>
      </c>
      <c r="BC21" s="238">
        <v>239.22499999999999</v>
      </c>
      <c r="BD21" s="238">
        <v>240.8</v>
      </c>
      <c r="BE21" s="238">
        <v>243.375</v>
      </c>
      <c r="BF21" s="238">
        <v>242.92</v>
      </c>
      <c r="BG21" s="238">
        <v>241.375</v>
      </c>
      <c r="BH21" s="238">
        <v>238.875</v>
      </c>
      <c r="BI21" s="329">
        <v>234.67339999999999</v>
      </c>
      <c r="BJ21" s="329">
        <v>237.96799999999999</v>
      </c>
      <c r="BK21" s="329">
        <v>243.4845</v>
      </c>
      <c r="BL21" s="329">
        <v>245.94990000000001</v>
      </c>
      <c r="BM21" s="329">
        <v>244.7876</v>
      </c>
      <c r="BN21" s="329">
        <v>247.07509999999999</v>
      </c>
      <c r="BO21" s="329">
        <v>250.67750000000001</v>
      </c>
      <c r="BP21" s="329">
        <v>256.49419999999998</v>
      </c>
      <c r="BQ21" s="329">
        <v>257.96280000000002</v>
      </c>
      <c r="BR21" s="329">
        <v>262.21460000000002</v>
      </c>
      <c r="BS21" s="329">
        <v>263.45850000000002</v>
      </c>
      <c r="BT21" s="329">
        <v>265.8082</v>
      </c>
      <c r="BU21" s="329">
        <v>268.40190000000001</v>
      </c>
      <c r="BV21" s="329">
        <v>268.64249999999998</v>
      </c>
    </row>
    <row r="22" spans="1:74" ht="11.1" customHeight="1" x14ac:dyDescent="0.2">
      <c r="A22" s="52" t="s">
        <v>494</v>
      </c>
      <c r="B22" s="151" t="s">
        <v>561</v>
      </c>
      <c r="C22" s="238">
        <v>197</v>
      </c>
      <c r="D22" s="238">
        <v>192.3</v>
      </c>
      <c r="E22" s="238">
        <v>194.7</v>
      </c>
      <c r="F22" s="238">
        <v>198.9</v>
      </c>
      <c r="G22" s="238">
        <v>209.7</v>
      </c>
      <c r="H22" s="238">
        <v>215.5</v>
      </c>
      <c r="I22" s="238">
        <v>213</v>
      </c>
      <c r="J22" s="238">
        <v>207.3</v>
      </c>
      <c r="K22" s="238">
        <v>212.2</v>
      </c>
      <c r="L22" s="238">
        <v>228.8</v>
      </c>
      <c r="M22" s="238">
        <v>225.6</v>
      </c>
      <c r="N22" s="238">
        <v>239.4</v>
      </c>
      <c r="O22" s="238">
        <v>248.2</v>
      </c>
      <c r="P22" s="238">
        <v>247.4</v>
      </c>
      <c r="Q22" s="238">
        <v>244.9</v>
      </c>
      <c r="R22" s="238">
        <v>243.8</v>
      </c>
      <c r="S22" s="238">
        <v>237.8</v>
      </c>
      <c r="T22" s="238">
        <v>228.4</v>
      </c>
      <c r="U22" s="238">
        <v>221.5</v>
      </c>
      <c r="V22" s="238">
        <v>229.2</v>
      </c>
      <c r="W22" s="238">
        <v>248.1</v>
      </c>
      <c r="X22" s="238">
        <v>252</v>
      </c>
      <c r="Y22" s="238">
        <v>263.3</v>
      </c>
      <c r="Z22" s="238">
        <v>270.3</v>
      </c>
      <c r="AA22" s="238">
        <v>290.2</v>
      </c>
      <c r="AB22" s="238">
        <v>285.60000000000002</v>
      </c>
      <c r="AC22" s="238">
        <v>282.7</v>
      </c>
      <c r="AD22" s="238">
        <v>287.5</v>
      </c>
      <c r="AE22" s="238">
        <v>313.2</v>
      </c>
      <c r="AF22" s="238">
        <v>313.2</v>
      </c>
      <c r="AG22" s="238">
        <v>322</v>
      </c>
      <c r="AH22" s="238">
        <v>322.89999999999998</v>
      </c>
      <c r="AI22" s="238">
        <v>327.9</v>
      </c>
      <c r="AJ22" s="238">
        <v>338.1</v>
      </c>
      <c r="AK22" s="238">
        <v>328.6</v>
      </c>
      <c r="AL22" s="238">
        <v>295.10000000000002</v>
      </c>
      <c r="AM22" s="238">
        <v>293.39999999999998</v>
      </c>
      <c r="AN22" s="238">
        <v>303</v>
      </c>
      <c r="AO22" s="238">
        <v>305</v>
      </c>
      <c r="AP22" s="238">
        <v>310.3</v>
      </c>
      <c r="AQ22" s="238">
        <v>303</v>
      </c>
      <c r="AR22" s="238">
        <v>294.60000000000002</v>
      </c>
      <c r="AS22" s="238">
        <v>293.2</v>
      </c>
      <c r="AT22" s="238">
        <v>287</v>
      </c>
      <c r="AU22" s="238">
        <v>289.39999999999998</v>
      </c>
      <c r="AV22" s="238">
        <v>300.8</v>
      </c>
      <c r="AW22" s="238">
        <v>298.39999999999998</v>
      </c>
      <c r="AX22" s="238">
        <v>303.5</v>
      </c>
      <c r="AY22" s="238">
        <v>305.2</v>
      </c>
      <c r="AZ22" s="238">
        <v>281.2</v>
      </c>
      <c r="BA22" s="238">
        <v>240.5</v>
      </c>
      <c r="BB22" s="238">
        <v>204.4</v>
      </c>
      <c r="BC22" s="238">
        <v>190.5</v>
      </c>
      <c r="BD22" s="238">
        <v>205.7</v>
      </c>
      <c r="BE22" s="238">
        <v>213.4</v>
      </c>
      <c r="BF22" s="238">
        <v>216.1</v>
      </c>
      <c r="BG22" s="238">
        <v>212.3</v>
      </c>
      <c r="BH22" s="238">
        <v>217.7236</v>
      </c>
      <c r="BI22" s="329">
        <v>225.82830000000001</v>
      </c>
      <c r="BJ22" s="329">
        <v>235.23670000000001</v>
      </c>
      <c r="BK22" s="329">
        <v>234.8998</v>
      </c>
      <c r="BL22" s="329">
        <v>234.71680000000001</v>
      </c>
      <c r="BM22" s="329">
        <v>239.6191</v>
      </c>
      <c r="BN22" s="329">
        <v>239.45740000000001</v>
      </c>
      <c r="BO22" s="329">
        <v>241.84450000000001</v>
      </c>
      <c r="BP22" s="329">
        <v>240.81659999999999</v>
      </c>
      <c r="BQ22" s="329">
        <v>241.29740000000001</v>
      </c>
      <c r="BR22" s="329">
        <v>246.3758</v>
      </c>
      <c r="BS22" s="329">
        <v>252.57759999999999</v>
      </c>
      <c r="BT22" s="329">
        <v>259.60719999999998</v>
      </c>
      <c r="BU22" s="329">
        <v>263.78989999999999</v>
      </c>
      <c r="BV22" s="329">
        <v>267.27609999999999</v>
      </c>
    </row>
    <row r="23" spans="1:74" ht="11.1" customHeight="1" x14ac:dyDescent="0.2">
      <c r="A23" s="49"/>
      <c r="B23" s="54" t="s">
        <v>134</v>
      </c>
      <c r="C23" s="221"/>
      <c r="D23" s="221"/>
      <c r="E23" s="221"/>
      <c r="F23" s="221"/>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c r="BB23" s="221"/>
      <c r="BC23" s="221"/>
      <c r="BD23" s="221"/>
      <c r="BE23" s="221"/>
      <c r="BF23" s="221"/>
      <c r="BG23" s="221"/>
      <c r="BH23" s="221"/>
      <c r="BI23" s="407"/>
      <c r="BJ23" s="407"/>
      <c r="BK23" s="778"/>
      <c r="BL23" s="407"/>
      <c r="BM23" s="407"/>
      <c r="BN23" s="407"/>
      <c r="BO23" s="407"/>
      <c r="BP23" s="407"/>
      <c r="BQ23" s="407"/>
      <c r="BR23" s="407"/>
      <c r="BS23" s="407"/>
      <c r="BT23" s="407"/>
      <c r="BU23" s="407"/>
      <c r="BV23" s="407"/>
    </row>
    <row r="24" spans="1:74" ht="11.1" customHeight="1" x14ac:dyDescent="0.2">
      <c r="A24" s="52" t="s">
        <v>747</v>
      </c>
      <c r="B24" s="151" t="s">
        <v>133</v>
      </c>
      <c r="C24" s="215">
        <v>2.3720370000000002</v>
      </c>
      <c r="D24" s="215">
        <v>2.0665710000000002</v>
      </c>
      <c r="E24" s="215">
        <v>1.7964310000000001</v>
      </c>
      <c r="F24" s="215">
        <v>1.991763</v>
      </c>
      <c r="G24" s="215">
        <v>1.996958</v>
      </c>
      <c r="H24" s="215">
        <v>2.6878929999999999</v>
      </c>
      <c r="I24" s="215">
        <v>2.9320580000000001</v>
      </c>
      <c r="J24" s="215">
        <v>2.9320580000000001</v>
      </c>
      <c r="K24" s="215">
        <v>3.1086879999999999</v>
      </c>
      <c r="L24" s="215">
        <v>3.0931030000000002</v>
      </c>
      <c r="M24" s="215">
        <v>2.6473719999999998</v>
      </c>
      <c r="N24" s="215">
        <v>3.7310490000000001</v>
      </c>
      <c r="O24" s="215">
        <v>3.4262480000000002</v>
      </c>
      <c r="P24" s="215">
        <v>2.9575239999999998</v>
      </c>
      <c r="Q24" s="215">
        <v>2.9865599999999999</v>
      </c>
      <c r="R24" s="215">
        <v>3.2178110000000002</v>
      </c>
      <c r="S24" s="215">
        <v>3.2665500000000001</v>
      </c>
      <c r="T24" s="215">
        <v>3.0850749999999998</v>
      </c>
      <c r="U24" s="215">
        <v>3.094408</v>
      </c>
      <c r="V24" s="215">
        <v>3.0072999999999999</v>
      </c>
      <c r="W24" s="215">
        <v>3.086112</v>
      </c>
      <c r="X24" s="215">
        <v>2.9855230000000001</v>
      </c>
      <c r="Y24" s="215">
        <v>3.125518</v>
      </c>
      <c r="Z24" s="215">
        <v>2.9253770000000001</v>
      </c>
      <c r="AA24" s="215">
        <v>3.8302200000000002</v>
      </c>
      <c r="AB24" s="215">
        <v>2.7714599999999998</v>
      </c>
      <c r="AC24" s="215">
        <v>2.795334</v>
      </c>
      <c r="AD24" s="215">
        <v>2.9022480000000002</v>
      </c>
      <c r="AE24" s="215">
        <v>2.9064000000000001</v>
      </c>
      <c r="AF24" s="215">
        <v>3.0797460000000001</v>
      </c>
      <c r="AG24" s="215">
        <v>2.9406539999999999</v>
      </c>
      <c r="AH24" s="215">
        <v>3.073518</v>
      </c>
      <c r="AI24" s="215">
        <v>3.1088100000000001</v>
      </c>
      <c r="AJ24" s="215">
        <v>3.4004880000000002</v>
      </c>
      <c r="AK24" s="215">
        <v>4.2464579999999996</v>
      </c>
      <c r="AL24" s="215">
        <v>4.1945579999999998</v>
      </c>
      <c r="AM24" s="215">
        <v>3.230251</v>
      </c>
      <c r="AN24" s="215">
        <v>2.7959489999999998</v>
      </c>
      <c r="AO24" s="215">
        <v>3.0629719999999998</v>
      </c>
      <c r="AP24" s="215">
        <v>2.7502330000000001</v>
      </c>
      <c r="AQ24" s="215">
        <v>2.740882</v>
      </c>
      <c r="AR24" s="215">
        <v>2.4925609999999998</v>
      </c>
      <c r="AS24" s="215">
        <v>2.4582739999999998</v>
      </c>
      <c r="AT24" s="215">
        <v>2.3076189999999999</v>
      </c>
      <c r="AU24" s="215">
        <v>2.658801</v>
      </c>
      <c r="AV24" s="215">
        <v>2.4219089999999999</v>
      </c>
      <c r="AW24" s="215">
        <v>2.7564669999999998</v>
      </c>
      <c r="AX24" s="215">
        <v>2.3055409999999998</v>
      </c>
      <c r="AY24" s="215">
        <v>2.0987800000000001</v>
      </c>
      <c r="AZ24" s="215">
        <v>1.9844900000000001</v>
      </c>
      <c r="BA24" s="215">
        <v>1.85981</v>
      </c>
      <c r="BB24" s="215">
        <v>1.80786</v>
      </c>
      <c r="BC24" s="215">
        <v>1.8161719999999999</v>
      </c>
      <c r="BD24" s="215">
        <v>1.694609</v>
      </c>
      <c r="BE24" s="215">
        <v>1.8359129999999999</v>
      </c>
      <c r="BF24" s="215">
        <v>2.3896999999999999</v>
      </c>
      <c r="BG24" s="215">
        <v>1.996958</v>
      </c>
      <c r="BH24" s="215">
        <v>2.4821710000000001</v>
      </c>
      <c r="BI24" s="323">
        <v>3.2189800000000002</v>
      </c>
      <c r="BJ24" s="323">
        <v>3.4452099999999999</v>
      </c>
      <c r="BK24" s="323">
        <v>3.551107</v>
      </c>
      <c r="BL24" s="323">
        <v>3.4709439999999998</v>
      </c>
      <c r="BM24" s="323">
        <v>3.383019</v>
      </c>
      <c r="BN24" s="323">
        <v>3.1395559999999998</v>
      </c>
      <c r="BO24" s="323">
        <v>3.1472560000000001</v>
      </c>
      <c r="BP24" s="323">
        <v>3.154785</v>
      </c>
      <c r="BQ24" s="323">
        <v>3.1808320000000001</v>
      </c>
      <c r="BR24" s="323">
        <v>3.1713580000000001</v>
      </c>
      <c r="BS24" s="323">
        <v>3.18153</v>
      </c>
      <c r="BT24" s="323">
        <v>3.194582</v>
      </c>
      <c r="BU24" s="323">
        <v>3.231579</v>
      </c>
      <c r="BV24" s="323">
        <v>3.302937</v>
      </c>
    </row>
    <row r="25" spans="1:74" ht="11.1" customHeight="1" x14ac:dyDescent="0.2">
      <c r="A25" s="52" t="s">
        <v>135</v>
      </c>
      <c r="B25" s="151" t="s">
        <v>128</v>
      </c>
      <c r="C25" s="215">
        <v>2.2829999999999999</v>
      </c>
      <c r="D25" s="215">
        <v>1.9890000000000001</v>
      </c>
      <c r="E25" s="215">
        <v>1.7290000000000001</v>
      </c>
      <c r="F25" s="215">
        <v>1.917</v>
      </c>
      <c r="G25" s="215">
        <v>1.9219999999999999</v>
      </c>
      <c r="H25" s="215">
        <v>2.5870000000000002</v>
      </c>
      <c r="I25" s="215">
        <v>2.8220000000000001</v>
      </c>
      <c r="J25" s="215">
        <v>2.8220000000000001</v>
      </c>
      <c r="K25" s="215">
        <v>2.992</v>
      </c>
      <c r="L25" s="215">
        <v>2.9769999999999999</v>
      </c>
      <c r="M25" s="215">
        <v>2.548</v>
      </c>
      <c r="N25" s="215">
        <v>3.5910000000000002</v>
      </c>
      <c r="O25" s="215">
        <v>3.3039999999999998</v>
      </c>
      <c r="P25" s="215">
        <v>2.8519999999999999</v>
      </c>
      <c r="Q25" s="215">
        <v>2.88</v>
      </c>
      <c r="R25" s="215">
        <v>3.1030000000000002</v>
      </c>
      <c r="S25" s="215">
        <v>3.15</v>
      </c>
      <c r="T25" s="215">
        <v>2.9750000000000001</v>
      </c>
      <c r="U25" s="215">
        <v>2.984</v>
      </c>
      <c r="V25" s="215">
        <v>2.9</v>
      </c>
      <c r="W25" s="215">
        <v>2.976</v>
      </c>
      <c r="X25" s="215">
        <v>2.879</v>
      </c>
      <c r="Y25" s="215">
        <v>3.0139999999999998</v>
      </c>
      <c r="Z25" s="215">
        <v>2.8210000000000002</v>
      </c>
      <c r="AA25" s="215">
        <v>3.69</v>
      </c>
      <c r="AB25" s="215">
        <v>2.67</v>
      </c>
      <c r="AC25" s="215">
        <v>2.6930000000000001</v>
      </c>
      <c r="AD25" s="215">
        <v>2.7959999999999998</v>
      </c>
      <c r="AE25" s="215">
        <v>2.8</v>
      </c>
      <c r="AF25" s="215">
        <v>2.9670000000000001</v>
      </c>
      <c r="AG25" s="215">
        <v>2.8330000000000002</v>
      </c>
      <c r="AH25" s="215">
        <v>2.9609999999999999</v>
      </c>
      <c r="AI25" s="215">
        <v>2.9950000000000001</v>
      </c>
      <c r="AJ25" s="215">
        <v>3.2759999999999998</v>
      </c>
      <c r="AK25" s="215">
        <v>4.0910000000000002</v>
      </c>
      <c r="AL25" s="215">
        <v>4.0410000000000004</v>
      </c>
      <c r="AM25" s="215">
        <v>3.109</v>
      </c>
      <c r="AN25" s="215">
        <v>2.6909999999999998</v>
      </c>
      <c r="AO25" s="215">
        <v>2.948</v>
      </c>
      <c r="AP25" s="215">
        <v>2.6469999999999998</v>
      </c>
      <c r="AQ25" s="215">
        <v>2.6379999999999999</v>
      </c>
      <c r="AR25" s="215">
        <v>2.399</v>
      </c>
      <c r="AS25" s="215">
        <v>2.3660000000000001</v>
      </c>
      <c r="AT25" s="215">
        <v>2.2210000000000001</v>
      </c>
      <c r="AU25" s="215">
        <v>2.5590000000000002</v>
      </c>
      <c r="AV25" s="215">
        <v>2.331</v>
      </c>
      <c r="AW25" s="215">
        <v>2.653</v>
      </c>
      <c r="AX25" s="215">
        <v>2.2189999999999999</v>
      </c>
      <c r="AY25" s="215">
        <v>2.02</v>
      </c>
      <c r="AZ25" s="215">
        <v>1.91</v>
      </c>
      <c r="BA25" s="215">
        <v>1.79</v>
      </c>
      <c r="BB25" s="215">
        <v>1.74</v>
      </c>
      <c r="BC25" s="215">
        <v>1.748</v>
      </c>
      <c r="BD25" s="215">
        <v>1.631</v>
      </c>
      <c r="BE25" s="215">
        <v>1.7669999999999999</v>
      </c>
      <c r="BF25" s="215">
        <v>2.2999999999999998</v>
      </c>
      <c r="BG25" s="215">
        <v>1.9219999999999999</v>
      </c>
      <c r="BH25" s="215">
        <v>2.3889999999999998</v>
      </c>
      <c r="BI25" s="323">
        <v>3.0981519999999998</v>
      </c>
      <c r="BJ25" s="323">
        <v>3.31589</v>
      </c>
      <c r="BK25" s="323">
        <v>3.4178120000000001</v>
      </c>
      <c r="BL25" s="323">
        <v>3.3406579999999999</v>
      </c>
      <c r="BM25" s="323">
        <v>3.2560340000000001</v>
      </c>
      <c r="BN25" s="323">
        <v>3.021709</v>
      </c>
      <c r="BO25" s="323">
        <v>3.0291199999999998</v>
      </c>
      <c r="BP25" s="323">
        <v>3.0363660000000001</v>
      </c>
      <c r="BQ25" s="323">
        <v>3.061436</v>
      </c>
      <c r="BR25" s="323">
        <v>3.0523180000000001</v>
      </c>
      <c r="BS25" s="323">
        <v>3.0621079999999998</v>
      </c>
      <c r="BT25" s="323">
        <v>3.0746690000000001</v>
      </c>
      <c r="BU25" s="323">
        <v>3.1102780000000001</v>
      </c>
      <c r="BV25" s="323">
        <v>3.178957</v>
      </c>
    </row>
    <row r="26" spans="1:74" ht="11.1" customHeight="1" x14ac:dyDescent="0.2">
      <c r="A26" s="52"/>
      <c r="B26" s="53" t="s">
        <v>1039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326"/>
      <c r="BJ26" s="326"/>
      <c r="BK26" s="326"/>
      <c r="BL26" s="326"/>
      <c r="BM26" s="326"/>
      <c r="BN26" s="326"/>
      <c r="BO26" s="326"/>
      <c r="BP26" s="326"/>
      <c r="BQ26" s="326"/>
      <c r="BR26" s="326"/>
      <c r="BS26" s="326"/>
      <c r="BT26" s="326"/>
      <c r="BU26" s="326"/>
      <c r="BV26" s="326"/>
    </row>
    <row r="27" spans="1:74" ht="11.1" customHeight="1" x14ac:dyDescent="0.2">
      <c r="A27" s="52" t="s">
        <v>690</v>
      </c>
      <c r="B27" s="151" t="s">
        <v>397</v>
      </c>
      <c r="C27" s="215">
        <v>3.62</v>
      </c>
      <c r="D27" s="215">
        <v>3.58</v>
      </c>
      <c r="E27" s="215">
        <v>3.02</v>
      </c>
      <c r="F27" s="215">
        <v>3</v>
      </c>
      <c r="G27" s="215">
        <v>2.9</v>
      </c>
      <c r="H27" s="215">
        <v>2.89</v>
      </c>
      <c r="I27" s="215">
        <v>3.57</v>
      </c>
      <c r="J27" s="215">
        <v>3.59</v>
      </c>
      <c r="K27" s="215">
        <v>3.74</v>
      </c>
      <c r="L27" s="215">
        <v>3.87</v>
      </c>
      <c r="M27" s="215">
        <v>3.86</v>
      </c>
      <c r="N27" s="215">
        <v>4.2699999999999996</v>
      </c>
      <c r="O27" s="215">
        <v>4.8499999999999996</v>
      </c>
      <c r="P27" s="215">
        <v>4.53</v>
      </c>
      <c r="Q27" s="215">
        <v>3.92</v>
      </c>
      <c r="R27" s="215">
        <v>4.1100000000000003</v>
      </c>
      <c r="S27" s="215">
        <v>4.0199999999999996</v>
      </c>
      <c r="T27" s="215">
        <v>4.05</v>
      </c>
      <c r="U27" s="215">
        <v>3.92</v>
      </c>
      <c r="V27" s="215">
        <v>3.78</v>
      </c>
      <c r="W27" s="215">
        <v>3.83</v>
      </c>
      <c r="X27" s="215">
        <v>3.78</v>
      </c>
      <c r="Y27" s="215">
        <v>3.84</v>
      </c>
      <c r="Z27" s="215">
        <v>4.1900000000000004</v>
      </c>
      <c r="AA27" s="215">
        <v>4.46</v>
      </c>
      <c r="AB27" s="215">
        <v>4.8499999999999996</v>
      </c>
      <c r="AC27" s="215">
        <v>4</v>
      </c>
      <c r="AD27" s="215">
        <v>3.89</v>
      </c>
      <c r="AE27" s="215">
        <v>3.8</v>
      </c>
      <c r="AF27" s="215">
        <v>3.77</v>
      </c>
      <c r="AG27" s="215">
        <v>3.75</v>
      </c>
      <c r="AH27" s="215">
        <v>3.67</v>
      </c>
      <c r="AI27" s="215">
        <v>3.75</v>
      </c>
      <c r="AJ27" s="215">
        <v>4.03</v>
      </c>
      <c r="AK27" s="215">
        <v>4.51</v>
      </c>
      <c r="AL27" s="215">
        <v>5.47</v>
      </c>
      <c r="AM27" s="215">
        <v>5.0199999999999996</v>
      </c>
      <c r="AN27" s="215">
        <v>4.62</v>
      </c>
      <c r="AO27" s="215">
        <v>4.3099999999999996</v>
      </c>
      <c r="AP27" s="215">
        <v>3.99</v>
      </c>
      <c r="AQ27" s="215">
        <v>3.64</v>
      </c>
      <c r="AR27" s="215">
        <v>3.54</v>
      </c>
      <c r="AS27" s="215">
        <v>3.34</v>
      </c>
      <c r="AT27" s="215">
        <v>3.2</v>
      </c>
      <c r="AU27" s="215">
        <v>3.34</v>
      </c>
      <c r="AV27" s="215">
        <v>3.42</v>
      </c>
      <c r="AW27" s="215">
        <v>3.86</v>
      </c>
      <c r="AX27" s="215">
        <v>3.88</v>
      </c>
      <c r="AY27" s="215">
        <v>3.66</v>
      </c>
      <c r="AZ27" s="215">
        <v>3.54</v>
      </c>
      <c r="BA27" s="215">
        <v>3.34</v>
      </c>
      <c r="BB27" s="215">
        <v>2.96</v>
      </c>
      <c r="BC27" s="215">
        <v>2.86</v>
      </c>
      <c r="BD27" s="215">
        <v>2.72</v>
      </c>
      <c r="BE27" s="215">
        <v>2.5499999999999998</v>
      </c>
      <c r="BF27" s="215">
        <v>2.92</v>
      </c>
      <c r="BG27" s="215">
        <v>3.0786850000000001</v>
      </c>
      <c r="BH27" s="215">
        <v>3.1400950000000001</v>
      </c>
      <c r="BI27" s="323">
        <v>3.7520009999999999</v>
      </c>
      <c r="BJ27" s="323">
        <v>4.5431809999999997</v>
      </c>
      <c r="BK27" s="323">
        <v>4.8099740000000004</v>
      </c>
      <c r="BL27" s="323">
        <v>4.7659820000000002</v>
      </c>
      <c r="BM27" s="323">
        <v>4.5771800000000002</v>
      </c>
      <c r="BN27" s="323">
        <v>4.2929040000000001</v>
      </c>
      <c r="BO27" s="323">
        <v>4.0375899999999998</v>
      </c>
      <c r="BP27" s="323">
        <v>4.0331570000000001</v>
      </c>
      <c r="BQ27" s="323">
        <v>4.0984109999999996</v>
      </c>
      <c r="BR27" s="323">
        <v>4.0827</v>
      </c>
      <c r="BS27" s="323">
        <v>4.0561740000000004</v>
      </c>
      <c r="BT27" s="323">
        <v>4.2129219999999998</v>
      </c>
      <c r="BU27" s="323">
        <v>4.2615189999999998</v>
      </c>
      <c r="BV27" s="323">
        <v>4.6415540000000002</v>
      </c>
    </row>
    <row r="28" spans="1:74" ht="11.1" customHeight="1" x14ac:dyDescent="0.2">
      <c r="A28" s="52" t="s">
        <v>680</v>
      </c>
      <c r="B28" s="151" t="s">
        <v>398</v>
      </c>
      <c r="C28" s="215">
        <v>6.75</v>
      </c>
      <c r="D28" s="215">
        <v>6.86</v>
      </c>
      <c r="E28" s="215">
        <v>7.08</v>
      </c>
      <c r="F28" s="215">
        <v>6.98</v>
      </c>
      <c r="G28" s="215">
        <v>7.32</v>
      </c>
      <c r="H28" s="215">
        <v>7.72</v>
      </c>
      <c r="I28" s="215">
        <v>8.14</v>
      </c>
      <c r="J28" s="215">
        <v>8.3000000000000007</v>
      </c>
      <c r="K28" s="215">
        <v>8.2799999999999994</v>
      </c>
      <c r="L28" s="215">
        <v>7.96</v>
      </c>
      <c r="M28" s="215">
        <v>7.67</v>
      </c>
      <c r="N28" s="215">
        <v>7.27</v>
      </c>
      <c r="O28" s="215">
        <v>7.58</v>
      </c>
      <c r="P28" s="215">
        <v>7.89</v>
      </c>
      <c r="Q28" s="215">
        <v>7.68</v>
      </c>
      <c r="R28" s="215">
        <v>8.0399999999999991</v>
      </c>
      <c r="S28" s="215">
        <v>8.31</v>
      </c>
      <c r="T28" s="215">
        <v>8.75</v>
      </c>
      <c r="U28" s="215">
        <v>8.81</v>
      </c>
      <c r="V28" s="215">
        <v>8.76</v>
      </c>
      <c r="W28" s="215">
        <v>8.52</v>
      </c>
      <c r="X28" s="215">
        <v>7.97</v>
      </c>
      <c r="Y28" s="215">
        <v>7.51</v>
      </c>
      <c r="Z28" s="215">
        <v>7.42</v>
      </c>
      <c r="AA28" s="215">
        <v>7.4</v>
      </c>
      <c r="AB28" s="215">
        <v>7.74</v>
      </c>
      <c r="AC28" s="215">
        <v>7.71</v>
      </c>
      <c r="AD28" s="215">
        <v>7.65</v>
      </c>
      <c r="AE28" s="215">
        <v>8.34</v>
      </c>
      <c r="AF28" s="215">
        <v>8.58</v>
      </c>
      <c r="AG28" s="215">
        <v>8.84</v>
      </c>
      <c r="AH28" s="215">
        <v>8.69</v>
      </c>
      <c r="AI28" s="215">
        <v>8.57</v>
      </c>
      <c r="AJ28" s="215">
        <v>7.69</v>
      </c>
      <c r="AK28" s="215">
        <v>7.34</v>
      </c>
      <c r="AL28" s="215">
        <v>7.7</v>
      </c>
      <c r="AM28" s="215">
        <v>7.67</v>
      </c>
      <c r="AN28" s="215">
        <v>7.55</v>
      </c>
      <c r="AO28" s="215">
        <v>7.41</v>
      </c>
      <c r="AP28" s="215">
        <v>7.73</v>
      </c>
      <c r="AQ28" s="215">
        <v>8.06</v>
      </c>
      <c r="AR28" s="215">
        <v>8.23</v>
      </c>
      <c r="AS28" s="215">
        <v>8.4700000000000006</v>
      </c>
      <c r="AT28" s="215">
        <v>8.42</v>
      </c>
      <c r="AU28" s="215">
        <v>8.34</v>
      </c>
      <c r="AV28" s="215">
        <v>7.64</v>
      </c>
      <c r="AW28" s="215">
        <v>6.98</v>
      </c>
      <c r="AX28" s="215">
        <v>7.19</v>
      </c>
      <c r="AY28" s="215">
        <v>7.25</v>
      </c>
      <c r="AZ28" s="215">
        <v>6.87</v>
      </c>
      <c r="BA28" s="215">
        <v>7.32</v>
      </c>
      <c r="BB28" s="215">
        <v>7.28</v>
      </c>
      <c r="BC28" s="215">
        <v>7.74</v>
      </c>
      <c r="BD28" s="215">
        <v>8.19</v>
      </c>
      <c r="BE28" s="215">
        <v>8.4700000000000006</v>
      </c>
      <c r="BF28" s="215">
        <v>8.5</v>
      </c>
      <c r="BG28" s="215">
        <v>8.2337609999999994</v>
      </c>
      <c r="BH28" s="215">
        <v>7.6413840000000004</v>
      </c>
      <c r="BI28" s="323">
        <v>7.3354220000000003</v>
      </c>
      <c r="BJ28" s="323">
        <v>7.4093960000000001</v>
      </c>
      <c r="BK28" s="323">
        <v>7.5254009999999996</v>
      </c>
      <c r="BL28" s="323">
        <v>7.6242710000000002</v>
      </c>
      <c r="BM28" s="323">
        <v>7.8944210000000004</v>
      </c>
      <c r="BN28" s="323">
        <v>8.0852909999999998</v>
      </c>
      <c r="BO28" s="323">
        <v>8.4464749999999995</v>
      </c>
      <c r="BP28" s="323">
        <v>8.8077030000000001</v>
      </c>
      <c r="BQ28" s="323">
        <v>8.9539559999999998</v>
      </c>
      <c r="BR28" s="323">
        <v>9.0121870000000008</v>
      </c>
      <c r="BS28" s="323">
        <v>8.8239520000000002</v>
      </c>
      <c r="BT28" s="323">
        <v>8.3389030000000002</v>
      </c>
      <c r="BU28" s="323">
        <v>7.9775700000000001</v>
      </c>
      <c r="BV28" s="323">
        <v>7.8772900000000003</v>
      </c>
    </row>
    <row r="29" spans="1:74" ht="11.1" customHeight="1" x14ac:dyDescent="0.2">
      <c r="A29" s="52" t="s">
        <v>540</v>
      </c>
      <c r="B29" s="151" t="s">
        <v>399</v>
      </c>
      <c r="C29" s="215">
        <v>8.2799999999999994</v>
      </c>
      <c r="D29" s="215">
        <v>8.36</v>
      </c>
      <c r="E29" s="215">
        <v>9.19</v>
      </c>
      <c r="F29" s="215">
        <v>9.65</v>
      </c>
      <c r="G29" s="215">
        <v>11.62</v>
      </c>
      <c r="H29" s="215">
        <v>14.43</v>
      </c>
      <c r="I29" s="215">
        <v>16.559999999999999</v>
      </c>
      <c r="J29" s="215">
        <v>17.600000000000001</v>
      </c>
      <c r="K29" s="215">
        <v>16.78</v>
      </c>
      <c r="L29" s="215">
        <v>13.74</v>
      </c>
      <c r="M29" s="215">
        <v>10.77</v>
      </c>
      <c r="N29" s="215">
        <v>9.06</v>
      </c>
      <c r="O29" s="215">
        <v>9.32</v>
      </c>
      <c r="P29" s="215">
        <v>10.01</v>
      </c>
      <c r="Q29" s="215">
        <v>9.86</v>
      </c>
      <c r="R29" s="215">
        <v>11.34</v>
      </c>
      <c r="S29" s="215">
        <v>13.25</v>
      </c>
      <c r="T29" s="215">
        <v>16.059999999999999</v>
      </c>
      <c r="U29" s="215">
        <v>17.86</v>
      </c>
      <c r="V29" s="215">
        <v>18.22</v>
      </c>
      <c r="W29" s="215">
        <v>16.920000000000002</v>
      </c>
      <c r="X29" s="215">
        <v>13.39</v>
      </c>
      <c r="Y29" s="215">
        <v>10.14</v>
      </c>
      <c r="Z29" s="215">
        <v>9.2899999999999991</v>
      </c>
      <c r="AA29" s="215">
        <v>8.9</v>
      </c>
      <c r="AB29" s="215">
        <v>9.6300000000000008</v>
      </c>
      <c r="AC29" s="215">
        <v>9.76</v>
      </c>
      <c r="AD29" s="215">
        <v>10.050000000000001</v>
      </c>
      <c r="AE29" s="215">
        <v>13.52</v>
      </c>
      <c r="AF29" s="215">
        <v>16.47</v>
      </c>
      <c r="AG29" s="215">
        <v>17.850000000000001</v>
      </c>
      <c r="AH29" s="215">
        <v>18.559999999999999</v>
      </c>
      <c r="AI29" s="215">
        <v>17.23</v>
      </c>
      <c r="AJ29" s="215">
        <v>12.22</v>
      </c>
      <c r="AK29" s="215">
        <v>9.42</v>
      </c>
      <c r="AL29" s="215">
        <v>9.6199999999999992</v>
      </c>
      <c r="AM29" s="215">
        <v>9.36</v>
      </c>
      <c r="AN29" s="215">
        <v>9.4</v>
      </c>
      <c r="AO29" s="215">
        <v>9.42</v>
      </c>
      <c r="AP29" s="215">
        <v>10.85</v>
      </c>
      <c r="AQ29" s="215">
        <v>12.76</v>
      </c>
      <c r="AR29" s="215">
        <v>15.55</v>
      </c>
      <c r="AS29" s="215">
        <v>17.739999999999998</v>
      </c>
      <c r="AT29" s="215">
        <v>18.38</v>
      </c>
      <c r="AU29" s="215">
        <v>17.61</v>
      </c>
      <c r="AV29" s="215">
        <v>12.5</v>
      </c>
      <c r="AW29" s="215">
        <v>9.33</v>
      </c>
      <c r="AX29" s="215">
        <v>9.3000000000000007</v>
      </c>
      <c r="AY29" s="215">
        <v>9.51</v>
      </c>
      <c r="AZ29" s="215">
        <v>9.1199999999999992</v>
      </c>
      <c r="BA29" s="215">
        <v>9.85</v>
      </c>
      <c r="BB29" s="215">
        <v>10.66</v>
      </c>
      <c r="BC29" s="215">
        <v>11.85</v>
      </c>
      <c r="BD29" s="215">
        <v>15.37</v>
      </c>
      <c r="BE29" s="215">
        <v>17.57</v>
      </c>
      <c r="BF29" s="215">
        <v>18.41</v>
      </c>
      <c r="BG29" s="215">
        <v>17.28396</v>
      </c>
      <c r="BH29" s="215">
        <v>12.419029999999999</v>
      </c>
      <c r="BI29" s="323">
        <v>9.7796090000000007</v>
      </c>
      <c r="BJ29" s="323">
        <v>9.2293050000000001</v>
      </c>
      <c r="BK29" s="323">
        <v>9.1686029999999992</v>
      </c>
      <c r="BL29" s="323">
        <v>9.5417989999999993</v>
      </c>
      <c r="BM29" s="323">
        <v>10.06697</v>
      </c>
      <c r="BN29" s="323">
        <v>11.172700000000001</v>
      </c>
      <c r="BO29" s="323">
        <v>13.272</v>
      </c>
      <c r="BP29" s="323">
        <v>15.87317</v>
      </c>
      <c r="BQ29" s="323">
        <v>17.333780000000001</v>
      </c>
      <c r="BR29" s="323">
        <v>17.962070000000001</v>
      </c>
      <c r="BS29" s="323">
        <v>16.931840000000001</v>
      </c>
      <c r="BT29" s="323">
        <v>13.52018</v>
      </c>
      <c r="BU29" s="323">
        <v>10.74094</v>
      </c>
      <c r="BV29" s="323">
        <v>9.8898930000000007</v>
      </c>
    </row>
    <row r="30" spans="1:74" ht="11.1" customHeight="1" x14ac:dyDescent="0.2">
      <c r="A30" s="49"/>
      <c r="B30" s="54" t="s">
        <v>1017</v>
      </c>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c r="AU30" s="221"/>
      <c r="AV30" s="221"/>
      <c r="AW30" s="221"/>
      <c r="AX30" s="221"/>
      <c r="AY30" s="221"/>
      <c r="AZ30" s="221"/>
      <c r="BA30" s="221"/>
      <c r="BB30" s="221"/>
      <c r="BC30" s="221"/>
      <c r="BD30" s="221"/>
      <c r="BE30" s="221"/>
      <c r="BF30" s="221"/>
      <c r="BG30" s="221"/>
      <c r="BH30" s="221"/>
      <c r="BI30" s="407"/>
      <c r="BJ30" s="407"/>
      <c r="BK30" s="407"/>
      <c r="BL30" s="407"/>
      <c r="BM30" s="407"/>
      <c r="BN30" s="407"/>
      <c r="BO30" s="407"/>
      <c r="BP30" s="407"/>
      <c r="BQ30" s="407"/>
      <c r="BR30" s="407"/>
      <c r="BS30" s="407"/>
      <c r="BT30" s="407"/>
      <c r="BU30" s="407"/>
      <c r="BV30" s="407"/>
    </row>
    <row r="31" spans="1:74" ht="11.1" customHeight="1" x14ac:dyDescent="0.2">
      <c r="A31" s="49"/>
      <c r="B31" s="55" t="s">
        <v>110</v>
      </c>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c r="AU31" s="221"/>
      <c r="AV31" s="221"/>
      <c r="AW31" s="221"/>
      <c r="AX31" s="221"/>
      <c r="AY31" s="221"/>
      <c r="AZ31" s="221"/>
      <c r="BA31" s="221"/>
      <c r="BB31" s="221"/>
      <c r="BC31" s="221"/>
      <c r="BD31" s="221"/>
      <c r="BE31" s="221"/>
      <c r="BF31" s="221"/>
      <c r="BG31" s="221"/>
      <c r="BH31" s="221"/>
      <c r="BI31" s="407"/>
      <c r="BJ31" s="407"/>
      <c r="BK31" s="407"/>
      <c r="BL31" s="407"/>
      <c r="BM31" s="407"/>
      <c r="BN31" s="407"/>
      <c r="BO31" s="407"/>
      <c r="BP31" s="407"/>
      <c r="BQ31" s="407"/>
      <c r="BR31" s="407"/>
      <c r="BS31" s="407"/>
      <c r="BT31" s="407"/>
      <c r="BU31" s="407"/>
      <c r="BV31" s="407"/>
    </row>
    <row r="32" spans="1:74" ht="11.1" customHeight="1" x14ac:dyDescent="0.2">
      <c r="A32" s="52" t="s">
        <v>537</v>
      </c>
      <c r="B32" s="151" t="s">
        <v>400</v>
      </c>
      <c r="C32" s="215">
        <v>2.12</v>
      </c>
      <c r="D32" s="215">
        <v>2.11</v>
      </c>
      <c r="E32" s="215">
        <v>2.17</v>
      </c>
      <c r="F32" s="215">
        <v>2.16</v>
      </c>
      <c r="G32" s="215">
        <v>2.16</v>
      </c>
      <c r="H32" s="215">
        <v>2.1</v>
      </c>
      <c r="I32" s="215">
        <v>2.11</v>
      </c>
      <c r="J32" s="215">
        <v>2.11</v>
      </c>
      <c r="K32" s="215">
        <v>2.12</v>
      </c>
      <c r="L32" s="215">
        <v>2.0699999999999998</v>
      </c>
      <c r="M32" s="215">
        <v>2.08</v>
      </c>
      <c r="N32" s="215">
        <v>2.08</v>
      </c>
      <c r="O32" s="215">
        <v>2.09</v>
      </c>
      <c r="P32" s="215">
        <v>2.06</v>
      </c>
      <c r="Q32" s="215">
        <v>2.0699999999999998</v>
      </c>
      <c r="R32" s="215">
        <v>2.08</v>
      </c>
      <c r="S32" s="215">
        <v>2.09</v>
      </c>
      <c r="T32" s="215">
        <v>2.0699999999999998</v>
      </c>
      <c r="U32" s="215">
        <v>2.06</v>
      </c>
      <c r="V32" s="215">
        <v>2.0499999999999998</v>
      </c>
      <c r="W32" s="215">
        <v>2.02</v>
      </c>
      <c r="X32" s="215">
        <v>2.0299999999999998</v>
      </c>
      <c r="Y32" s="215">
        <v>2.04</v>
      </c>
      <c r="Z32" s="215">
        <v>2.04</v>
      </c>
      <c r="AA32" s="215">
        <v>2.06</v>
      </c>
      <c r="AB32" s="215">
        <v>2.0699999999999998</v>
      </c>
      <c r="AC32" s="215">
        <v>2.04</v>
      </c>
      <c r="AD32" s="215">
        <v>2.0699999999999998</v>
      </c>
      <c r="AE32" s="215">
        <v>2.04</v>
      </c>
      <c r="AF32" s="215">
        <v>2.04</v>
      </c>
      <c r="AG32" s="215">
        <v>2.0499999999999998</v>
      </c>
      <c r="AH32" s="215">
        <v>2.06</v>
      </c>
      <c r="AI32" s="215">
        <v>2.0499999999999998</v>
      </c>
      <c r="AJ32" s="215">
        <v>2.04</v>
      </c>
      <c r="AK32" s="215">
        <v>2.06</v>
      </c>
      <c r="AL32" s="215">
        <v>2.11</v>
      </c>
      <c r="AM32" s="215">
        <v>2.0934745849</v>
      </c>
      <c r="AN32" s="215">
        <v>2.0594888816000001</v>
      </c>
      <c r="AO32" s="215">
        <v>2.0662083301999998</v>
      </c>
      <c r="AP32" s="215">
        <v>2.0578743839000002</v>
      </c>
      <c r="AQ32" s="215">
        <v>2.0456580996999998</v>
      </c>
      <c r="AR32" s="215">
        <v>2.0196728629999998</v>
      </c>
      <c r="AS32" s="215">
        <v>2.0141379117999998</v>
      </c>
      <c r="AT32" s="215">
        <v>1.9951413490000001</v>
      </c>
      <c r="AU32" s="215">
        <v>1.9512730196000001</v>
      </c>
      <c r="AV32" s="215">
        <v>1.9483263995</v>
      </c>
      <c r="AW32" s="215">
        <v>1.9515318676</v>
      </c>
      <c r="AX32" s="215">
        <v>1.9011901337999999</v>
      </c>
      <c r="AY32" s="215">
        <v>1.9317791177000001</v>
      </c>
      <c r="AZ32" s="215">
        <v>1.8999076169</v>
      </c>
      <c r="BA32" s="215">
        <v>1.9223106634</v>
      </c>
      <c r="BB32" s="215">
        <v>1.9186062614999999</v>
      </c>
      <c r="BC32" s="215">
        <v>1.8865349658999999</v>
      </c>
      <c r="BD32" s="215">
        <v>1.9005932907</v>
      </c>
      <c r="BE32" s="215">
        <v>1.9050815968999999</v>
      </c>
      <c r="BF32" s="215">
        <v>1.8933837246</v>
      </c>
      <c r="BG32" s="215">
        <v>2.0145710000000001</v>
      </c>
      <c r="BH32" s="215">
        <v>2.0040960000000001</v>
      </c>
      <c r="BI32" s="323">
        <v>2.0017049999999998</v>
      </c>
      <c r="BJ32" s="323">
        <v>1.996464</v>
      </c>
      <c r="BK32" s="323">
        <v>2.0421010000000002</v>
      </c>
      <c r="BL32" s="323">
        <v>2.0427940000000002</v>
      </c>
      <c r="BM32" s="323">
        <v>2.0436269999999999</v>
      </c>
      <c r="BN32" s="323">
        <v>2.078379</v>
      </c>
      <c r="BO32" s="323">
        <v>2.0624889999999998</v>
      </c>
      <c r="BP32" s="323">
        <v>2.0354649999999999</v>
      </c>
      <c r="BQ32" s="323">
        <v>2.025773</v>
      </c>
      <c r="BR32" s="323">
        <v>2.0361980000000002</v>
      </c>
      <c r="BS32" s="323">
        <v>2.0360680000000002</v>
      </c>
      <c r="BT32" s="323">
        <v>2.0401449999999999</v>
      </c>
      <c r="BU32" s="323">
        <v>2.0409120000000001</v>
      </c>
      <c r="BV32" s="323">
        <v>2.0356800000000002</v>
      </c>
    </row>
    <row r="33" spans="1:74" ht="11.1" customHeight="1" x14ac:dyDescent="0.2">
      <c r="A33" s="52" t="s">
        <v>539</v>
      </c>
      <c r="B33" s="151" t="s">
        <v>401</v>
      </c>
      <c r="C33" s="215">
        <v>3.02</v>
      </c>
      <c r="D33" s="215">
        <v>2.7</v>
      </c>
      <c r="E33" s="215">
        <v>2.23</v>
      </c>
      <c r="F33" s="215">
        <v>2.42</v>
      </c>
      <c r="G33" s="215">
        <v>2.39</v>
      </c>
      <c r="H33" s="215">
        <v>2.67</v>
      </c>
      <c r="I33" s="215">
        <v>2.97</v>
      </c>
      <c r="J33" s="215">
        <v>2.95</v>
      </c>
      <c r="K33" s="215">
        <v>3.07</v>
      </c>
      <c r="L33" s="215">
        <v>3.13</v>
      </c>
      <c r="M33" s="215">
        <v>3.02</v>
      </c>
      <c r="N33" s="215">
        <v>3.96</v>
      </c>
      <c r="O33" s="215">
        <v>4.1100000000000003</v>
      </c>
      <c r="P33" s="215">
        <v>3.56</v>
      </c>
      <c r="Q33" s="215">
        <v>3.35</v>
      </c>
      <c r="R33" s="215">
        <v>3.38</v>
      </c>
      <c r="S33" s="215">
        <v>3.48</v>
      </c>
      <c r="T33" s="215">
        <v>3.29</v>
      </c>
      <c r="U33" s="215">
        <v>3.21</v>
      </c>
      <c r="V33" s="215">
        <v>3.13</v>
      </c>
      <c r="W33" s="215">
        <v>3.16</v>
      </c>
      <c r="X33" s="215">
        <v>3.13</v>
      </c>
      <c r="Y33" s="215">
        <v>3.35</v>
      </c>
      <c r="Z33" s="215">
        <v>3.63</v>
      </c>
      <c r="AA33" s="215">
        <v>5.0599999999999996</v>
      </c>
      <c r="AB33" s="215">
        <v>3.61</v>
      </c>
      <c r="AC33" s="215">
        <v>3.18</v>
      </c>
      <c r="AD33" s="215">
        <v>3.14</v>
      </c>
      <c r="AE33" s="215">
        <v>3.06</v>
      </c>
      <c r="AF33" s="215">
        <v>3.13</v>
      </c>
      <c r="AG33" s="215">
        <v>3.23</v>
      </c>
      <c r="AH33" s="215">
        <v>3.28</v>
      </c>
      <c r="AI33" s="215">
        <v>3.12</v>
      </c>
      <c r="AJ33" s="215">
        <v>3.43</v>
      </c>
      <c r="AK33" s="215">
        <v>4.18</v>
      </c>
      <c r="AL33" s="215">
        <v>4.72</v>
      </c>
      <c r="AM33" s="215">
        <v>4.0209810662000001</v>
      </c>
      <c r="AN33" s="215">
        <v>3.6435686392000002</v>
      </c>
      <c r="AO33" s="215">
        <v>3.4868457585999999</v>
      </c>
      <c r="AP33" s="215">
        <v>2.8908191304000002</v>
      </c>
      <c r="AQ33" s="215">
        <v>2.7659053263</v>
      </c>
      <c r="AR33" s="215">
        <v>2.5777296555999998</v>
      </c>
      <c r="AS33" s="215">
        <v>2.5441081038000002</v>
      </c>
      <c r="AT33" s="215">
        <v>2.4171661776</v>
      </c>
      <c r="AU33" s="215">
        <v>2.5950142275000001</v>
      </c>
      <c r="AV33" s="215">
        <v>2.4939952797</v>
      </c>
      <c r="AW33" s="215">
        <v>2.9773255151</v>
      </c>
      <c r="AX33" s="215">
        <v>2.9333003300999998</v>
      </c>
      <c r="AY33" s="215">
        <v>2.6488990537000001</v>
      </c>
      <c r="AZ33" s="215">
        <v>2.4191062059999999</v>
      </c>
      <c r="BA33" s="215">
        <v>2.1551363699000001</v>
      </c>
      <c r="BB33" s="215">
        <v>2.1183825458999999</v>
      </c>
      <c r="BC33" s="215">
        <v>2.1811975260000001</v>
      </c>
      <c r="BD33" s="215">
        <v>2.0236337656000001</v>
      </c>
      <c r="BE33" s="215">
        <v>2.0416307897000001</v>
      </c>
      <c r="BF33" s="215">
        <v>2.3953749002000002</v>
      </c>
      <c r="BG33" s="215">
        <v>2.0981489999999998</v>
      </c>
      <c r="BH33" s="215">
        <v>2.6681270000000001</v>
      </c>
      <c r="BI33" s="323">
        <v>3.4620630000000001</v>
      </c>
      <c r="BJ33" s="323">
        <v>3.8847640000000001</v>
      </c>
      <c r="BK33" s="323">
        <v>4.1880699999999997</v>
      </c>
      <c r="BL33" s="323">
        <v>4.0710119999999996</v>
      </c>
      <c r="BM33" s="323">
        <v>3.7645179999999998</v>
      </c>
      <c r="BN33" s="323">
        <v>3.4224869999999998</v>
      </c>
      <c r="BO33" s="323">
        <v>3.3740160000000001</v>
      </c>
      <c r="BP33" s="323">
        <v>3.2788210000000002</v>
      </c>
      <c r="BQ33" s="323">
        <v>3.3335910000000002</v>
      </c>
      <c r="BR33" s="323">
        <v>3.3301940000000001</v>
      </c>
      <c r="BS33" s="323">
        <v>3.2814320000000001</v>
      </c>
      <c r="BT33" s="323">
        <v>3.3491629999999999</v>
      </c>
      <c r="BU33" s="323">
        <v>3.4628389999999998</v>
      </c>
      <c r="BV33" s="323">
        <v>3.7543859999999998</v>
      </c>
    </row>
    <row r="34" spans="1:74" ht="11.1" customHeight="1" x14ac:dyDescent="0.2">
      <c r="A34" s="52" t="s">
        <v>538</v>
      </c>
      <c r="B34" s="627" t="s">
        <v>1018</v>
      </c>
      <c r="C34" s="215">
        <v>7.08</v>
      </c>
      <c r="D34" s="215">
        <v>5.77</v>
      </c>
      <c r="E34" s="215">
        <v>5.63</v>
      </c>
      <c r="F34" s="215">
        <v>7.53</v>
      </c>
      <c r="G34" s="215">
        <v>9.07</v>
      </c>
      <c r="H34" s="215">
        <v>8.93</v>
      </c>
      <c r="I34" s="215">
        <v>11.72</v>
      </c>
      <c r="J34" s="215">
        <v>8.5500000000000007</v>
      </c>
      <c r="K34" s="215">
        <v>8.42</v>
      </c>
      <c r="L34" s="215">
        <v>8.75</v>
      </c>
      <c r="M34" s="215">
        <v>9.0299999999999994</v>
      </c>
      <c r="N34" s="215">
        <v>9.65</v>
      </c>
      <c r="O34" s="215">
        <v>11.25</v>
      </c>
      <c r="P34" s="215">
        <v>10.77</v>
      </c>
      <c r="Q34" s="215">
        <v>11.42</v>
      </c>
      <c r="R34" s="215">
        <v>10.64</v>
      </c>
      <c r="S34" s="215">
        <v>10.69</v>
      </c>
      <c r="T34" s="215">
        <v>10.48</v>
      </c>
      <c r="U34" s="215">
        <v>9.99</v>
      </c>
      <c r="V34" s="215">
        <v>10.029999999999999</v>
      </c>
      <c r="W34" s="215">
        <v>10.06</v>
      </c>
      <c r="X34" s="215">
        <v>10.61</v>
      </c>
      <c r="Y34" s="215">
        <v>10.28</v>
      </c>
      <c r="Z34" s="215">
        <v>13.6</v>
      </c>
      <c r="AA34" s="215">
        <v>11.45</v>
      </c>
      <c r="AB34" s="215">
        <v>11.46</v>
      </c>
      <c r="AC34" s="215">
        <v>12.1</v>
      </c>
      <c r="AD34" s="215">
        <v>12.2</v>
      </c>
      <c r="AE34" s="215">
        <v>12.83</v>
      </c>
      <c r="AF34" s="215">
        <v>13.81</v>
      </c>
      <c r="AG34" s="215">
        <v>13.76</v>
      </c>
      <c r="AH34" s="215">
        <v>14.38</v>
      </c>
      <c r="AI34" s="215">
        <v>13.91</v>
      </c>
      <c r="AJ34" s="215">
        <v>14.52</v>
      </c>
      <c r="AK34" s="215">
        <v>15.25</v>
      </c>
      <c r="AL34" s="215">
        <v>13.56</v>
      </c>
      <c r="AM34" s="215">
        <v>11.29</v>
      </c>
      <c r="AN34" s="215">
        <v>12.27</v>
      </c>
      <c r="AO34" s="215">
        <v>13.68</v>
      </c>
      <c r="AP34" s="215">
        <v>13.89</v>
      </c>
      <c r="AQ34" s="215">
        <v>13.47</v>
      </c>
      <c r="AR34" s="215">
        <v>12.92</v>
      </c>
      <c r="AS34" s="215">
        <v>12.93</v>
      </c>
      <c r="AT34" s="215">
        <v>13.72</v>
      </c>
      <c r="AU34" s="215">
        <v>11.53</v>
      </c>
      <c r="AV34" s="215">
        <v>12.65</v>
      </c>
      <c r="AW34" s="215">
        <v>12.04</v>
      </c>
      <c r="AX34" s="215">
        <v>12.84</v>
      </c>
      <c r="AY34" s="215">
        <v>13.15</v>
      </c>
      <c r="AZ34" s="215">
        <v>12.68</v>
      </c>
      <c r="BA34" s="215">
        <v>10.29</v>
      </c>
      <c r="BB34" s="215">
        <v>8.19</v>
      </c>
      <c r="BC34" s="215">
        <v>5.69</v>
      </c>
      <c r="BD34" s="215">
        <v>6.25</v>
      </c>
      <c r="BE34" s="215">
        <v>6.84</v>
      </c>
      <c r="BF34" s="215">
        <v>7.3617049999999997</v>
      </c>
      <c r="BG34" s="215">
        <v>7.4728909999999997</v>
      </c>
      <c r="BH34" s="215">
        <v>7.2810600000000001</v>
      </c>
      <c r="BI34" s="323">
        <v>7.2726660000000001</v>
      </c>
      <c r="BJ34" s="323">
        <v>7.7591720000000004</v>
      </c>
      <c r="BK34" s="323">
        <v>7.8867029999999998</v>
      </c>
      <c r="BL34" s="323">
        <v>7.7254750000000003</v>
      </c>
      <c r="BM34" s="323">
        <v>8.2820289999999996</v>
      </c>
      <c r="BN34" s="323">
        <v>9.1536629999999999</v>
      </c>
      <c r="BO34" s="323">
        <v>9.0632339999999996</v>
      </c>
      <c r="BP34" s="323">
        <v>9.6769230000000004</v>
      </c>
      <c r="BQ34" s="323">
        <v>9.4290179999999992</v>
      </c>
      <c r="BR34" s="323">
        <v>9.1656549999999992</v>
      </c>
      <c r="BS34" s="323">
        <v>8.9810590000000001</v>
      </c>
      <c r="BT34" s="323">
        <v>8.9710280000000004</v>
      </c>
      <c r="BU34" s="323">
        <v>9.0679280000000002</v>
      </c>
      <c r="BV34" s="323">
        <v>9.5161210000000001</v>
      </c>
    </row>
    <row r="35" spans="1:74" ht="11.1" customHeight="1" x14ac:dyDescent="0.2">
      <c r="A35" s="52" t="s">
        <v>18</v>
      </c>
      <c r="B35" s="151" t="s">
        <v>408</v>
      </c>
      <c r="C35" s="215">
        <v>8.9</v>
      </c>
      <c r="D35" s="215">
        <v>8.7799999999999994</v>
      </c>
      <c r="E35" s="215">
        <v>9.4600000000000009</v>
      </c>
      <c r="F35" s="215">
        <v>9.9700000000000006</v>
      </c>
      <c r="G35" s="215">
        <v>10.76</v>
      </c>
      <c r="H35" s="215">
        <v>12.22</v>
      </c>
      <c r="I35" s="215">
        <v>12.08</v>
      </c>
      <c r="J35" s="215">
        <v>11.41</v>
      </c>
      <c r="K35" s="215">
        <v>11.29</v>
      </c>
      <c r="L35" s="215">
        <v>12.04</v>
      </c>
      <c r="M35" s="215">
        <v>12.01</v>
      </c>
      <c r="N35" s="215">
        <v>12.22</v>
      </c>
      <c r="O35" s="215">
        <v>13.02</v>
      </c>
      <c r="P35" s="215">
        <v>12.98</v>
      </c>
      <c r="Q35" s="215">
        <v>12.35</v>
      </c>
      <c r="R35" s="215">
        <v>13</v>
      </c>
      <c r="S35" s="215">
        <v>12.22</v>
      </c>
      <c r="T35" s="215">
        <v>11.56</v>
      </c>
      <c r="U35" s="215">
        <v>11.82</v>
      </c>
      <c r="V35" s="215">
        <v>12.95</v>
      </c>
      <c r="W35" s="215">
        <v>14.52</v>
      </c>
      <c r="X35" s="215">
        <v>14.11</v>
      </c>
      <c r="Y35" s="215">
        <v>14.61</v>
      </c>
      <c r="Z35" s="215">
        <v>14.63</v>
      </c>
      <c r="AA35" s="215">
        <v>16.07</v>
      </c>
      <c r="AB35" s="215">
        <v>15.19</v>
      </c>
      <c r="AC35" s="215">
        <v>15.02</v>
      </c>
      <c r="AD35" s="215">
        <v>16.190000000000001</v>
      </c>
      <c r="AE35" s="215">
        <v>16.73</v>
      </c>
      <c r="AF35" s="215">
        <v>16.59</v>
      </c>
      <c r="AG35" s="215">
        <v>16.21</v>
      </c>
      <c r="AH35" s="215">
        <v>16.93</v>
      </c>
      <c r="AI35" s="215">
        <v>17.39</v>
      </c>
      <c r="AJ35" s="215">
        <v>17.760000000000002</v>
      </c>
      <c r="AK35" s="215">
        <v>16.39</v>
      </c>
      <c r="AL35" s="215">
        <v>14.54</v>
      </c>
      <c r="AM35" s="215">
        <v>14.12</v>
      </c>
      <c r="AN35" s="215">
        <v>15.12</v>
      </c>
      <c r="AO35" s="215">
        <v>15.7</v>
      </c>
      <c r="AP35" s="215">
        <v>16.38</v>
      </c>
      <c r="AQ35" s="215">
        <v>16.18</v>
      </c>
      <c r="AR35" s="215">
        <v>14.87</v>
      </c>
      <c r="AS35" s="215">
        <v>15.1</v>
      </c>
      <c r="AT35" s="215">
        <v>14.83</v>
      </c>
      <c r="AU35" s="215">
        <v>15.11</v>
      </c>
      <c r="AV35" s="215">
        <v>15.38</v>
      </c>
      <c r="AW35" s="215">
        <v>15.29</v>
      </c>
      <c r="AX35" s="215">
        <v>14.63</v>
      </c>
      <c r="AY35" s="215">
        <v>14.57</v>
      </c>
      <c r="AZ35" s="215">
        <v>13.81</v>
      </c>
      <c r="BA35" s="215">
        <v>10.81</v>
      </c>
      <c r="BB35" s="215">
        <v>8.86</v>
      </c>
      <c r="BC35" s="215">
        <v>7.38</v>
      </c>
      <c r="BD35" s="215">
        <v>8.9700000000000006</v>
      </c>
      <c r="BE35" s="215">
        <v>10.69</v>
      </c>
      <c r="BF35" s="215">
        <v>10.13589</v>
      </c>
      <c r="BG35" s="215">
        <v>9.2425250000000005</v>
      </c>
      <c r="BH35" s="215">
        <v>9.4586120000000005</v>
      </c>
      <c r="BI35" s="323">
        <v>10.11774</v>
      </c>
      <c r="BJ35" s="323">
        <v>10.130649999999999</v>
      </c>
      <c r="BK35" s="323">
        <v>10.265330000000001</v>
      </c>
      <c r="BL35" s="323">
        <v>10.567589999999999</v>
      </c>
      <c r="BM35" s="323">
        <v>11.308590000000001</v>
      </c>
      <c r="BN35" s="323">
        <v>11.622170000000001</v>
      </c>
      <c r="BO35" s="323">
        <v>11.662459999999999</v>
      </c>
      <c r="BP35" s="323">
        <v>12.1013</v>
      </c>
      <c r="BQ35" s="323">
        <v>12.29838</v>
      </c>
      <c r="BR35" s="323">
        <v>12.27276</v>
      </c>
      <c r="BS35" s="323">
        <v>12.14157</v>
      </c>
      <c r="BT35" s="323">
        <v>12.47092</v>
      </c>
      <c r="BU35" s="323">
        <v>12.878399999999999</v>
      </c>
      <c r="BV35" s="323">
        <v>12.38259</v>
      </c>
    </row>
    <row r="36" spans="1:74" ht="11.1" customHeight="1" x14ac:dyDescent="0.2">
      <c r="A36" s="52"/>
      <c r="B36" s="55" t="s">
        <v>1040</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326"/>
      <c r="BJ36" s="326"/>
      <c r="BK36" s="326"/>
      <c r="BL36" s="326"/>
      <c r="BM36" s="326"/>
      <c r="BN36" s="326"/>
      <c r="BO36" s="326"/>
      <c r="BP36" s="326"/>
      <c r="BQ36" s="326"/>
      <c r="BR36" s="326"/>
      <c r="BS36" s="326"/>
      <c r="BT36" s="326"/>
      <c r="BU36" s="326"/>
      <c r="BV36" s="326"/>
    </row>
    <row r="37" spans="1:74" ht="11.1" customHeight="1" x14ac:dyDescent="0.2">
      <c r="A37" s="56" t="s">
        <v>6</v>
      </c>
      <c r="B37" s="152" t="s">
        <v>397</v>
      </c>
      <c r="C37" s="479">
        <v>6.44</v>
      </c>
      <c r="D37" s="479">
        <v>6.42</v>
      </c>
      <c r="E37" s="479">
        <v>6.46</v>
      </c>
      <c r="F37" s="479">
        <v>6.44</v>
      </c>
      <c r="G37" s="479">
        <v>6.57</v>
      </c>
      <c r="H37" s="479">
        <v>7.03</v>
      </c>
      <c r="I37" s="479">
        <v>7.23</v>
      </c>
      <c r="J37" s="479">
        <v>7.23</v>
      </c>
      <c r="K37" s="479">
        <v>7.14</v>
      </c>
      <c r="L37" s="479">
        <v>6.73</v>
      </c>
      <c r="M37" s="479">
        <v>6.66</v>
      </c>
      <c r="N37" s="479">
        <v>6.67</v>
      </c>
      <c r="O37" s="479">
        <v>6.59</v>
      </c>
      <c r="P37" s="479">
        <v>6.63</v>
      </c>
      <c r="Q37" s="479">
        <v>6.71</v>
      </c>
      <c r="R37" s="479">
        <v>6.6</v>
      </c>
      <c r="S37" s="479">
        <v>6.78</v>
      </c>
      <c r="T37" s="479">
        <v>7.19</v>
      </c>
      <c r="U37" s="479">
        <v>7.31</v>
      </c>
      <c r="V37" s="479">
        <v>7.22</v>
      </c>
      <c r="W37" s="479">
        <v>7.17</v>
      </c>
      <c r="X37" s="479">
        <v>6.91</v>
      </c>
      <c r="Y37" s="479">
        <v>6.73</v>
      </c>
      <c r="Z37" s="479">
        <v>6.54</v>
      </c>
      <c r="AA37" s="479">
        <v>6.94</v>
      </c>
      <c r="AB37" s="479">
        <v>6.78</v>
      </c>
      <c r="AC37" s="479">
        <v>6.63</v>
      </c>
      <c r="AD37" s="479">
        <v>6.57</v>
      </c>
      <c r="AE37" s="479">
        <v>6.79</v>
      </c>
      <c r="AF37" s="479">
        <v>7.17</v>
      </c>
      <c r="AG37" s="479">
        <v>7.32</v>
      </c>
      <c r="AH37" s="479">
        <v>7.25</v>
      </c>
      <c r="AI37" s="479">
        <v>7.05</v>
      </c>
      <c r="AJ37" s="479">
        <v>6.87</v>
      </c>
      <c r="AK37" s="479">
        <v>6.85</v>
      </c>
      <c r="AL37" s="479">
        <v>6.67</v>
      </c>
      <c r="AM37" s="479">
        <v>6.58</v>
      </c>
      <c r="AN37" s="479">
        <v>6.69</v>
      </c>
      <c r="AO37" s="479">
        <v>6.73</v>
      </c>
      <c r="AP37" s="479">
        <v>6.51</v>
      </c>
      <c r="AQ37" s="479">
        <v>6.69</v>
      </c>
      <c r="AR37" s="479">
        <v>6.87</v>
      </c>
      <c r="AS37" s="479">
        <v>7.14</v>
      </c>
      <c r="AT37" s="479">
        <v>7.4</v>
      </c>
      <c r="AU37" s="479">
        <v>7.06</v>
      </c>
      <c r="AV37" s="479">
        <v>6.84</v>
      </c>
      <c r="AW37" s="479">
        <v>6.72</v>
      </c>
      <c r="AX37" s="479">
        <v>6.38</v>
      </c>
      <c r="AY37" s="479">
        <v>6.33</v>
      </c>
      <c r="AZ37" s="479">
        <v>6.41</v>
      </c>
      <c r="BA37" s="479">
        <v>6.38</v>
      </c>
      <c r="BB37" s="479">
        <v>6.4</v>
      </c>
      <c r="BC37" s="479">
        <v>6.53</v>
      </c>
      <c r="BD37" s="479">
        <v>6.94</v>
      </c>
      <c r="BE37" s="479">
        <v>7.17</v>
      </c>
      <c r="BF37" s="479">
        <v>7.09</v>
      </c>
      <c r="BG37" s="479">
        <v>6.8110410000000003</v>
      </c>
      <c r="BH37" s="479">
        <v>6.7346870000000001</v>
      </c>
      <c r="BI37" s="480">
        <v>6.6509689999999999</v>
      </c>
      <c r="BJ37" s="480">
        <v>6.3986320000000001</v>
      </c>
      <c r="BK37" s="480">
        <v>6.3582429999999999</v>
      </c>
      <c r="BL37" s="480">
        <v>6.4680710000000001</v>
      </c>
      <c r="BM37" s="480">
        <v>6.4414600000000002</v>
      </c>
      <c r="BN37" s="480">
        <v>6.4749980000000003</v>
      </c>
      <c r="BO37" s="480">
        <v>6.6302519999999996</v>
      </c>
      <c r="BP37" s="480">
        <v>7.0313679999999996</v>
      </c>
      <c r="BQ37" s="480">
        <v>7.2103400000000004</v>
      </c>
      <c r="BR37" s="480">
        <v>7.0289130000000002</v>
      </c>
      <c r="BS37" s="480">
        <v>6.8467929999999999</v>
      </c>
      <c r="BT37" s="480">
        <v>6.7357550000000002</v>
      </c>
      <c r="BU37" s="480">
        <v>6.6589600000000004</v>
      </c>
      <c r="BV37" s="480">
        <v>6.4289899999999998</v>
      </c>
    </row>
    <row r="38" spans="1:74" ht="11.1" customHeight="1" x14ac:dyDescent="0.2">
      <c r="A38" s="56" t="s">
        <v>7</v>
      </c>
      <c r="B38" s="152" t="s">
        <v>398</v>
      </c>
      <c r="C38" s="479">
        <v>10.08</v>
      </c>
      <c r="D38" s="479">
        <v>10.25</v>
      </c>
      <c r="E38" s="479">
        <v>10.23</v>
      </c>
      <c r="F38" s="479">
        <v>10.19</v>
      </c>
      <c r="G38" s="479">
        <v>10.31</v>
      </c>
      <c r="H38" s="479">
        <v>10.66</v>
      </c>
      <c r="I38" s="479">
        <v>10.68</v>
      </c>
      <c r="J38" s="479">
        <v>10.76</v>
      </c>
      <c r="K38" s="479">
        <v>10.77</v>
      </c>
      <c r="L38" s="479">
        <v>10.55</v>
      </c>
      <c r="M38" s="479">
        <v>10.32</v>
      </c>
      <c r="N38" s="479">
        <v>10.17</v>
      </c>
      <c r="O38" s="479">
        <v>10.210000000000001</v>
      </c>
      <c r="P38" s="479">
        <v>10.48</v>
      </c>
      <c r="Q38" s="479">
        <v>10.46</v>
      </c>
      <c r="R38" s="479">
        <v>10.4</v>
      </c>
      <c r="S38" s="479">
        <v>10.59</v>
      </c>
      <c r="T38" s="479">
        <v>11.01</v>
      </c>
      <c r="U38" s="479">
        <v>10.97</v>
      </c>
      <c r="V38" s="479">
        <v>11.01</v>
      </c>
      <c r="W38" s="479">
        <v>11.03</v>
      </c>
      <c r="X38" s="479">
        <v>10.78</v>
      </c>
      <c r="Y38" s="479">
        <v>10.49</v>
      </c>
      <c r="Z38" s="479">
        <v>10.28</v>
      </c>
      <c r="AA38" s="479">
        <v>10.49</v>
      </c>
      <c r="AB38" s="479">
        <v>10.65</v>
      </c>
      <c r="AC38" s="479">
        <v>10.51</v>
      </c>
      <c r="AD38" s="479">
        <v>10.46</v>
      </c>
      <c r="AE38" s="479">
        <v>10.51</v>
      </c>
      <c r="AF38" s="479">
        <v>10.84</v>
      </c>
      <c r="AG38" s="479">
        <v>11</v>
      </c>
      <c r="AH38" s="479">
        <v>11.03</v>
      </c>
      <c r="AI38" s="479">
        <v>10.72</v>
      </c>
      <c r="AJ38" s="479">
        <v>10.77</v>
      </c>
      <c r="AK38" s="479">
        <v>10.54</v>
      </c>
      <c r="AL38" s="479">
        <v>10.33</v>
      </c>
      <c r="AM38" s="479">
        <v>10.3</v>
      </c>
      <c r="AN38" s="479">
        <v>10.54</v>
      </c>
      <c r="AO38" s="479">
        <v>10.46</v>
      </c>
      <c r="AP38" s="479">
        <v>10.52</v>
      </c>
      <c r="AQ38" s="479">
        <v>10.54</v>
      </c>
      <c r="AR38" s="479">
        <v>10.9</v>
      </c>
      <c r="AS38" s="479">
        <v>11.02</v>
      </c>
      <c r="AT38" s="479">
        <v>11.02</v>
      </c>
      <c r="AU38" s="479">
        <v>10.96</v>
      </c>
      <c r="AV38" s="479">
        <v>10.74</v>
      </c>
      <c r="AW38" s="479">
        <v>10.57</v>
      </c>
      <c r="AX38" s="479">
        <v>10.32</v>
      </c>
      <c r="AY38" s="479">
        <v>10.24</v>
      </c>
      <c r="AZ38" s="479">
        <v>10.36</v>
      </c>
      <c r="BA38" s="479">
        <v>10.41</v>
      </c>
      <c r="BB38" s="479">
        <v>10.42</v>
      </c>
      <c r="BC38" s="479">
        <v>10.46</v>
      </c>
      <c r="BD38" s="479">
        <v>10.95</v>
      </c>
      <c r="BE38" s="479">
        <v>10.9</v>
      </c>
      <c r="BF38" s="479">
        <v>10.95</v>
      </c>
      <c r="BG38" s="479">
        <v>11.00245</v>
      </c>
      <c r="BH38" s="479">
        <v>10.72784</v>
      </c>
      <c r="BI38" s="480">
        <v>10.506399999999999</v>
      </c>
      <c r="BJ38" s="480">
        <v>10.21166</v>
      </c>
      <c r="BK38" s="480">
        <v>10.147320000000001</v>
      </c>
      <c r="BL38" s="480">
        <v>10.31185</v>
      </c>
      <c r="BM38" s="480">
        <v>10.41226</v>
      </c>
      <c r="BN38" s="480">
        <v>10.531359999999999</v>
      </c>
      <c r="BO38" s="480">
        <v>10.591559999999999</v>
      </c>
      <c r="BP38" s="480">
        <v>11.140079999999999</v>
      </c>
      <c r="BQ38" s="480">
        <v>11.151260000000001</v>
      </c>
      <c r="BR38" s="480">
        <v>11.23837</v>
      </c>
      <c r="BS38" s="480">
        <v>11.212429999999999</v>
      </c>
      <c r="BT38" s="480">
        <v>10.91099</v>
      </c>
      <c r="BU38" s="480">
        <v>10.72278</v>
      </c>
      <c r="BV38" s="480">
        <v>10.41066</v>
      </c>
    </row>
    <row r="39" spans="1:74" ht="11.1" customHeight="1" x14ac:dyDescent="0.2">
      <c r="A39" s="56" t="s">
        <v>541</v>
      </c>
      <c r="B39" s="262" t="s">
        <v>399</v>
      </c>
      <c r="C39" s="481">
        <v>11.99</v>
      </c>
      <c r="D39" s="481">
        <v>12.14</v>
      </c>
      <c r="E39" s="481">
        <v>12.56</v>
      </c>
      <c r="F39" s="481">
        <v>12.43</v>
      </c>
      <c r="G39" s="481">
        <v>12.79</v>
      </c>
      <c r="H39" s="481">
        <v>12.73</v>
      </c>
      <c r="I39" s="481">
        <v>12.68</v>
      </c>
      <c r="J39" s="481">
        <v>12.88</v>
      </c>
      <c r="K39" s="481">
        <v>12.87</v>
      </c>
      <c r="L39" s="481">
        <v>12.46</v>
      </c>
      <c r="M39" s="481">
        <v>12.75</v>
      </c>
      <c r="N39" s="481">
        <v>12.23</v>
      </c>
      <c r="O39" s="481">
        <v>12.21</v>
      </c>
      <c r="P39" s="481">
        <v>12.79</v>
      </c>
      <c r="Q39" s="481">
        <v>12.89</v>
      </c>
      <c r="R39" s="481">
        <v>12.72</v>
      </c>
      <c r="S39" s="481">
        <v>13.07</v>
      </c>
      <c r="T39" s="481">
        <v>13.2</v>
      </c>
      <c r="U39" s="481">
        <v>13.08</v>
      </c>
      <c r="V39" s="481">
        <v>13.15</v>
      </c>
      <c r="W39" s="481">
        <v>13.28</v>
      </c>
      <c r="X39" s="481">
        <v>12.8</v>
      </c>
      <c r="Y39" s="481">
        <v>12.94</v>
      </c>
      <c r="Z39" s="481">
        <v>12.45</v>
      </c>
      <c r="AA39" s="481">
        <v>12.22</v>
      </c>
      <c r="AB39" s="481">
        <v>12.63</v>
      </c>
      <c r="AC39" s="481">
        <v>12.97</v>
      </c>
      <c r="AD39" s="481">
        <v>12.88</v>
      </c>
      <c r="AE39" s="481">
        <v>13.12</v>
      </c>
      <c r="AF39" s="481">
        <v>13.03</v>
      </c>
      <c r="AG39" s="481">
        <v>13.13</v>
      </c>
      <c r="AH39" s="481">
        <v>13.26</v>
      </c>
      <c r="AI39" s="481">
        <v>13.01</v>
      </c>
      <c r="AJ39" s="481">
        <v>12.85</v>
      </c>
      <c r="AK39" s="481">
        <v>12.9</v>
      </c>
      <c r="AL39" s="481">
        <v>12.43</v>
      </c>
      <c r="AM39" s="481">
        <v>12.47</v>
      </c>
      <c r="AN39" s="481">
        <v>12.72</v>
      </c>
      <c r="AO39" s="481">
        <v>12.84</v>
      </c>
      <c r="AP39" s="481">
        <v>13.25</v>
      </c>
      <c r="AQ39" s="481">
        <v>13.31</v>
      </c>
      <c r="AR39" s="481">
        <v>13.32</v>
      </c>
      <c r="AS39" s="481">
        <v>13.26</v>
      </c>
      <c r="AT39" s="481">
        <v>13.3</v>
      </c>
      <c r="AU39" s="481">
        <v>13.16</v>
      </c>
      <c r="AV39" s="481">
        <v>12.81</v>
      </c>
      <c r="AW39" s="481">
        <v>13.03</v>
      </c>
      <c r="AX39" s="481">
        <v>12.68</v>
      </c>
      <c r="AY39" s="481">
        <v>12.79</v>
      </c>
      <c r="AZ39" s="481">
        <v>12.85</v>
      </c>
      <c r="BA39" s="481">
        <v>13.09</v>
      </c>
      <c r="BB39" s="481">
        <v>13.28</v>
      </c>
      <c r="BC39" s="481">
        <v>13.15</v>
      </c>
      <c r="BD39" s="481">
        <v>13.28</v>
      </c>
      <c r="BE39" s="481">
        <v>13.26</v>
      </c>
      <c r="BF39" s="481">
        <v>13.31</v>
      </c>
      <c r="BG39" s="481">
        <v>13.49259</v>
      </c>
      <c r="BH39" s="481">
        <v>12.81476</v>
      </c>
      <c r="BI39" s="482">
        <v>13.05514</v>
      </c>
      <c r="BJ39" s="482">
        <v>12.656269999999999</v>
      </c>
      <c r="BK39" s="482">
        <v>12.62914</v>
      </c>
      <c r="BL39" s="482">
        <v>12.77239</v>
      </c>
      <c r="BM39" s="482">
        <v>13.08032</v>
      </c>
      <c r="BN39" s="482">
        <v>13.440160000000001</v>
      </c>
      <c r="BO39" s="482">
        <v>13.22382</v>
      </c>
      <c r="BP39" s="482">
        <v>13.333600000000001</v>
      </c>
      <c r="BQ39" s="482">
        <v>13.44797</v>
      </c>
      <c r="BR39" s="482">
        <v>13.54128</v>
      </c>
      <c r="BS39" s="482">
        <v>13.62809</v>
      </c>
      <c r="BT39" s="482">
        <v>13.06991</v>
      </c>
      <c r="BU39" s="482">
        <v>13.39879</v>
      </c>
      <c r="BV39" s="482">
        <v>12.98086</v>
      </c>
    </row>
    <row r="40" spans="1:74" s="261" customFormat="1" ht="9.6" customHeight="1" x14ac:dyDescent="0.2">
      <c r="A40" s="56"/>
      <c r="B40" s="817"/>
      <c r="C40" s="818"/>
      <c r="D40" s="818"/>
      <c r="E40" s="818"/>
      <c r="F40" s="818"/>
      <c r="G40" s="818"/>
      <c r="H40" s="818"/>
      <c r="I40" s="818"/>
      <c r="J40" s="818"/>
      <c r="K40" s="818"/>
      <c r="L40" s="818"/>
      <c r="M40" s="818"/>
      <c r="N40" s="818"/>
      <c r="O40" s="818"/>
      <c r="P40" s="818"/>
      <c r="Q40" s="818"/>
      <c r="R40" s="818"/>
      <c r="S40" s="818"/>
      <c r="T40" s="818"/>
      <c r="U40" s="818"/>
      <c r="V40" s="818"/>
      <c r="W40" s="818"/>
      <c r="X40" s="818"/>
      <c r="Y40" s="818"/>
      <c r="Z40" s="818"/>
      <c r="AA40" s="818"/>
      <c r="AB40" s="818"/>
      <c r="AC40" s="818"/>
      <c r="AD40" s="818"/>
      <c r="AE40" s="818"/>
      <c r="AF40" s="818"/>
      <c r="AG40" s="818"/>
      <c r="AH40" s="818"/>
      <c r="AI40" s="818"/>
      <c r="AJ40" s="818"/>
      <c r="AK40" s="818"/>
      <c r="AL40" s="818"/>
      <c r="AM40" s="305"/>
      <c r="AY40" s="408"/>
      <c r="AZ40" s="408"/>
      <c r="BA40" s="408"/>
      <c r="BB40" s="408"/>
      <c r="BC40" s="408"/>
      <c r="BD40" s="408"/>
      <c r="BE40" s="408"/>
      <c r="BF40" s="408"/>
      <c r="BG40" s="408"/>
      <c r="BH40" s="408"/>
      <c r="BI40" s="408"/>
      <c r="BJ40" s="408"/>
      <c r="BK40" s="408"/>
      <c r="BL40" s="408"/>
      <c r="BM40" s="408"/>
      <c r="BN40" s="408"/>
      <c r="BO40" s="408"/>
      <c r="BP40" s="408"/>
      <c r="BQ40" s="408"/>
      <c r="BR40" s="408"/>
      <c r="BS40" s="408"/>
      <c r="BT40" s="408"/>
      <c r="BU40" s="408"/>
      <c r="BV40" s="408"/>
    </row>
    <row r="41" spans="1:74" s="261" customFormat="1" ht="12" customHeight="1" x14ac:dyDescent="0.2">
      <c r="A41" s="56"/>
      <c r="B41" s="808" t="s">
        <v>826</v>
      </c>
      <c r="C41" s="805"/>
      <c r="D41" s="805"/>
      <c r="E41" s="805"/>
      <c r="F41" s="805"/>
      <c r="G41" s="805"/>
      <c r="H41" s="805"/>
      <c r="I41" s="805"/>
      <c r="J41" s="805"/>
      <c r="K41" s="805"/>
      <c r="L41" s="805"/>
      <c r="M41" s="805"/>
      <c r="N41" s="805"/>
      <c r="O41" s="805"/>
      <c r="P41" s="805"/>
      <c r="Q41" s="805"/>
      <c r="AY41" s="494"/>
      <c r="AZ41" s="494"/>
      <c r="BA41" s="494"/>
      <c r="BB41" s="494"/>
      <c r="BC41" s="494"/>
      <c r="BD41" s="632"/>
      <c r="BE41" s="632"/>
      <c r="BF41" s="632"/>
      <c r="BG41" s="494"/>
      <c r="BH41" s="494"/>
      <c r="BI41" s="494"/>
      <c r="BJ41" s="494"/>
      <c r="BK41" s="476"/>
    </row>
    <row r="42" spans="1:74" s="261" customFormat="1" ht="12" customHeight="1" x14ac:dyDescent="0.2">
      <c r="A42" s="56"/>
      <c r="B42" s="810" t="s">
        <v>131</v>
      </c>
      <c r="C42" s="805"/>
      <c r="D42" s="805"/>
      <c r="E42" s="805"/>
      <c r="F42" s="805"/>
      <c r="G42" s="805"/>
      <c r="H42" s="805"/>
      <c r="I42" s="805"/>
      <c r="J42" s="805"/>
      <c r="K42" s="805"/>
      <c r="L42" s="805"/>
      <c r="M42" s="805"/>
      <c r="N42" s="805"/>
      <c r="O42" s="805"/>
      <c r="P42" s="805"/>
      <c r="Q42" s="805"/>
      <c r="AY42" s="494"/>
      <c r="AZ42" s="494"/>
      <c r="BA42" s="494"/>
      <c r="BB42" s="494"/>
      <c r="BC42" s="494"/>
      <c r="BD42" s="632"/>
      <c r="BE42" s="632"/>
      <c r="BF42" s="632"/>
      <c r="BG42" s="738"/>
      <c r="BH42" s="494"/>
      <c r="BI42" s="494"/>
      <c r="BJ42" s="494"/>
      <c r="BK42" s="476"/>
    </row>
    <row r="43" spans="1:74" s="428" customFormat="1" ht="12" customHeight="1" x14ac:dyDescent="0.2">
      <c r="A43" s="427"/>
      <c r="B43" s="816" t="s">
        <v>857</v>
      </c>
      <c r="C43" s="795"/>
      <c r="D43" s="795"/>
      <c r="E43" s="795"/>
      <c r="F43" s="795"/>
      <c r="G43" s="795"/>
      <c r="H43" s="795"/>
      <c r="I43" s="795"/>
      <c r="J43" s="795"/>
      <c r="K43" s="795"/>
      <c r="L43" s="795"/>
      <c r="M43" s="795"/>
      <c r="N43" s="795"/>
      <c r="O43" s="795"/>
      <c r="P43" s="795"/>
      <c r="Q43" s="791"/>
      <c r="AY43" s="495"/>
      <c r="AZ43" s="495"/>
      <c r="BA43" s="495"/>
      <c r="BB43" s="495"/>
      <c r="BC43" s="495"/>
      <c r="BD43" s="633"/>
      <c r="BE43" s="633"/>
      <c r="BF43" s="633"/>
      <c r="BG43" s="495"/>
      <c r="BH43" s="495"/>
      <c r="BI43" s="495"/>
      <c r="BJ43" s="495"/>
    </row>
    <row r="44" spans="1:74" s="428" customFormat="1" ht="12" customHeight="1" x14ac:dyDescent="0.2">
      <c r="A44" s="427"/>
      <c r="B44" s="816" t="s">
        <v>858</v>
      </c>
      <c r="C44" s="795"/>
      <c r="D44" s="795"/>
      <c r="E44" s="795"/>
      <c r="F44" s="795"/>
      <c r="G44" s="795"/>
      <c r="H44" s="795"/>
      <c r="I44" s="795"/>
      <c r="J44" s="795"/>
      <c r="K44" s="795"/>
      <c r="L44" s="795"/>
      <c r="M44" s="795"/>
      <c r="N44" s="795"/>
      <c r="O44" s="795"/>
      <c r="P44" s="795"/>
      <c r="Q44" s="791"/>
      <c r="AY44" s="495"/>
      <c r="AZ44" s="495"/>
      <c r="BA44" s="495"/>
      <c r="BB44" s="495"/>
      <c r="BC44" s="495"/>
      <c r="BD44" s="633"/>
      <c r="BE44" s="633"/>
      <c r="BF44" s="633"/>
      <c r="BG44" s="495"/>
      <c r="BH44" s="495"/>
      <c r="BI44" s="495"/>
      <c r="BJ44" s="495"/>
    </row>
    <row r="45" spans="1:74" s="428" customFormat="1" ht="12" customHeight="1" x14ac:dyDescent="0.2">
      <c r="A45" s="427"/>
      <c r="B45" s="815" t="s">
        <v>1019</v>
      </c>
      <c r="C45" s="795"/>
      <c r="D45" s="795"/>
      <c r="E45" s="795"/>
      <c r="F45" s="795"/>
      <c r="G45" s="795"/>
      <c r="H45" s="795"/>
      <c r="I45" s="795"/>
      <c r="J45" s="795"/>
      <c r="K45" s="795"/>
      <c r="L45" s="795"/>
      <c r="M45" s="795"/>
      <c r="N45" s="795"/>
      <c r="O45" s="795"/>
      <c r="P45" s="795"/>
      <c r="Q45" s="791"/>
      <c r="AY45" s="495"/>
      <c r="AZ45" s="495"/>
      <c r="BA45" s="495"/>
      <c r="BB45" s="495"/>
      <c r="BC45" s="495"/>
      <c r="BD45" s="633"/>
      <c r="BE45" s="633"/>
      <c r="BF45" s="633"/>
      <c r="BG45" s="495"/>
      <c r="BH45" s="495"/>
      <c r="BI45" s="495"/>
      <c r="BJ45" s="495"/>
    </row>
    <row r="46" spans="1:74" s="428" customFormat="1" ht="12" customHeight="1" x14ac:dyDescent="0.2">
      <c r="A46" s="427"/>
      <c r="B46" s="794" t="s">
        <v>851</v>
      </c>
      <c r="C46" s="795"/>
      <c r="D46" s="795"/>
      <c r="E46" s="795"/>
      <c r="F46" s="795"/>
      <c r="G46" s="795"/>
      <c r="H46" s="795"/>
      <c r="I46" s="795"/>
      <c r="J46" s="795"/>
      <c r="K46" s="795"/>
      <c r="L46" s="795"/>
      <c r="M46" s="795"/>
      <c r="N46" s="795"/>
      <c r="O46" s="795"/>
      <c r="P46" s="795"/>
      <c r="Q46" s="791"/>
      <c r="AY46" s="495"/>
      <c r="AZ46" s="495"/>
      <c r="BA46" s="495"/>
      <c r="BB46" s="495"/>
      <c r="BC46" s="495"/>
      <c r="BD46" s="633"/>
      <c r="BE46" s="633"/>
      <c r="BF46" s="633"/>
      <c r="BG46" s="495"/>
      <c r="BH46" s="495"/>
      <c r="BI46" s="495"/>
      <c r="BJ46" s="495"/>
    </row>
    <row r="47" spans="1:74" s="428" customFormat="1" ht="12" customHeight="1" x14ac:dyDescent="0.2">
      <c r="A47" s="427"/>
      <c r="B47" s="789" t="s">
        <v>859</v>
      </c>
      <c r="C47" s="790"/>
      <c r="D47" s="790"/>
      <c r="E47" s="790"/>
      <c r="F47" s="790"/>
      <c r="G47" s="790"/>
      <c r="H47" s="790"/>
      <c r="I47" s="790"/>
      <c r="J47" s="790"/>
      <c r="K47" s="790"/>
      <c r="L47" s="790"/>
      <c r="M47" s="790"/>
      <c r="N47" s="790"/>
      <c r="O47" s="790"/>
      <c r="P47" s="790"/>
      <c r="Q47" s="790"/>
      <c r="AY47" s="495"/>
      <c r="AZ47" s="495"/>
      <c r="BA47" s="495"/>
      <c r="BB47" s="495"/>
      <c r="BC47" s="495"/>
      <c r="BD47" s="633"/>
      <c r="BE47" s="633"/>
      <c r="BF47" s="633"/>
      <c r="BG47" s="495"/>
      <c r="BH47" s="495"/>
      <c r="BI47" s="495"/>
      <c r="BJ47" s="495"/>
    </row>
    <row r="48" spans="1:74" s="428" customFormat="1" ht="12" customHeight="1" x14ac:dyDescent="0.2">
      <c r="A48" s="427"/>
      <c r="B48" s="794" t="s">
        <v>860</v>
      </c>
      <c r="C48" s="795"/>
      <c r="D48" s="795"/>
      <c r="E48" s="795"/>
      <c r="F48" s="795"/>
      <c r="G48" s="795"/>
      <c r="H48" s="795"/>
      <c r="I48" s="795"/>
      <c r="J48" s="795"/>
      <c r="K48" s="795"/>
      <c r="L48" s="795"/>
      <c r="M48" s="795"/>
      <c r="N48" s="795"/>
      <c r="O48" s="795"/>
      <c r="P48" s="795"/>
      <c r="Q48" s="791"/>
      <c r="AY48" s="495"/>
      <c r="AZ48" s="495"/>
      <c r="BA48" s="495"/>
      <c r="BB48" s="495"/>
      <c r="BC48" s="495"/>
      <c r="BD48" s="633"/>
      <c r="BE48" s="633"/>
      <c r="BF48" s="633"/>
      <c r="BG48" s="495"/>
      <c r="BH48" s="495"/>
      <c r="BI48" s="495"/>
      <c r="BJ48" s="495"/>
    </row>
    <row r="49" spans="1:74" s="428" customFormat="1" ht="12" customHeight="1" x14ac:dyDescent="0.2">
      <c r="A49" s="427"/>
      <c r="B49" s="812" t="s">
        <v>861</v>
      </c>
      <c r="C49" s="791"/>
      <c r="D49" s="791"/>
      <c r="E49" s="791"/>
      <c r="F49" s="791"/>
      <c r="G49" s="791"/>
      <c r="H49" s="791"/>
      <c r="I49" s="791"/>
      <c r="J49" s="791"/>
      <c r="K49" s="791"/>
      <c r="L49" s="791"/>
      <c r="M49" s="791"/>
      <c r="N49" s="791"/>
      <c r="O49" s="791"/>
      <c r="P49" s="791"/>
      <c r="Q49" s="791"/>
      <c r="AY49" s="495"/>
      <c r="AZ49" s="495"/>
      <c r="BA49" s="495"/>
      <c r="BB49" s="495"/>
      <c r="BC49" s="495"/>
      <c r="BD49" s="633"/>
      <c r="BE49" s="633"/>
      <c r="BF49" s="633"/>
      <c r="BG49" s="495"/>
      <c r="BH49" s="495"/>
      <c r="BI49" s="495"/>
      <c r="BJ49" s="495"/>
    </row>
    <row r="50" spans="1:74" s="428" customFormat="1" ht="12" customHeight="1" x14ac:dyDescent="0.2">
      <c r="A50" s="427"/>
      <c r="B50" s="814" t="s">
        <v>691</v>
      </c>
      <c r="C50" s="791"/>
      <c r="D50" s="791"/>
      <c r="E50" s="791"/>
      <c r="F50" s="791"/>
      <c r="G50" s="791"/>
      <c r="H50" s="791"/>
      <c r="I50" s="791"/>
      <c r="J50" s="791"/>
      <c r="K50" s="791"/>
      <c r="L50" s="791"/>
      <c r="M50" s="791"/>
      <c r="N50" s="791"/>
      <c r="O50" s="791"/>
      <c r="P50" s="791"/>
      <c r="Q50" s="791"/>
      <c r="AY50" s="495"/>
      <c r="AZ50" s="495"/>
      <c r="BA50" s="495"/>
      <c r="BB50" s="495"/>
      <c r="BC50" s="495"/>
      <c r="BD50" s="633"/>
      <c r="BE50" s="633"/>
      <c r="BF50" s="633"/>
      <c r="BG50" s="495"/>
      <c r="BH50" s="495"/>
      <c r="BI50" s="495"/>
      <c r="BJ50" s="495"/>
    </row>
    <row r="51" spans="1:74" s="428" customFormat="1" ht="12" customHeight="1" x14ac:dyDescent="0.2">
      <c r="A51" s="427"/>
      <c r="B51" s="789" t="s">
        <v>855</v>
      </c>
      <c r="C51" s="790"/>
      <c r="D51" s="790"/>
      <c r="E51" s="790"/>
      <c r="F51" s="790"/>
      <c r="G51" s="790"/>
      <c r="H51" s="790"/>
      <c r="I51" s="790"/>
      <c r="J51" s="790"/>
      <c r="K51" s="790"/>
      <c r="L51" s="790"/>
      <c r="M51" s="790"/>
      <c r="N51" s="790"/>
      <c r="O51" s="790"/>
      <c r="P51" s="790"/>
      <c r="Q51" s="791"/>
      <c r="AY51" s="495"/>
      <c r="AZ51" s="495"/>
      <c r="BA51" s="495"/>
      <c r="BB51" s="495"/>
      <c r="BC51" s="495"/>
      <c r="BD51" s="633"/>
      <c r="BE51" s="633"/>
      <c r="BF51" s="633"/>
      <c r="BG51" s="495"/>
      <c r="BH51" s="495"/>
      <c r="BI51" s="495"/>
      <c r="BJ51" s="495"/>
    </row>
    <row r="52" spans="1:74" s="430" customFormat="1" ht="12" customHeight="1" x14ac:dyDescent="0.2">
      <c r="A52" s="429"/>
      <c r="B52" s="811" t="s">
        <v>949</v>
      </c>
      <c r="C52" s="791"/>
      <c r="D52" s="791"/>
      <c r="E52" s="791"/>
      <c r="F52" s="791"/>
      <c r="G52" s="791"/>
      <c r="H52" s="791"/>
      <c r="I52" s="791"/>
      <c r="J52" s="791"/>
      <c r="K52" s="791"/>
      <c r="L52" s="791"/>
      <c r="M52" s="791"/>
      <c r="N52" s="791"/>
      <c r="O52" s="791"/>
      <c r="P52" s="791"/>
      <c r="Q52" s="791"/>
      <c r="AY52" s="496"/>
      <c r="AZ52" s="496"/>
      <c r="BA52" s="496"/>
      <c r="BB52" s="496"/>
      <c r="BC52" s="496"/>
      <c r="BD52" s="634"/>
      <c r="BE52" s="634"/>
      <c r="BF52" s="634"/>
      <c r="BG52" s="496"/>
      <c r="BH52" s="496"/>
      <c r="BI52" s="496"/>
      <c r="BJ52" s="496"/>
    </row>
    <row r="53" spans="1:74" x14ac:dyDescent="0.2">
      <c r="BK53" s="409"/>
      <c r="BL53" s="409"/>
      <c r="BM53" s="409"/>
      <c r="BN53" s="409"/>
      <c r="BO53" s="409"/>
      <c r="BP53" s="409"/>
      <c r="BQ53" s="409"/>
      <c r="BR53" s="409"/>
      <c r="BS53" s="409"/>
      <c r="BT53" s="409"/>
      <c r="BU53" s="409"/>
      <c r="BV53" s="409"/>
    </row>
    <row r="54" spans="1:74" x14ac:dyDescent="0.2">
      <c r="BK54" s="409"/>
      <c r="BL54" s="409"/>
      <c r="BM54" s="409"/>
      <c r="BN54" s="409"/>
      <c r="BO54" s="409"/>
      <c r="BP54" s="409"/>
      <c r="BQ54" s="409"/>
      <c r="BR54" s="409"/>
      <c r="BS54" s="409"/>
      <c r="BT54" s="409"/>
      <c r="BU54" s="409"/>
      <c r="BV54" s="409"/>
    </row>
    <row r="55" spans="1:74" x14ac:dyDescent="0.2">
      <c r="BK55" s="409"/>
      <c r="BL55" s="409"/>
      <c r="BM55" s="409"/>
      <c r="BN55" s="409"/>
      <c r="BO55" s="409"/>
      <c r="BP55" s="409"/>
      <c r="BQ55" s="409"/>
      <c r="BR55" s="409"/>
      <c r="BS55" s="409"/>
      <c r="BT55" s="409"/>
      <c r="BU55" s="409"/>
      <c r="BV55" s="409"/>
    </row>
    <row r="56" spans="1:74" x14ac:dyDescent="0.2">
      <c r="BK56" s="409"/>
      <c r="BL56" s="409"/>
      <c r="BM56" s="409"/>
      <c r="BN56" s="409"/>
      <c r="BO56" s="409"/>
      <c r="BP56" s="409"/>
      <c r="BQ56" s="409"/>
      <c r="BR56" s="409"/>
      <c r="BS56" s="409"/>
      <c r="BT56" s="409"/>
      <c r="BU56" s="409"/>
      <c r="BV56" s="409"/>
    </row>
    <row r="57" spans="1:74" x14ac:dyDescent="0.2">
      <c r="BK57" s="409"/>
      <c r="BL57" s="409"/>
      <c r="BM57" s="409"/>
      <c r="BN57" s="409"/>
      <c r="BO57" s="409"/>
      <c r="BP57" s="409"/>
      <c r="BQ57" s="409"/>
      <c r="BR57" s="409"/>
      <c r="BS57" s="409"/>
      <c r="BT57" s="409"/>
      <c r="BU57" s="409"/>
      <c r="BV57" s="409"/>
    </row>
    <row r="58" spans="1:74" x14ac:dyDescent="0.2">
      <c r="BK58" s="409"/>
      <c r="BL58" s="409"/>
      <c r="BM58" s="409"/>
      <c r="BN58" s="409"/>
      <c r="BO58" s="409"/>
      <c r="BP58" s="409"/>
      <c r="BQ58" s="409"/>
      <c r="BR58" s="409"/>
      <c r="BS58" s="409"/>
      <c r="BT58" s="409"/>
      <c r="BU58" s="409"/>
      <c r="BV58" s="409"/>
    </row>
    <row r="59" spans="1:74" x14ac:dyDescent="0.2">
      <c r="BK59" s="409"/>
      <c r="BL59" s="409"/>
      <c r="BM59" s="409"/>
      <c r="BN59" s="409"/>
      <c r="BO59" s="409"/>
      <c r="BP59" s="409"/>
      <c r="BQ59" s="409"/>
      <c r="BR59" s="409"/>
      <c r="BS59" s="409"/>
      <c r="BT59" s="409"/>
      <c r="BU59" s="409"/>
      <c r="BV59" s="409"/>
    </row>
    <row r="60" spans="1:74" x14ac:dyDescent="0.2">
      <c r="BK60" s="409"/>
      <c r="BL60" s="409"/>
      <c r="BM60" s="409"/>
      <c r="BN60" s="409"/>
      <c r="BO60" s="409"/>
      <c r="BP60" s="409"/>
      <c r="BQ60" s="409"/>
      <c r="BR60" s="409"/>
      <c r="BS60" s="409"/>
      <c r="BT60" s="409"/>
      <c r="BU60" s="409"/>
      <c r="BV60" s="409"/>
    </row>
    <row r="61" spans="1:74" x14ac:dyDescent="0.2">
      <c r="BK61" s="409"/>
      <c r="BL61" s="409"/>
      <c r="BM61" s="409"/>
      <c r="BN61" s="409"/>
      <c r="BO61" s="409"/>
      <c r="BP61" s="409"/>
      <c r="BQ61" s="409"/>
      <c r="BR61" s="409"/>
      <c r="BS61" s="409"/>
      <c r="BT61" s="409"/>
      <c r="BU61" s="409"/>
      <c r="BV61" s="409"/>
    </row>
    <row r="62" spans="1:74" x14ac:dyDescent="0.2">
      <c r="BK62" s="409"/>
      <c r="BL62" s="409"/>
      <c r="BM62" s="409"/>
      <c r="BN62" s="409"/>
      <c r="BO62" s="409"/>
      <c r="BP62" s="409"/>
      <c r="BQ62" s="409"/>
      <c r="BR62" s="409"/>
      <c r="BS62" s="409"/>
      <c r="BT62" s="409"/>
      <c r="BU62" s="409"/>
      <c r="BV62" s="409"/>
    </row>
    <row r="63" spans="1:74" x14ac:dyDescent="0.2">
      <c r="BK63" s="409"/>
      <c r="BL63" s="409"/>
      <c r="BM63" s="409"/>
      <c r="BN63" s="409"/>
      <c r="BO63" s="409"/>
      <c r="BP63" s="409"/>
      <c r="BQ63" s="409"/>
      <c r="BR63" s="409"/>
      <c r="BS63" s="409"/>
      <c r="BT63" s="409"/>
      <c r="BU63" s="409"/>
      <c r="BV63" s="409"/>
    </row>
    <row r="64" spans="1:74" x14ac:dyDescent="0.2">
      <c r="BK64" s="409"/>
      <c r="BL64" s="409"/>
      <c r="BM64" s="409"/>
      <c r="BN64" s="409"/>
      <c r="BO64" s="409"/>
      <c r="BP64" s="409"/>
      <c r="BQ64" s="409"/>
      <c r="BR64" s="409"/>
      <c r="BS64" s="409"/>
      <c r="BT64" s="409"/>
      <c r="BU64" s="409"/>
      <c r="BV64" s="409"/>
    </row>
    <row r="65" spans="63:74" x14ac:dyDescent="0.2">
      <c r="BK65" s="409"/>
      <c r="BL65" s="409"/>
      <c r="BM65" s="409"/>
      <c r="BN65" s="409"/>
      <c r="BO65" s="409"/>
      <c r="BP65" s="409"/>
      <c r="BQ65" s="409"/>
      <c r="BR65" s="409"/>
      <c r="BS65" s="409"/>
      <c r="BT65" s="409"/>
      <c r="BU65" s="409"/>
      <c r="BV65" s="409"/>
    </row>
    <row r="66" spans="63:74" x14ac:dyDescent="0.2">
      <c r="BK66" s="409"/>
      <c r="BL66" s="409"/>
      <c r="BM66" s="409"/>
      <c r="BN66" s="409"/>
      <c r="BO66" s="409"/>
      <c r="BP66" s="409"/>
      <c r="BQ66" s="409"/>
      <c r="BR66" s="409"/>
      <c r="BS66" s="409"/>
      <c r="BT66" s="409"/>
      <c r="BU66" s="409"/>
      <c r="BV66" s="409"/>
    </row>
    <row r="67" spans="63:74" x14ac:dyDescent="0.2">
      <c r="BK67" s="409"/>
      <c r="BL67" s="409"/>
      <c r="BM67" s="409"/>
      <c r="BN67" s="409"/>
      <c r="BO67" s="409"/>
      <c r="BP67" s="409"/>
      <c r="BQ67" s="409"/>
      <c r="BR67" s="409"/>
      <c r="BS67" s="409"/>
      <c r="BT67" s="409"/>
      <c r="BU67" s="409"/>
      <c r="BV67" s="409"/>
    </row>
    <row r="68" spans="63:74" x14ac:dyDescent="0.2">
      <c r="BK68" s="409"/>
      <c r="BL68" s="409"/>
      <c r="BM68" s="409"/>
      <c r="BN68" s="409"/>
      <c r="BO68" s="409"/>
      <c r="BP68" s="409"/>
      <c r="BQ68" s="409"/>
      <c r="BR68" s="409"/>
      <c r="BS68" s="409"/>
      <c r="BT68" s="409"/>
      <c r="BU68" s="409"/>
      <c r="BV68" s="409"/>
    </row>
    <row r="69" spans="63:74" x14ac:dyDescent="0.2">
      <c r="BK69" s="409"/>
      <c r="BL69" s="409"/>
      <c r="BM69" s="409"/>
      <c r="BN69" s="409"/>
      <c r="BO69" s="409"/>
      <c r="BP69" s="409"/>
      <c r="BQ69" s="409"/>
      <c r="BR69" s="409"/>
      <c r="BS69" s="409"/>
      <c r="BT69" s="409"/>
      <c r="BU69" s="409"/>
      <c r="BV69" s="409"/>
    </row>
    <row r="70" spans="63:74" x14ac:dyDescent="0.2">
      <c r="BK70" s="409"/>
      <c r="BL70" s="409"/>
      <c r="BM70" s="409"/>
      <c r="BN70" s="409"/>
      <c r="BO70" s="409"/>
      <c r="BP70" s="409"/>
      <c r="BQ70" s="409"/>
      <c r="BR70" s="409"/>
      <c r="BS70" s="409"/>
      <c r="BT70" s="409"/>
      <c r="BU70" s="409"/>
      <c r="BV70" s="409"/>
    </row>
    <row r="71" spans="63:74" x14ac:dyDescent="0.2">
      <c r="BK71" s="409"/>
      <c r="BL71" s="409"/>
      <c r="BM71" s="409"/>
      <c r="BN71" s="409"/>
      <c r="BO71" s="409"/>
      <c r="BP71" s="409"/>
      <c r="BQ71" s="409"/>
      <c r="BR71" s="409"/>
      <c r="BS71" s="409"/>
      <c r="BT71" s="409"/>
      <c r="BU71" s="409"/>
      <c r="BV71" s="409"/>
    </row>
    <row r="72" spans="63:74" x14ac:dyDescent="0.2">
      <c r="BK72" s="409"/>
      <c r="BL72" s="409"/>
      <c r="BM72" s="409"/>
      <c r="BN72" s="409"/>
      <c r="BO72" s="409"/>
      <c r="BP72" s="409"/>
      <c r="BQ72" s="409"/>
      <c r="BR72" s="409"/>
      <c r="BS72" s="409"/>
      <c r="BT72" s="409"/>
      <c r="BU72" s="409"/>
      <c r="BV72" s="409"/>
    </row>
    <row r="73" spans="63:74" x14ac:dyDescent="0.2">
      <c r="BK73" s="409"/>
      <c r="BL73" s="409"/>
      <c r="BM73" s="409"/>
      <c r="BN73" s="409"/>
      <c r="BO73" s="409"/>
      <c r="BP73" s="409"/>
      <c r="BQ73" s="409"/>
      <c r="BR73" s="409"/>
      <c r="BS73" s="409"/>
      <c r="BT73" s="409"/>
      <c r="BU73" s="409"/>
      <c r="BV73" s="409"/>
    </row>
    <row r="74" spans="63:74" x14ac:dyDescent="0.2">
      <c r="BK74" s="409"/>
      <c r="BL74" s="409"/>
      <c r="BM74" s="409"/>
      <c r="BN74" s="409"/>
      <c r="BO74" s="409"/>
      <c r="BP74" s="409"/>
      <c r="BQ74" s="409"/>
      <c r="BR74" s="409"/>
      <c r="BS74" s="409"/>
      <c r="BT74" s="409"/>
      <c r="BU74" s="409"/>
      <c r="BV74" s="409"/>
    </row>
    <row r="75" spans="63:74" x14ac:dyDescent="0.2">
      <c r="BK75" s="409"/>
      <c r="BL75" s="409"/>
      <c r="BM75" s="409"/>
      <c r="BN75" s="409"/>
      <c r="BO75" s="409"/>
      <c r="BP75" s="409"/>
      <c r="BQ75" s="409"/>
      <c r="BR75" s="409"/>
      <c r="BS75" s="409"/>
      <c r="BT75" s="409"/>
      <c r="BU75" s="409"/>
      <c r="BV75" s="409"/>
    </row>
    <row r="76" spans="63:74" x14ac:dyDescent="0.2">
      <c r="BK76" s="409"/>
      <c r="BL76" s="409"/>
      <c r="BM76" s="409"/>
      <c r="BN76" s="409"/>
      <c r="BO76" s="409"/>
      <c r="BP76" s="409"/>
      <c r="BQ76" s="409"/>
      <c r="BR76" s="409"/>
      <c r="BS76" s="409"/>
      <c r="BT76" s="409"/>
      <c r="BU76" s="409"/>
      <c r="BV76" s="409"/>
    </row>
    <row r="77" spans="63:74" x14ac:dyDescent="0.2">
      <c r="BK77" s="409"/>
      <c r="BL77" s="409"/>
      <c r="BM77" s="409"/>
      <c r="BN77" s="409"/>
      <c r="BO77" s="409"/>
      <c r="BP77" s="409"/>
      <c r="BQ77" s="409"/>
      <c r="BR77" s="409"/>
      <c r="BS77" s="409"/>
      <c r="BT77" s="409"/>
      <c r="BU77" s="409"/>
      <c r="BV77" s="409"/>
    </row>
    <row r="78" spans="63:74" x14ac:dyDescent="0.2">
      <c r="BK78" s="409"/>
      <c r="BL78" s="409"/>
      <c r="BM78" s="409"/>
      <c r="BN78" s="409"/>
      <c r="BO78" s="409"/>
      <c r="BP78" s="409"/>
      <c r="BQ78" s="409"/>
      <c r="BR78" s="409"/>
      <c r="BS78" s="409"/>
      <c r="BT78" s="409"/>
      <c r="BU78" s="409"/>
      <c r="BV78" s="409"/>
    </row>
    <row r="79" spans="63:74" x14ac:dyDescent="0.2">
      <c r="BK79" s="409"/>
      <c r="BL79" s="409"/>
      <c r="BM79" s="409"/>
      <c r="BN79" s="409"/>
      <c r="BO79" s="409"/>
      <c r="BP79" s="409"/>
      <c r="BQ79" s="409"/>
      <c r="BR79" s="409"/>
      <c r="BS79" s="409"/>
      <c r="BT79" s="409"/>
      <c r="BU79" s="409"/>
      <c r="BV79" s="409"/>
    </row>
    <row r="80" spans="63: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row r="141" spans="63:74" x14ac:dyDescent="0.2">
      <c r="BK141" s="409"/>
      <c r="BL141" s="409"/>
      <c r="BM141" s="409"/>
      <c r="BN141" s="409"/>
      <c r="BO141" s="409"/>
      <c r="BP141" s="409"/>
      <c r="BQ141" s="409"/>
      <c r="BR141" s="409"/>
      <c r="BS141" s="409"/>
      <c r="BT141" s="409"/>
      <c r="BU141" s="409"/>
      <c r="BV141" s="409"/>
    </row>
    <row r="142" spans="63:74" x14ac:dyDescent="0.2">
      <c r="BK142" s="409"/>
      <c r="BL142" s="409"/>
      <c r="BM142" s="409"/>
      <c r="BN142" s="409"/>
      <c r="BO142" s="409"/>
      <c r="BP142" s="409"/>
      <c r="BQ142" s="409"/>
      <c r="BR142" s="409"/>
      <c r="BS142" s="409"/>
      <c r="BT142" s="409"/>
      <c r="BU142" s="409"/>
      <c r="BV142" s="409"/>
    </row>
    <row r="143" spans="63:74" x14ac:dyDescent="0.2">
      <c r="BK143" s="409"/>
      <c r="BL143" s="409"/>
      <c r="BM143" s="409"/>
      <c r="BN143" s="409"/>
      <c r="BO143" s="409"/>
      <c r="BP143" s="409"/>
      <c r="BQ143" s="409"/>
      <c r="BR143" s="409"/>
      <c r="BS143" s="409"/>
      <c r="BT143" s="409"/>
      <c r="BU143" s="409"/>
      <c r="BV143" s="409"/>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Z5" activePane="bottomRight" state="frozen"/>
      <selection activeCell="BF63" sqref="BF63"/>
      <selection pane="topRight" activeCell="BF63" sqref="BF63"/>
      <selection pane="bottomLeft" activeCell="BF63" sqref="BF63"/>
      <selection pane="bottomRight" activeCell="B2" sqref="B2"/>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2.75" x14ac:dyDescent="0.2">
      <c r="A1" s="797" t="s">
        <v>809</v>
      </c>
      <c r="B1" s="825" t="s">
        <v>1415</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row>
    <row r="2" spans="1:74" ht="12.75" x14ac:dyDescent="0.2">
      <c r="A2" s="798"/>
      <c r="B2" s="532" t="str">
        <f>"U.S. Energy Information Administration  |  Short-Term Energy Outlook  - "&amp;Dates!D1</f>
        <v>U.S. Energy Information Administration  |  Short-Term Energy Outlook  - November 2020</v>
      </c>
      <c r="C2" s="535"/>
      <c r="D2" s="535"/>
      <c r="E2" s="535"/>
      <c r="F2" s="535"/>
      <c r="G2" s="535"/>
      <c r="H2" s="535"/>
      <c r="I2" s="535"/>
      <c r="J2" s="785"/>
    </row>
    <row r="3" spans="1:74" s="12" customFormat="1" ht="12.75" x14ac:dyDescent="0.2">
      <c r="A3" s="14"/>
      <c r="B3" s="784"/>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B5" s="252" t="s">
        <v>818</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403"/>
      <c r="AZ5" s="403"/>
      <c r="BA5" s="403"/>
      <c r="BB5" s="403"/>
      <c r="BC5" s="403"/>
      <c r="BD5" s="250"/>
      <c r="BE5" s="250"/>
      <c r="BF5" s="250"/>
      <c r="BG5" s="250"/>
      <c r="BH5" s="250"/>
      <c r="BI5" s="250"/>
      <c r="BJ5" s="403"/>
      <c r="BK5" s="403"/>
      <c r="BL5" s="403"/>
      <c r="BM5" s="403"/>
      <c r="BN5" s="403"/>
      <c r="BO5" s="403"/>
      <c r="BP5" s="403"/>
      <c r="BQ5" s="403"/>
      <c r="BR5" s="403"/>
      <c r="BS5" s="403"/>
      <c r="BT5" s="403"/>
      <c r="BU5" s="403"/>
      <c r="BV5" s="403"/>
    </row>
    <row r="6" spans="1:74" ht="11.1" customHeight="1" x14ac:dyDescent="0.2">
      <c r="A6" s="162" t="s">
        <v>302</v>
      </c>
      <c r="B6" s="173" t="s">
        <v>251</v>
      </c>
      <c r="C6" s="250">
        <v>27.54900671</v>
      </c>
      <c r="D6" s="250">
        <v>27.222600378999999</v>
      </c>
      <c r="E6" s="250">
        <v>27.285400128999999</v>
      </c>
      <c r="F6" s="250">
        <v>26.698994667000001</v>
      </c>
      <c r="G6" s="250">
        <v>26.142417096999999</v>
      </c>
      <c r="H6" s="250">
        <v>26.032197</v>
      </c>
      <c r="I6" s="250">
        <v>27.092466548000001</v>
      </c>
      <c r="J6" s="250">
        <v>26.712444677000001</v>
      </c>
      <c r="K6" s="250">
        <v>26.130183333000002</v>
      </c>
      <c r="L6" s="250">
        <v>27.003349903</v>
      </c>
      <c r="M6" s="250">
        <v>27.707732332999999</v>
      </c>
      <c r="N6" s="250">
        <v>27.094328387000001</v>
      </c>
      <c r="O6" s="250">
        <v>27.153471418999999</v>
      </c>
      <c r="P6" s="250">
        <v>27.617606286000001</v>
      </c>
      <c r="Q6" s="250">
        <v>27.668934709999998</v>
      </c>
      <c r="R6" s="250">
        <v>27.060219</v>
      </c>
      <c r="S6" s="250">
        <v>27.263667387000002</v>
      </c>
      <c r="T6" s="250">
        <v>27.227900333000001</v>
      </c>
      <c r="U6" s="250">
        <v>27.687251676999999</v>
      </c>
      <c r="V6" s="250">
        <v>27.59171529</v>
      </c>
      <c r="W6" s="250">
        <v>27.165541999999999</v>
      </c>
      <c r="X6" s="250">
        <v>28.142574355000001</v>
      </c>
      <c r="Y6" s="250">
        <v>29.004297333</v>
      </c>
      <c r="Z6" s="250">
        <v>28.573344386999999</v>
      </c>
      <c r="AA6" s="250">
        <v>28.816002096999998</v>
      </c>
      <c r="AB6" s="250">
        <v>29.262971143000001</v>
      </c>
      <c r="AC6" s="250">
        <v>29.572425128999999</v>
      </c>
      <c r="AD6" s="250">
        <v>29.411643667</v>
      </c>
      <c r="AE6" s="250">
        <v>29.243968871</v>
      </c>
      <c r="AF6" s="250">
        <v>29.498477999999999</v>
      </c>
      <c r="AG6" s="250">
        <v>30.296551161</v>
      </c>
      <c r="AH6" s="250">
        <v>31.046612418999999</v>
      </c>
      <c r="AI6" s="250">
        <v>30.415925999999999</v>
      </c>
      <c r="AJ6" s="250">
        <v>31.040756128999998</v>
      </c>
      <c r="AK6" s="250">
        <v>31.531990666999999</v>
      </c>
      <c r="AL6" s="250">
        <v>31.701569902999999</v>
      </c>
      <c r="AM6" s="250">
        <v>30.947443676999999</v>
      </c>
      <c r="AN6" s="250">
        <v>30.953019142999999</v>
      </c>
      <c r="AO6" s="250">
        <v>31.276847064999998</v>
      </c>
      <c r="AP6" s="250">
        <v>31.557327333</v>
      </c>
      <c r="AQ6" s="250">
        <v>31.290250258</v>
      </c>
      <c r="AR6" s="250">
        <v>31.124839000000001</v>
      </c>
      <c r="AS6" s="250">
        <v>31.066044677000001</v>
      </c>
      <c r="AT6" s="250">
        <v>31.648050419</v>
      </c>
      <c r="AU6" s="250">
        <v>31.730906333</v>
      </c>
      <c r="AV6" s="250">
        <v>32.150029355000001</v>
      </c>
      <c r="AW6" s="250">
        <v>32.967588333000002</v>
      </c>
      <c r="AX6" s="250">
        <v>33.154992194000002</v>
      </c>
      <c r="AY6" s="250">
        <v>33.031911452000003</v>
      </c>
      <c r="AZ6" s="250">
        <v>32.808306897000001</v>
      </c>
      <c r="BA6" s="250">
        <v>32.868804838999999</v>
      </c>
      <c r="BB6" s="250">
        <v>30.741904667</v>
      </c>
      <c r="BC6" s="250">
        <v>28.119891968000001</v>
      </c>
      <c r="BD6" s="250">
        <v>29.434587333</v>
      </c>
      <c r="BE6" s="250">
        <v>30.143234147000001</v>
      </c>
      <c r="BF6" s="250">
        <v>29.563229648</v>
      </c>
      <c r="BG6" s="250">
        <v>30.043780435999999</v>
      </c>
      <c r="BH6" s="250">
        <v>29.838564187999999</v>
      </c>
      <c r="BI6" s="403">
        <v>30.679639969</v>
      </c>
      <c r="BJ6" s="403">
        <v>30.740999362</v>
      </c>
      <c r="BK6" s="403">
        <v>30.728948061000001</v>
      </c>
      <c r="BL6" s="403">
        <v>30.706225428</v>
      </c>
      <c r="BM6" s="403">
        <v>30.752273532</v>
      </c>
      <c r="BN6" s="403">
        <v>30.675268022000001</v>
      </c>
      <c r="BO6" s="403">
        <v>30.792689211999999</v>
      </c>
      <c r="BP6" s="403">
        <v>30.881534082000002</v>
      </c>
      <c r="BQ6" s="403">
        <v>30.949227681</v>
      </c>
      <c r="BR6" s="403">
        <v>31.150429684999999</v>
      </c>
      <c r="BS6" s="403">
        <v>31.100069156</v>
      </c>
      <c r="BT6" s="403">
        <v>31.429919094999999</v>
      </c>
      <c r="BU6" s="403">
        <v>31.796122473</v>
      </c>
      <c r="BV6" s="403">
        <v>31.789867714</v>
      </c>
    </row>
    <row r="7" spans="1:74" ht="11.1" customHeight="1" x14ac:dyDescent="0.2">
      <c r="A7" s="162" t="s">
        <v>298</v>
      </c>
      <c r="B7" s="173" t="s">
        <v>252</v>
      </c>
      <c r="C7" s="250">
        <v>15.00290571</v>
      </c>
      <c r="D7" s="250">
        <v>14.842130379</v>
      </c>
      <c r="E7" s="250">
        <v>15.039088129</v>
      </c>
      <c r="F7" s="250">
        <v>14.862742666999999</v>
      </c>
      <c r="G7" s="250">
        <v>15.037372097</v>
      </c>
      <c r="H7" s="250">
        <v>14.827691</v>
      </c>
      <c r="I7" s="250">
        <v>14.862052547999999</v>
      </c>
      <c r="J7" s="250">
        <v>14.650950677000001</v>
      </c>
      <c r="K7" s="250">
        <v>14.467300333000001</v>
      </c>
      <c r="L7" s="250">
        <v>14.814218903</v>
      </c>
      <c r="M7" s="250">
        <v>15.003434333</v>
      </c>
      <c r="N7" s="250">
        <v>14.781906386999999</v>
      </c>
      <c r="O7" s="250">
        <v>14.774953418999999</v>
      </c>
      <c r="P7" s="250">
        <v>15.180088286</v>
      </c>
      <c r="Q7" s="250">
        <v>15.389416710000001</v>
      </c>
      <c r="R7" s="250">
        <v>15.285701</v>
      </c>
      <c r="S7" s="250">
        <v>15.504149387</v>
      </c>
      <c r="T7" s="250">
        <v>15.525382333</v>
      </c>
      <c r="U7" s="250">
        <v>15.589733677</v>
      </c>
      <c r="V7" s="250">
        <v>15.58919729</v>
      </c>
      <c r="W7" s="250">
        <v>15.648023999999999</v>
      </c>
      <c r="X7" s="250">
        <v>16.192056354999998</v>
      </c>
      <c r="Y7" s="250">
        <v>16.835779333000001</v>
      </c>
      <c r="Z7" s="250">
        <v>16.538826387</v>
      </c>
      <c r="AA7" s="250">
        <v>16.378559097</v>
      </c>
      <c r="AB7" s="250">
        <v>16.805528143</v>
      </c>
      <c r="AC7" s="250">
        <v>17.227982129000001</v>
      </c>
      <c r="AD7" s="250">
        <v>17.305200667000001</v>
      </c>
      <c r="AE7" s="250">
        <v>17.365525870999999</v>
      </c>
      <c r="AF7" s="250">
        <v>17.547035000000001</v>
      </c>
      <c r="AG7" s="250">
        <v>17.980108161</v>
      </c>
      <c r="AH7" s="250">
        <v>18.665169419000001</v>
      </c>
      <c r="AI7" s="250">
        <v>18.668482999999998</v>
      </c>
      <c r="AJ7" s="250">
        <v>18.662313129000001</v>
      </c>
      <c r="AK7" s="250">
        <v>19.068547667000001</v>
      </c>
      <c r="AL7" s="250">
        <v>19.168126903000001</v>
      </c>
      <c r="AM7" s="250">
        <v>18.864000677</v>
      </c>
      <c r="AN7" s="250">
        <v>18.727576143</v>
      </c>
      <c r="AO7" s="250">
        <v>18.996404065</v>
      </c>
      <c r="AP7" s="250">
        <v>19.321884333</v>
      </c>
      <c r="AQ7" s="250">
        <v>19.408767258000001</v>
      </c>
      <c r="AR7" s="250">
        <v>19.328355999999999</v>
      </c>
      <c r="AS7" s="250">
        <v>18.957561677000001</v>
      </c>
      <c r="AT7" s="250">
        <v>19.625607419000001</v>
      </c>
      <c r="AU7" s="250">
        <v>19.764463332999998</v>
      </c>
      <c r="AV7" s="250">
        <v>19.989586355</v>
      </c>
      <c r="AW7" s="250">
        <v>20.328145332999998</v>
      </c>
      <c r="AX7" s="250">
        <v>20.299549194000001</v>
      </c>
      <c r="AY7" s="250">
        <v>20.417558452000002</v>
      </c>
      <c r="AZ7" s="250">
        <v>19.997953896999999</v>
      </c>
      <c r="BA7" s="250">
        <v>20.233451839000001</v>
      </c>
      <c r="BB7" s="250">
        <v>18.574151666999999</v>
      </c>
      <c r="BC7" s="250">
        <v>16.551138968</v>
      </c>
      <c r="BD7" s="250">
        <v>17.660834333</v>
      </c>
      <c r="BE7" s="250">
        <v>18.517624000000001</v>
      </c>
      <c r="BF7" s="250">
        <v>18.048054322999999</v>
      </c>
      <c r="BG7" s="250">
        <v>18.625696937000001</v>
      </c>
      <c r="BH7" s="250">
        <v>18.051378497000002</v>
      </c>
      <c r="BI7" s="403">
        <v>18.5093909</v>
      </c>
      <c r="BJ7" s="403">
        <v>18.493814100000002</v>
      </c>
      <c r="BK7" s="403">
        <v>18.4098592</v>
      </c>
      <c r="BL7" s="403">
        <v>18.369389399999999</v>
      </c>
      <c r="BM7" s="403">
        <v>18.419447099999999</v>
      </c>
      <c r="BN7" s="403">
        <v>18.551189300000001</v>
      </c>
      <c r="BO7" s="403">
        <v>18.677878700000001</v>
      </c>
      <c r="BP7" s="403">
        <v>18.610710699999998</v>
      </c>
      <c r="BQ7" s="403">
        <v>18.6401979</v>
      </c>
      <c r="BR7" s="403">
        <v>18.841359199999999</v>
      </c>
      <c r="BS7" s="403">
        <v>18.9199205</v>
      </c>
      <c r="BT7" s="403">
        <v>18.8470756</v>
      </c>
      <c r="BU7" s="403">
        <v>19.177994000000002</v>
      </c>
      <c r="BV7" s="403">
        <v>19.201900899999998</v>
      </c>
    </row>
    <row r="8" spans="1:74" ht="11.1" customHeight="1" x14ac:dyDescent="0.2">
      <c r="A8" s="162" t="s">
        <v>299</v>
      </c>
      <c r="B8" s="173" t="s">
        <v>273</v>
      </c>
      <c r="C8" s="250">
        <v>4.8172740000000003</v>
      </c>
      <c r="D8" s="250">
        <v>4.7372740000000002</v>
      </c>
      <c r="E8" s="250">
        <v>4.6572740000000001</v>
      </c>
      <c r="F8" s="250">
        <v>4.3192740000000001</v>
      </c>
      <c r="G8" s="250">
        <v>3.6812740000000002</v>
      </c>
      <c r="H8" s="250">
        <v>3.9822739999999999</v>
      </c>
      <c r="I8" s="250">
        <v>4.6072740000000003</v>
      </c>
      <c r="J8" s="250">
        <v>4.7452740000000002</v>
      </c>
      <c r="K8" s="250">
        <v>4.7492739999999998</v>
      </c>
      <c r="L8" s="250">
        <v>4.8132739999999998</v>
      </c>
      <c r="M8" s="250">
        <v>5.1352739999999999</v>
      </c>
      <c r="N8" s="250">
        <v>4.9182740000000003</v>
      </c>
      <c r="O8" s="250">
        <v>5.120139</v>
      </c>
      <c r="P8" s="250">
        <v>5.1401389999999996</v>
      </c>
      <c r="Q8" s="250">
        <v>4.910139</v>
      </c>
      <c r="R8" s="250">
        <v>4.5001389999999999</v>
      </c>
      <c r="S8" s="250">
        <v>4.6331389999999999</v>
      </c>
      <c r="T8" s="250">
        <v>4.6861389999999998</v>
      </c>
      <c r="U8" s="250">
        <v>4.963139</v>
      </c>
      <c r="V8" s="250">
        <v>5.1171389999999999</v>
      </c>
      <c r="W8" s="250">
        <v>4.9331389999999997</v>
      </c>
      <c r="X8" s="250">
        <v>4.9451390000000002</v>
      </c>
      <c r="Y8" s="250">
        <v>5.2731389999999996</v>
      </c>
      <c r="Z8" s="250">
        <v>5.3501390000000004</v>
      </c>
      <c r="AA8" s="250">
        <v>5.2341389999999999</v>
      </c>
      <c r="AB8" s="250">
        <v>5.3951390000000004</v>
      </c>
      <c r="AC8" s="250">
        <v>5.4341390000000001</v>
      </c>
      <c r="AD8" s="250">
        <v>5.0681390000000004</v>
      </c>
      <c r="AE8" s="250">
        <v>5.2191390000000002</v>
      </c>
      <c r="AF8" s="250">
        <v>5.1471390000000001</v>
      </c>
      <c r="AG8" s="250">
        <v>5.3611389999999997</v>
      </c>
      <c r="AH8" s="250">
        <v>5.6471390000000001</v>
      </c>
      <c r="AI8" s="250">
        <v>5.2241390000000001</v>
      </c>
      <c r="AJ8" s="250">
        <v>5.5401389999999999</v>
      </c>
      <c r="AK8" s="250">
        <v>5.6371390000000003</v>
      </c>
      <c r="AL8" s="250">
        <v>5.6671389999999997</v>
      </c>
      <c r="AM8" s="250">
        <v>5.3921390000000002</v>
      </c>
      <c r="AN8" s="250">
        <v>5.4131390000000001</v>
      </c>
      <c r="AO8" s="250">
        <v>5.4981390000000001</v>
      </c>
      <c r="AP8" s="250">
        <v>5.5421389999999997</v>
      </c>
      <c r="AQ8" s="250">
        <v>5.3671389999999999</v>
      </c>
      <c r="AR8" s="250">
        <v>5.5041390000000003</v>
      </c>
      <c r="AS8" s="250">
        <v>5.5001389999999999</v>
      </c>
      <c r="AT8" s="250">
        <v>5.527139</v>
      </c>
      <c r="AU8" s="250">
        <v>5.3841390000000002</v>
      </c>
      <c r="AV8" s="250">
        <v>5.455139</v>
      </c>
      <c r="AW8" s="250">
        <v>5.6481389999999996</v>
      </c>
      <c r="AX8" s="250">
        <v>5.793139</v>
      </c>
      <c r="AY8" s="250">
        <v>5.6011389999999999</v>
      </c>
      <c r="AZ8" s="250">
        <v>5.7171390000000004</v>
      </c>
      <c r="BA8" s="250">
        <v>5.6271389999999997</v>
      </c>
      <c r="BB8" s="250">
        <v>5.0151389999999996</v>
      </c>
      <c r="BC8" s="250">
        <v>4.7391389999999998</v>
      </c>
      <c r="BD8" s="250">
        <v>5.0641389999999999</v>
      </c>
      <c r="BE8" s="250">
        <v>4.9400603755999999</v>
      </c>
      <c r="BF8" s="250">
        <v>4.8251152277999996</v>
      </c>
      <c r="BG8" s="250">
        <v>4.8964459962999998</v>
      </c>
      <c r="BH8" s="250">
        <v>5.1864678378000004</v>
      </c>
      <c r="BI8" s="403">
        <v>5.4454101579999996</v>
      </c>
      <c r="BJ8" s="403">
        <v>5.5299415629000004</v>
      </c>
      <c r="BK8" s="403">
        <v>5.5731568067000001</v>
      </c>
      <c r="BL8" s="403">
        <v>5.5440441108999998</v>
      </c>
      <c r="BM8" s="403">
        <v>5.4871269414999997</v>
      </c>
      <c r="BN8" s="403">
        <v>5.5032895123000003</v>
      </c>
      <c r="BO8" s="403">
        <v>5.5710376818</v>
      </c>
      <c r="BP8" s="403">
        <v>5.5853938687999998</v>
      </c>
      <c r="BQ8" s="403">
        <v>5.5611316751000004</v>
      </c>
      <c r="BR8" s="403">
        <v>5.5946139374000001</v>
      </c>
      <c r="BS8" s="403">
        <v>5.6279004729000004</v>
      </c>
      <c r="BT8" s="403">
        <v>5.7210435838000002</v>
      </c>
      <c r="BU8" s="403">
        <v>5.7311428179000004</v>
      </c>
      <c r="BV8" s="403">
        <v>5.6805059219</v>
      </c>
    </row>
    <row r="9" spans="1:74" ht="11.1" customHeight="1" x14ac:dyDescent="0.2">
      <c r="A9" s="162" t="s">
        <v>300</v>
      </c>
      <c r="B9" s="173" t="s">
        <v>282</v>
      </c>
      <c r="C9" s="250">
        <v>2.6042209999999999</v>
      </c>
      <c r="D9" s="250">
        <v>2.5412210000000002</v>
      </c>
      <c r="E9" s="250">
        <v>2.5332210000000002</v>
      </c>
      <c r="F9" s="250">
        <v>2.5042209999999998</v>
      </c>
      <c r="G9" s="250">
        <v>2.502221</v>
      </c>
      <c r="H9" s="250">
        <v>2.526221</v>
      </c>
      <c r="I9" s="250">
        <v>2.502221</v>
      </c>
      <c r="J9" s="250">
        <v>2.490221</v>
      </c>
      <c r="K9" s="250">
        <v>2.4412210000000001</v>
      </c>
      <c r="L9" s="250">
        <v>2.418221</v>
      </c>
      <c r="M9" s="250">
        <v>2.3952209999999998</v>
      </c>
      <c r="N9" s="250">
        <v>2.3552209999999998</v>
      </c>
      <c r="O9" s="250">
        <v>2.341504</v>
      </c>
      <c r="P9" s="250">
        <v>2.3485040000000001</v>
      </c>
      <c r="Q9" s="250">
        <v>2.3445040000000001</v>
      </c>
      <c r="R9" s="250">
        <v>2.329504</v>
      </c>
      <c r="S9" s="250">
        <v>2.3345039999999999</v>
      </c>
      <c r="T9" s="250">
        <v>2.3235039999999998</v>
      </c>
      <c r="U9" s="250">
        <v>2.2955040000000002</v>
      </c>
      <c r="V9" s="250">
        <v>2.220504</v>
      </c>
      <c r="W9" s="250">
        <v>2.0165039999999999</v>
      </c>
      <c r="X9" s="250">
        <v>2.1875040000000001</v>
      </c>
      <c r="Y9" s="250">
        <v>2.1335039999999998</v>
      </c>
      <c r="Z9" s="250">
        <v>2.1345040000000002</v>
      </c>
      <c r="AA9" s="250">
        <v>2.2035040000000001</v>
      </c>
      <c r="AB9" s="250">
        <v>2.1665040000000002</v>
      </c>
      <c r="AC9" s="250">
        <v>2.1295039999999998</v>
      </c>
      <c r="AD9" s="250">
        <v>2.1625040000000002</v>
      </c>
      <c r="AE9" s="250">
        <v>2.1275040000000001</v>
      </c>
      <c r="AF9" s="250">
        <v>2.1095039999999998</v>
      </c>
      <c r="AG9" s="250">
        <v>2.1065040000000002</v>
      </c>
      <c r="AH9" s="250">
        <v>2.0725039999999999</v>
      </c>
      <c r="AI9" s="250">
        <v>2.0815039999999998</v>
      </c>
      <c r="AJ9" s="250">
        <v>1.9835039999999999</v>
      </c>
      <c r="AK9" s="250">
        <v>1.932504</v>
      </c>
      <c r="AL9" s="250">
        <v>1.944504</v>
      </c>
      <c r="AM9" s="250">
        <v>1.861504</v>
      </c>
      <c r="AN9" s="250">
        <v>1.942504</v>
      </c>
      <c r="AO9" s="250">
        <v>1.9355039999999999</v>
      </c>
      <c r="AP9" s="250">
        <v>1.9155040000000001</v>
      </c>
      <c r="AQ9" s="250">
        <v>1.8995040000000001</v>
      </c>
      <c r="AR9" s="250">
        <v>1.9035040000000001</v>
      </c>
      <c r="AS9" s="250">
        <v>1.900504</v>
      </c>
      <c r="AT9" s="250">
        <v>1.928504</v>
      </c>
      <c r="AU9" s="250">
        <v>1.956504</v>
      </c>
      <c r="AV9" s="250">
        <v>1.902504</v>
      </c>
      <c r="AW9" s="250">
        <v>1.9395039999999999</v>
      </c>
      <c r="AX9" s="250">
        <v>1.9555039999999999</v>
      </c>
      <c r="AY9" s="250">
        <v>1.9955039999999999</v>
      </c>
      <c r="AZ9" s="250">
        <v>1.9975039999999999</v>
      </c>
      <c r="BA9" s="250">
        <v>2.0145040000000001</v>
      </c>
      <c r="BB9" s="250">
        <v>2.0005039999999998</v>
      </c>
      <c r="BC9" s="250">
        <v>1.914504</v>
      </c>
      <c r="BD9" s="250">
        <v>1.8995040000000001</v>
      </c>
      <c r="BE9" s="250">
        <v>1.879352774</v>
      </c>
      <c r="BF9" s="250">
        <v>1.9231592144</v>
      </c>
      <c r="BG9" s="250">
        <v>1.9247973855</v>
      </c>
      <c r="BH9" s="250">
        <v>1.8264652159000001</v>
      </c>
      <c r="BI9" s="403">
        <v>1.8167427746</v>
      </c>
      <c r="BJ9" s="403">
        <v>1.8170605208999999</v>
      </c>
      <c r="BK9" s="403">
        <v>1.8009102689000001</v>
      </c>
      <c r="BL9" s="403">
        <v>1.8188231826000001</v>
      </c>
      <c r="BM9" s="403">
        <v>1.8301933547</v>
      </c>
      <c r="BN9" s="403">
        <v>1.8301386851999999</v>
      </c>
      <c r="BO9" s="403">
        <v>1.8302042971000001</v>
      </c>
      <c r="BP9" s="403">
        <v>1.8017714865000001</v>
      </c>
      <c r="BQ9" s="403">
        <v>1.7902958272</v>
      </c>
      <c r="BR9" s="403">
        <v>1.7788523736999999</v>
      </c>
      <c r="BS9" s="403">
        <v>1.7674136219000001</v>
      </c>
      <c r="BT9" s="403">
        <v>1.7672766225000001</v>
      </c>
      <c r="BU9" s="403">
        <v>1.7675151466000001</v>
      </c>
      <c r="BV9" s="403">
        <v>1.7676274112000001</v>
      </c>
    </row>
    <row r="10" spans="1:74" ht="11.1" customHeight="1" x14ac:dyDescent="0.2">
      <c r="A10" s="162" t="s">
        <v>301</v>
      </c>
      <c r="B10" s="173" t="s">
        <v>276</v>
      </c>
      <c r="C10" s="250">
        <v>5.124606</v>
      </c>
      <c r="D10" s="250">
        <v>5.1019750000000004</v>
      </c>
      <c r="E10" s="250">
        <v>5.0558170000000002</v>
      </c>
      <c r="F10" s="250">
        <v>5.0127569999999997</v>
      </c>
      <c r="G10" s="250">
        <v>4.9215499999999999</v>
      </c>
      <c r="H10" s="250">
        <v>4.6960110000000004</v>
      </c>
      <c r="I10" s="250">
        <v>5.1209189999999998</v>
      </c>
      <c r="J10" s="250">
        <v>4.8259990000000004</v>
      </c>
      <c r="K10" s="250">
        <v>4.4723879999999996</v>
      </c>
      <c r="L10" s="250">
        <v>4.9576359999999999</v>
      </c>
      <c r="M10" s="250">
        <v>5.1738030000000004</v>
      </c>
      <c r="N10" s="250">
        <v>5.0389270000000002</v>
      </c>
      <c r="O10" s="250">
        <v>4.9168750000000001</v>
      </c>
      <c r="P10" s="250">
        <v>4.9488750000000001</v>
      </c>
      <c r="Q10" s="250">
        <v>5.0248749999999998</v>
      </c>
      <c r="R10" s="250">
        <v>4.9448749999999997</v>
      </c>
      <c r="S10" s="250">
        <v>4.7918750000000001</v>
      </c>
      <c r="T10" s="250">
        <v>4.6928749999999999</v>
      </c>
      <c r="U10" s="250">
        <v>4.8388749999999998</v>
      </c>
      <c r="V10" s="250">
        <v>4.6648750000000003</v>
      </c>
      <c r="W10" s="250">
        <v>4.5678749999999999</v>
      </c>
      <c r="X10" s="250">
        <v>4.8178749999999999</v>
      </c>
      <c r="Y10" s="250">
        <v>4.7618749999999999</v>
      </c>
      <c r="Z10" s="250">
        <v>4.5498750000000001</v>
      </c>
      <c r="AA10" s="250">
        <v>4.9997999999999996</v>
      </c>
      <c r="AB10" s="250">
        <v>4.8958000000000004</v>
      </c>
      <c r="AC10" s="250">
        <v>4.7808000000000002</v>
      </c>
      <c r="AD10" s="250">
        <v>4.8757999999999999</v>
      </c>
      <c r="AE10" s="250">
        <v>4.5317999999999996</v>
      </c>
      <c r="AF10" s="250">
        <v>4.6947999999999999</v>
      </c>
      <c r="AG10" s="250">
        <v>4.8487999999999998</v>
      </c>
      <c r="AH10" s="250">
        <v>4.6618000000000004</v>
      </c>
      <c r="AI10" s="250">
        <v>4.4417999999999997</v>
      </c>
      <c r="AJ10" s="250">
        <v>4.8548</v>
      </c>
      <c r="AK10" s="250">
        <v>4.8937999999999997</v>
      </c>
      <c r="AL10" s="250">
        <v>4.9218000000000002</v>
      </c>
      <c r="AM10" s="250">
        <v>4.8297999999999996</v>
      </c>
      <c r="AN10" s="250">
        <v>4.8697999999999997</v>
      </c>
      <c r="AO10" s="250">
        <v>4.8468</v>
      </c>
      <c r="AP10" s="250">
        <v>4.7778</v>
      </c>
      <c r="AQ10" s="250">
        <v>4.6148400000000001</v>
      </c>
      <c r="AR10" s="250">
        <v>4.3888400000000001</v>
      </c>
      <c r="AS10" s="250">
        <v>4.70784</v>
      </c>
      <c r="AT10" s="250">
        <v>4.5667999999999997</v>
      </c>
      <c r="AU10" s="250">
        <v>4.6257999999999999</v>
      </c>
      <c r="AV10" s="250">
        <v>4.8028000000000004</v>
      </c>
      <c r="AW10" s="250">
        <v>5.0518000000000001</v>
      </c>
      <c r="AX10" s="250">
        <v>5.1067999999999998</v>
      </c>
      <c r="AY10" s="250">
        <v>5.0177100000000001</v>
      </c>
      <c r="AZ10" s="250">
        <v>5.0957100000000004</v>
      </c>
      <c r="BA10" s="250">
        <v>4.9937100000000001</v>
      </c>
      <c r="BB10" s="250">
        <v>5.1521100000000004</v>
      </c>
      <c r="BC10" s="250">
        <v>4.9151100000000003</v>
      </c>
      <c r="BD10" s="250">
        <v>4.8101099999999999</v>
      </c>
      <c r="BE10" s="250">
        <v>4.8061969977999999</v>
      </c>
      <c r="BF10" s="250">
        <v>4.7669008837</v>
      </c>
      <c r="BG10" s="250">
        <v>4.5968401174000002</v>
      </c>
      <c r="BH10" s="250">
        <v>4.7742526377000001</v>
      </c>
      <c r="BI10" s="403">
        <v>4.9080961364000002</v>
      </c>
      <c r="BJ10" s="403">
        <v>4.9001831780999998</v>
      </c>
      <c r="BK10" s="403">
        <v>4.9450217857999998</v>
      </c>
      <c r="BL10" s="403">
        <v>4.9739687346999997</v>
      </c>
      <c r="BM10" s="403">
        <v>5.0155061362</v>
      </c>
      <c r="BN10" s="403">
        <v>4.7906505243000002</v>
      </c>
      <c r="BO10" s="403">
        <v>4.7135685330000001</v>
      </c>
      <c r="BP10" s="403">
        <v>4.8836580269000001</v>
      </c>
      <c r="BQ10" s="403">
        <v>4.9576022790999996</v>
      </c>
      <c r="BR10" s="403">
        <v>4.9356041737999998</v>
      </c>
      <c r="BS10" s="403">
        <v>4.7848345617000003</v>
      </c>
      <c r="BT10" s="403">
        <v>5.0945232882000004</v>
      </c>
      <c r="BU10" s="403">
        <v>5.1194705084000001</v>
      </c>
      <c r="BV10" s="403">
        <v>5.1398334810000001</v>
      </c>
    </row>
    <row r="11" spans="1:74" ht="11.1" customHeight="1" x14ac:dyDescent="0.2">
      <c r="A11" s="162" t="s">
        <v>308</v>
      </c>
      <c r="B11" s="173" t="s">
        <v>277</v>
      </c>
      <c r="C11" s="250">
        <v>70.356902929</v>
      </c>
      <c r="D11" s="250">
        <v>69.831311223</v>
      </c>
      <c r="E11" s="250">
        <v>69.888313791000002</v>
      </c>
      <c r="F11" s="250">
        <v>70.201213828999997</v>
      </c>
      <c r="G11" s="250">
        <v>70.285249472999993</v>
      </c>
      <c r="H11" s="250">
        <v>70.909372367000003</v>
      </c>
      <c r="I11" s="250">
        <v>70.924178282</v>
      </c>
      <c r="J11" s="250">
        <v>70.287075758</v>
      </c>
      <c r="K11" s="250">
        <v>71.010942846000006</v>
      </c>
      <c r="L11" s="250">
        <v>71.369118752000006</v>
      </c>
      <c r="M11" s="250">
        <v>71.834474094000001</v>
      </c>
      <c r="N11" s="250">
        <v>71.380651338000007</v>
      </c>
      <c r="O11" s="250">
        <v>70.229381372999995</v>
      </c>
      <c r="P11" s="250">
        <v>69.912011862</v>
      </c>
      <c r="Q11" s="250">
        <v>69.237856359000006</v>
      </c>
      <c r="R11" s="250">
        <v>69.638323342999996</v>
      </c>
      <c r="S11" s="250">
        <v>70.384410778000003</v>
      </c>
      <c r="T11" s="250">
        <v>71.170780927999999</v>
      </c>
      <c r="U11" s="250">
        <v>71.416495103000003</v>
      </c>
      <c r="V11" s="250">
        <v>70.738725224000007</v>
      </c>
      <c r="W11" s="250">
        <v>71.275714488999995</v>
      </c>
      <c r="X11" s="250">
        <v>70.806893020999993</v>
      </c>
      <c r="Y11" s="250">
        <v>70.547754596999994</v>
      </c>
      <c r="Z11" s="250">
        <v>70.224718847999995</v>
      </c>
      <c r="AA11" s="250">
        <v>70.302365135000002</v>
      </c>
      <c r="AB11" s="250">
        <v>70.129130365999998</v>
      </c>
      <c r="AC11" s="250">
        <v>69.993776370999996</v>
      </c>
      <c r="AD11" s="250">
        <v>70.221180317000005</v>
      </c>
      <c r="AE11" s="250">
        <v>70.339179240999997</v>
      </c>
      <c r="AF11" s="250">
        <v>70.909949554999997</v>
      </c>
      <c r="AG11" s="250">
        <v>70.923337317999994</v>
      </c>
      <c r="AH11" s="250">
        <v>70.760748867999993</v>
      </c>
      <c r="AI11" s="250">
        <v>71.178571985000005</v>
      </c>
      <c r="AJ11" s="250">
        <v>71.379399943999999</v>
      </c>
      <c r="AK11" s="250">
        <v>71.005683829000006</v>
      </c>
      <c r="AL11" s="250">
        <v>70.226569143000006</v>
      </c>
      <c r="AM11" s="250">
        <v>69.418985864000007</v>
      </c>
      <c r="AN11" s="250">
        <v>69.210060845000001</v>
      </c>
      <c r="AO11" s="250">
        <v>69.010860551999997</v>
      </c>
      <c r="AP11" s="250">
        <v>68.916931454999997</v>
      </c>
      <c r="AQ11" s="250">
        <v>68.946220206999996</v>
      </c>
      <c r="AR11" s="250">
        <v>69.423573931999996</v>
      </c>
      <c r="AS11" s="250">
        <v>68.847966216000003</v>
      </c>
      <c r="AT11" s="250">
        <v>69.506472443000007</v>
      </c>
      <c r="AU11" s="250">
        <v>67.480137604000006</v>
      </c>
      <c r="AV11" s="250">
        <v>69.117535157999995</v>
      </c>
      <c r="AW11" s="250">
        <v>68.984649852999993</v>
      </c>
      <c r="AX11" s="250">
        <v>68.519842999999995</v>
      </c>
      <c r="AY11" s="250">
        <v>68.307274992000004</v>
      </c>
      <c r="AZ11" s="250">
        <v>67.402490146999995</v>
      </c>
      <c r="BA11" s="250">
        <v>67.604935521000002</v>
      </c>
      <c r="BB11" s="250">
        <v>69.582330748999993</v>
      </c>
      <c r="BC11" s="250">
        <v>60.45110622</v>
      </c>
      <c r="BD11" s="250">
        <v>59.155962078999998</v>
      </c>
      <c r="BE11" s="250">
        <v>59.997917721</v>
      </c>
      <c r="BF11" s="250">
        <v>61.654293306</v>
      </c>
      <c r="BG11" s="250">
        <v>61.733860952000001</v>
      </c>
      <c r="BH11" s="250">
        <v>62.046935619999999</v>
      </c>
      <c r="BI11" s="403">
        <v>63.405386735</v>
      </c>
      <c r="BJ11" s="403">
        <v>64.010061370000003</v>
      </c>
      <c r="BK11" s="403">
        <v>65.405329574999996</v>
      </c>
      <c r="BL11" s="403">
        <v>65.613105356999995</v>
      </c>
      <c r="BM11" s="403">
        <v>65.599874817</v>
      </c>
      <c r="BN11" s="403">
        <v>66.622826884999995</v>
      </c>
      <c r="BO11" s="403">
        <v>67.205933900000005</v>
      </c>
      <c r="BP11" s="403">
        <v>67.831984249000001</v>
      </c>
      <c r="BQ11" s="403">
        <v>68.136644736999997</v>
      </c>
      <c r="BR11" s="403">
        <v>68.290800739000005</v>
      </c>
      <c r="BS11" s="403">
        <v>68.4885096</v>
      </c>
      <c r="BT11" s="403">
        <v>68.474046878999999</v>
      </c>
      <c r="BU11" s="403">
        <v>68.234125860000006</v>
      </c>
      <c r="BV11" s="403">
        <v>67.862348186999995</v>
      </c>
    </row>
    <row r="12" spans="1:74" ht="11.1" customHeight="1" x14ac:dyDescent="0.2">
      <c r="A12" s="162" t="s">
        <v>303</v>
      </c>
      <c r="B12" s="173" t="s">
        <v>906</v>
      </c>
      <c r="C12" s="250">
        <v>36.721809929000003</v>
      </c>
      <c r="D12" s="250">
        <v>36.246824222999997</v>
      </c>
      <c r="E12" s="250">
        <v>36.486632790999998</v>
      </c>
      <c r="F12" s="250">
        <v>36.574193829000002</v>
      </c>
      <c r="G12" s="250">
        <v>36.447247472999997</v>
      </c>
      <c r="H12" s="250">
        <v>36.879920366999997</v>
      </c>
      <c r="I12" s="250">
        <v>37.083430282000002</v>
      </c>
      <c r="J12" s="250">
        <v>36.954797757999998</v>
      </c>
      <c r="K12" s="250">
        <v>36.958142846000001</v>
      </c>
      <c r="L12" s="250">
        <v>37.285419752000003</v>
      </c>
      <c r="M12" s="250">
        <v>37.763553094000002</v>
      </c>
      <c r="N12" s="250">
        <v>37.505038337999999</v>
      </c>
      <c r="O12" s="250">
        <v>36.725666373000003</v>
      </c>
      <c r="P12" s="250">
        <v>36.525747862000003</v>
      </c>
      <c r="Q12" s="250">
        <v>36.038834358999999</v>
      </c>
      <c r="R12" s="250">
        <v>36.252785342999999</v>
      </c>
      <c r="S12" s="250">
        <v>36.730958778000002</v>
      </c>
      <c r="T12" s="250">
        <v>37.119953928000001</v>
      </c>
      <c r="U12" s="250">
        <v>37.354404103</v>
      </c>
      <c r="V12" s="250">
        <v>37.152245223999998</v>
      </c>
      <c r="W12" s="250">
        <v>37.319086489</v>
      </c>
      <c r="X12" s="250">
        <v>37.056149021000003</v>
      </c>
      <c r="Y12" s="250">
        <v>36.900952597</v>
      </c>
      <c r="Z12" s="250">
        <v>36.826440847999997</v>
      </c>
      <c r="AA12" s="250">
        <v>37.118514677999997</v>
      </c>
      <c r="AB12" s="250">
        <v>36.960571043000002</v>
      </c>
      <c r="AC12" s="250">
        <v>36.713938104999997</v>
      </c>
      <c r="AD12" s="250">
        <v>36.607613669000003</v>
      </c>
      <c r="AE12" s="250">
        <v>36.478132500000001</v>
      </c>
      <c r="AF12" s="250">
        <v>36.528450100999997</v>
      </c>
      <c r="AG12" s="250">
        <v>36.575284267999997</v>
      </c>
      <c r="AH12" s="250">
        <v>36.832812867999998</v>
      </c>
      <c r="AI12" s="250">
        <v>37.021510999999997</v>
      </c>
      <c r="AJ12" s="250">
        <v>37.163511</v>
      </c>
      <c r="AK12" s="250">
        <v>36.928511</v>
      </c>
      <c r="AL12" s="250">
        <v>36.133510999999999</v>
      </c>
      <c r="AM12" s="250">
        <v>35.554510000000001</v>
      </c>
      <c r="AN12" s="250">
        <v>35.532510000000002</v>
      </c>
      <c r="AO12" s="250">
        <v>35.080509999999997</v>
      </c>
      <c r="AP12" s="250">
        <v>35.132510000000003</v>
      </c>
      <c r="AQ12" s="250">
        <v>34.73451</v>
      </c>
      <c r="AR12" s="250">
        <v>34.872509999999998</v>
      </c>
      <c r="AS12" s="250">
        <v>34.293509999999998</v>
      </c>
      <c r="AT12" s="250">
        <v>34.59451</v>
      </c>
      <c r="AU12" s="250">
        <v>32.750509999999998</v>
      </c>
      <c r="AV12" s="250">
        <v>34.412509999999997</v>
      </c>
      <c r="AW12" s="250">
        <v>34.316510000000001</v>
      </c>
      <c r="AX12" s="250">
        <v>34.267510000000001</v>
      </c>
      <c r="AY12" s="250">
        <v>33.880510000000001</v>
      </c>
      <c r="AZ12" s="250">
        <v>33.23451</v>
      </c>
      <c r="BA12" s="250">
        <v>33.336509999999997</v>
      </c>
      <c r="BB12" s="250">
        <v>35.60651</v>
      </c>
      <c r="BC12" s="250">
        <v>29.027509999999999</v>
      </c>
      <c r="BD12" s="250">
        <v>27.181509999999999</v>
      </c>
      <c r="BE12" s="250">
        <v>27.757574947999998</v>
      </c>
      <c r="BF12" s="250">
        <v>28.778671065000001</v>
      </c>
      <c r="BG12" s="250">
        <v>28.774399669000001</v>
      </c>
      <c r="BH12" s="250">
        <v>29.014977674000001</v>
      </c>
      <c r="BI12" s="403">
        <v>30.481455962999998</v>
      </c>
      <c r="BJ12" s="403">
        <v>31.291344353</v>
      </c>
      <c r="BK12" s="403">
        <v>32.228842133999997</v>
      </c>
      <c r="BL12" s="403">
        <v>32.500747347000001</v>
      </c>
      <c r="BM12" s="403">
        <v>32.470790628000003</v>
      </c>
      <c r="BN12" s="403">
        <v>33.055902908</v>
      </c>
      <c r="BO12" s="403">
        <v>33.423213654000001</v>
      </c>
      <c r="BP12" s="403">
        <v>33.812883210000003</v>
      </c>
      <c r="BQ12" s="403">
        <v>34.061955629000003</v>
      </c>
      <c r="BR12" s="403">
        <v>34.070882750000003</v>
      </c>
      <c r="BS12" s="403">
        <v>34.079818263</v>
      </c>
      <c r="BT12" s="403">
        <v>34.088320408999998</v>
      </c>
      <c r="BU12" s="403">
        <v>34.098060105000002</v>
      </c>
      <c r="BV12" s="403">
        <v>34.087527008999999</v>
      </c>
    </row>
    <row r="13" spans="1:74" ht="11.1" customHeight="1" x14ac:dyDescent="0.2">
      <c r="A13" s="162" t="s">
        <v>304</v>
      </c>
      <c r="B13" s="173" t="s">
        <v>283</v>
      </c>
      <c r="C13" s="250">
        <v>31.489542</v>
      </c>
      <c r="D13" s="250">
        <v>31.065529999999999</v>
      </c>
      <c r="E13" s="250">
        <v>31.159545000000001</v>
      </c>
      <c r="F13" s="250">
        <v>31.266058000000001</v>
      </c>
      <c r="G13" s="250">
        <v>31.291350999999999</v>
      </c>
      <c r="H13" s="250">
        <v>31.725463000000001</v>
      </c>
      <c r="I13" s="250">
        <v>31.809995000000001</v>
      </c>
      <c r="J13" s="250">
        <v>31.683743</v>
      </c>
      <c r="K13" s="250">
        <v>31.735520000000001</v>
      </c>
      <c r="L13" s="250">
        <v>31.999327000000001</v>
      </c>
      <c r="M13" s="250">
        <v>32.391314999999999</v>
      </c>
      <c r="N13" s="250">
        <v>32.249707999999998</v>
      </c>
      <c r="O13" s="250">
        <v>31.31</v>
      </c>
      <c r="P13" s="250">
        <v>31.192</v>
      </c>
      <c r="Q13" s="250">
        <v>30.815000000000001</v>
      </c>
      <c r="R13" s="250">
        <v>30.896000000000001</v>
      </c>
      <c r="S13" s="250">
        <v>31.399000000000001</v>
      </c>
      <c r="T13" s="250">
        <v>31.83</v>
      </c>
      <c r="U13" s="250">
        <v>32.049999999999997</v>
      </c>
      <c r="V13" s="250">
        <v>31.917000000000002</v>
      </c>
      <c r="W13" s="250">
        <v>32.064999999999998</v>
      </c>
      <c r="X13" s="250">
        <v>31.87</v>
      </c>
      <c r="Y13" s="250">
        <v>31.611000000000001</v>
      </c>
      <c r="Z13" s="250">
        <v>31.477</v>
      </c>
      <c r="AA13" s="250">
        <v>31.756</v>
      </c>
      <c r="AB13" s="250">
        <v>31.585999999999999</v>
      </c>
      <c r="AC13" s="250">
        <v>31.408999999999999</v>
      </c>
      <c r="AD13" s="250">
        <v>31.343</v>
      </c>
      <c r="AE13" s="250">
        <v>31.228000000000002</v>
      </c>
      <c r="AF13" s="250">
        <v>31.228999999999999</v>
      </c>
      <c r="AG13" s="250">
        <v>31.286000000000001</v>
      </c>
      <c r="AH13" s="250">
        <v>31.53</v>
      </c>
      <c r="AI13" s="250">
        <v>31.666</v>
      </c>
      <c r="AJ13" s="250">
        <v>31.841000000000001</v>
      </c>
      <c r="AK13" s="250">
        <v>31.596</v>
      </c>
      <c r="AL13" s="250">
        <v>30.815999999999999</v>
      </c>
      <c r="AM13" s="250">
        <v>30.155999999999999</v>
      </c>
      <c r="AN13" s="250">
        <v>30.091000000000001</v>
      </c>
      <c r="AO13" s="250">
        <v>29.594999999999999</v>
      </c>
      <c r="AP13" s="250">
        <v>29.655000000000001</v>
      </c>
      <c r="AQ13" s="250">
        <v>29.335000000000001</v>
      </c>
      <c r="AR13" s="250">
        <v>29.425000000000001</v>
      </c>
      <c r="AS13" s="250">
        <v>29.004999999999999</v>
      </c>
      <c r="AT13" s="250">
        <v>29.245000000000001</v>
      </c>
      <c r="AU13" s="250">
        <v>27.684999999999999</v>
      </c>
      <c r="AV13" s="250">
        <v>29.145</v>
      </c>
      <c r="AW13" s="250">
        <v>29.004999999999999</v>
      </c>
      <c r="AX13" s="250">
        <v>28.905000000000001</v>
      </c>
      <c r="AY13" s="250">
        <v>28.67</v>
      </c>
      <c r="AZ13" s="250">
        <v>28.02</v>
      </c>
      <c r="BA13" s="250">
        <v>28.14</v>
      </c>
      <c r="BB13" s="250">
        <v>30.324999999999999</v>
      </c>
      <c r="BC13" s="250">
        <v>24.28</v>
      </c>
      <c r="BD13" s="250">
        <v>22.35</v>
      </c>
      <c r="BE13" s="250">
        <v>22.975000000000001</v>
      </c>
      <c r="BF13" s="250">
        <v>23.94</v>
      </c>
      <c r="BG13" s="250">
        <v>23.914999999999999</v>
      </c>
      <c r="BH13" s="250">
        <v>24.19</v>
      </c>
      <c r="BI13" s="403">
        <v>25.59</v>
      </c>
      <c r="BJ13" s="403">
        <v>26.305</v>
      </c>
      <c r="BK13" s="403">
        <v>27.16</v>
      </c>
      <c r="BL13" s="403">
        <v>27.46</v>
      </c>
      <c r="BM13" s="403">
        <v>27.46</v>
      </c>
      <c r="BN13" s="403">
        <v>28.074999999999999</v>
      </c>
      <c r="BO13" s="403">
        <v>28.461825999999999</v>
      </c>
      <c r="BP13" s="403">
        <v>28.850486</v>
      </c>
      <c r="BQ13" s="403">
        <v>29.099146000000001</v>
      </c>
      <c r="BR13" s="403">
        <v>29.107806</v>
      </c>
      <c r="BS13" s="403">
        <v>29.116465000000002</v>
      </c>
      <c r="BT13" s="403">
        <v>29.125125000000001</v>
      </c>
      <c r="BU13" s="403">
        <v>29.133785</v>
      </c>
      <c r="BV13" s="403">
        <v>29.122444000000002</v>
      </c>
    </row>
    <row r="14" spans="1:74" ht="11.1" customHeight="1" x14ac:dyDescent="0.2">
      <c r="A14" s="162" t="s">
        <v>385</v>
      </c>
      <c r="B14" s="173" t="s">
        <v>1052</v>
      </c>
      <c r="C14" s="250">
        <v>5.2322679292999998</v>
      </c>
      <c r="D14" s="250">
        <v>5.1812942231000001</v>
      </c>
      <c r="E14" s="250">
        <v>5.3270877905000003</v>
      </c>
      <c r="F14" s="250">
        <v>5.3081358289000002</v>
      </c>
      <c r="G14" s="250">
        <v>5.1558964726000003</v>
      </c>
      <c r="H14" s="250">
        <v>5.1544573673</v>
      </c>
      <c r="I14" s="250">
        <v>5.2734352818000003</v>
      </c>
      <c r="J14" s="250">
        <v>5.2710547582</v>
      </c>
      <c r="K14" s="250">
        <v>5.2226228460000002</v>
      </c>
      <c r="L14" s="250">
        <v>5.2860927522000001</v>
      </c>
      <c r="M14" s="250">
        <v>5.3722380945000001</v>
      </c>
      <c r="N14" s="250">
        <v>5.2553303384000003</v>
      </c>
      <c r="O14" s="250">
        <v>5.4156663730999997</v>
      </c>
      <c r="P14" s="250">
        <v>5.3337478620000001</v>
      </c>
      <c r="Q14" s="250">
        <v>5.2238343589999996</v>
      </c>
      <c r="R14" s="250">
        <v>5.3567853429000003</v>
      </c>
      <c r="S14" s="250">
        <v>5.3319587780999997</v>
      </c>
      <c r="T14" s="250">
        <v>5.2899539275</v>
      </c>
      <c r="U14" s="250">
        <v>5.3044041030000004</v>
      </c>
      <c r="V14" s="250">
        <v>5.2352452238999998</v>
      </c>
      <c r="W14" s="250">
        <v>5.2540864887999996</v>
      </c>
      <c r="X14" s="250">
        <v>5.1861490206000003</v>
      </c>
      <c r="Y14" s="250">
        <v>5.2899525972000001</v>
      </c>
      <c r="Z14" s="250">
        <v>5.3494408478000004</v>
      </c>
      <c r="AA14" s="250">
        <v>5.3625146775000001</v>
      </c>
      <c r="AB14" s="250">
        <v>5.3745710431999996</v>
      </c>
      <c r="AC14" s="250">
        <v>5.3049381048999997</v>
      </c>
      <c r="AD14" s="250">
        <v>5.2646136694000001</v>
      </c>
      <c r="AE14" s="250">
        <v>5.2501324999000003</v>
      </c>
      <c r="AF14" s="250">
        <v>5.2994501010999997</v>
      </c>
      <c r="AG14" s="250">
        <v>5.2892842677000003</v>
      </c>
      <c r="AH14" s="250">
        <v>5.3028128678000002</v>
      </c>
      <c r="AI14" s="250">
        <v>5.3555109999999999</v>
      </c>
      <c r="AJ14" s="250">
        <v>5.3225110000000004</v>
      </c>
      <c r="AK14" s="250">
        <v>5.3325110000000002</v>
      </c>
      <c r="AL14" s="250">
        <v>5.3175109999999997</v>
      </c>
      <c r="AM14" s="250">
        <v>5.3985099999999999</v>
      </c>
      <c r="AN14" s="250">
        <v>5.4415100000000001</v>
      </c>
      <c r="AO14" s="250">
        <v>5.4855099999999997</v>
      </c>
      <c r="AP14" s="250">
        <v>5.4775099999999997</v>
      </c>
      <c r="AQ14" s="250">
        <v>5.3995100000000003</v>
      </c>
      <c r="AR14" s="250">
        <v>5.4475100000000003</v>
      </c>
      <c r="AS14" s="250">
        <v>5.2885099999999996</v>
      </c>
      <c r="AT14" s="250">
        <v>5.3495100000000004</v>
      </c>
      <c r="AU14" s="250">
        <v>5.0655099999999997</v>
      </c>
      <c r="AV14" s="250">
        <v>5.2675099999999997</v>
      </c>
      <c r="AW14" s="250">
        <v>5.3115100000000002</v>
      </c>
      <c r="AX14" s="250">
        <v>5.3625100000000003</v>
      </c>
      <c r="AY14" s="250">
        <v>5.2105100000000002</v>
      </c>
      <c r="AZ14" s="250">
        <v>5.2145099999999998</v>
      </c>
      <c r="BA14" s="250">
        <v>5.19651</v>
      </c>
      <c r="BB14" s="250">
        <v>5.2815099999999999</v>
      </c>
      <c r="BC14" s="250">
        <v>4.7475100000000001</v>
      </c>
      <c r="BD14" s="250">
        <v>4.8315099999999997</v>
      </c>
      <c r="BE14" s="250">
        <v>4.7825749476999997</v>
      </c>
      <c r="BF14" s="250">
        <v>4.8386710650999998</v>
      </c>
      <c r="BG14" s="250">
        <v>4.8593996689000001</v>
      </c>
      <c r="BH14" s="250">
        <v>4.8249776743000004</v>
      </c>
      <c r="BI14" s="403">
        <v>4.8914559628000003</v>
      </c>
      <c r="BJ14" s="403">
        <v>4.9863443529999998</v>
      </c>
      <c r="BK14" s="403">
        <v>5.0688421337999996</v>
      </c>
      <c r="BL14" s="403">
        <v>5.0407473474</v>
      </c>
      <c r="BM14" s="403">
        <v>5.0107906274999996</v>
      </c>
      <c r="BN14" s="403">
        <v>4.9809029085000001</v>
      </c>
      <c r="BO14" s="403">
        <v>4.9613876537000001</v>
      </c>
      <c r="BP14" s="403">
        <v>4.9623972098999998</v>
      </c>
      <c r="BQ14" s="403">
        <v>4.9628096292999997</v>
      </c>
      <c r="BR14" s="403">
        <v>4.9630767504</v>
      </c>
      <c r="BS14" s="403">
        <v>4.9633532634000002</v>
      </c>
      <c r="BT14" s="403">
        <v>4.9631954093999999</v>
      </c>
      <c r="BU14" s="403">
        <v>4.9642751048999996</v>
      </c>
      <c r="BV14" s="403">
        <v>4.9650830085999997</v>
      </c>
    </row>
    <row r="15" spans="1:74" ht="11.1" customHeight="1" x14ac:dyDescent="0.2">
      <c r="A15" s="162" t="s">
        <v>305</v>
      </c>
      <c r="B15" s="173" t="s">
        <v>278</v>
      </c>
      <c r="C15" s="250">
        <v>14.325063</v>
      </c>
      <c r="D15" s="250">
        <v>14.342063</v>
      </c>
      <c r="E15" s="250">
        <v>14.385063000000001</v>
      </c>
      <c r="F15" s="250">
        <v>14.138063000000001</v>
      </c>
      <c r="G15" s="250">
        <v>14.031063</v>
      </c>
      <c r="H15" s="250">
        <v>14.173063000000001</v>
      </c>
      <c r="I15" s="250">
        <v>13.946063000000001</v>
      </c>
      <c r="J15" s="250">
        <v>13.623063</v>
      </c>
      <c r="K15" s="250">
        <v>14.230062999999999</v>
      </c>
      <c r="L15" s="250">
        <v>14.525062999999999</v>
      </c>
      <c r="M15" s="250">
        <v>14.506062999999999</v>
      </c>
      <c r="N15" s="250">
        <v>14.575063</v>
      </c>
      <c r="O15" s="250">
        <v>14.474062999999999</v>
      </c>
      <c r="P15" s="250">
        <v>14.464062999999999</v>
      </c>
      <c r="Q15" s="250">
        <v>14.398063</v>
      </c>
      <c r="R15" s="250">
        <v>14.366063</v>
      </c>
      <c r="S15" s="250">
        <v>14.278063</v>
      </c>
      <c r="T15" s="250">
        <v>14.310063</v>
      </c>
      <c r="U15" s="250">
        <v>14.328063</v>
      </c>
      <c r="V15" s="250">
        <v>14.144062999999999</v>
      </c>
      <c r="W15" s="250">
        <v>14.246062999999999</v>
      </c>
      <c r="X15" s="250">
        <v>14.239063</v>
      </c>
      <c r="Y15" s="250">
        <v>14.375063000000001</v>
      </c>
      <c r="Z15" s="250">
        <v>14.402063</v>
      </c>
      <c r="AA15" s="250">
        <v>14.401063000000001</v>
      </c>
      <c r="AB15" s="250">
        <v>14.437063</v>
      </c>
      <c r="AC15" s="250">
        <v>14.460063</v>
      </c>
      <c r="AD15" s="250">
        <v>14.350063</v>
      </c>
      <c r="AE15" s="250">
        <v>14.374063</v>
      </c>
      <c r="AF15" s="250">
        <v>14.581063</v>
      </c>
      <c r="AG15" s="250">
        <v>14.666062999999999</v>
      </c>
      <c r="AH15" s="250">
        <v>14.452063000000001</v>
      </c>
      <c r="AI15" s="250">
        <v>14.767063</v>
      </c>
      <c r="AJ15" s="250">
        <v>14.818063</v>
      </c>
      <c r="AK15" s="250">
        <v>14.867063</v>
      </c>
      <c r="AL15" s="250">
        <v>14.962063000000001</v>
      </c>
      <c r="AM15" s="250">
        <v>14.897062999999999</v>
      </c>
      <c r="AN15" s="250">
        <v>14.883063</v>
      </c>
      <c r="AO15" s="250">
        <v>14.785062999999999</v>
      </c>
      <c r="AP15" s="250">
        <v>14.387062999999999</v>
      </c>
      <c r="AQ15" s="250">
        <v>14.290063</v>
      </c>
      <c r="AR15" s="250">
        <v>14.595063</v>
      </c>
      <c r="AS15" s="250">
        <v>14.594063</v>
      </c>
      <c r="AT15" s="250">
        <v>14.607063</v>
      </c>
      <c r="AU15" s="250">
        <v>14.541062999999999</v>
      </c>
      <c r="AV15" s="250">
        <v>14.559063</v>
      </c>
      <c r="AW15" s="250">
        <v>14.701063</v>
      </c>
      <c r="AX15" s="250">
        <v>14.728063000000001</v>
      </c>
      <c r="AY15" s="250">
        <v>14.769062999999999</v>
      </c>
      <c r="AZ15" s="250">
        <v>14.764063</v>
      </c>
      <c r="BA15" s="250">
        <v>14.739063</v>
      </c>
      <c r="BB15" s="250">
        <v>14.787063</v>
      </c>
      <c r="BC15" s="250">
        <v>12.521063</v>
      </c>
      <c r="BD15" s="250">
        <v>12.314063000000001</v>
      </c>
      <c r="BE15" s="250">
        <v>12.361951157</v>
      </c>
      <c r="BF15" s="250">
        <v>12.921796714999999</v>
      </c>
      <c r="BG15" s="250">
        <v>12.962964366</v>
      </c>
      <c r="BH15" s="250">
        <v>13.043009031</v>
      </c>
      <c r="BI15" s="403">
        <v>13.060126749</v>
      </c>
      <c r="BJ15" s="403">
        <v>13.108407006</v>
      </c>
      <c r="BK15" s="403">
        <v>13.478880912999999</v>
      </c>
      <c r="BL15" s="403">
        <v>13.557368304000001</v>
      </c>
      <c r="BM15" s="403">
        <v>13.580032176</v>
      </c>
      <c r="BN15" s="403">
        <v>13.602961016</v>
      </c>
      <c r="BO15" s="403">
        <v>13.575095549</v>
      </c>
      <c r="BP15" s="403">
        <v>13.584688887</v>
      </c>
      <c r="BQ15" s="403">
        <v>13.681751481999999</v>
      </c>
      <c r="BR15" s="403">
        <v>13.750237887999999</v>
      </c>
      <c r="BS15" s="403">
        <v>13.77554636</v>
      </c>
      <c r="BT15" s="403">
        <v>13.802384234</v>
      </c>
      <c r="BU15" s="403">
        <v>13.828613425</v>
      </c>
      <c r="BV15" s="403">
        <v>13.864216495999999</v>
      </c>
    </row>
    <row r="16" spans="1:74" ht="11.1" customHeight="1" x14ac:dyDescent="0.2">
      <c r="A16" s="162" t="s">
        <v>306</v>
      </c>
      <c r="B16" s="173" t="s">
        <v>279</v>
      </c>
      <c r="C16" s="250">
        <v>5.0825899999999997</v>
      </c>
      <c r="D16" s="250">
        <v>5.0665899999999997</v>
      </c>
      <c r="E16" s="250">
        <v>5.0075900000000004</v>
      </c>
      <c r="F16" s="250">
        <v>4.9555899999999999</v>
      </c>
      <c r="G16" s="250">
        <v>4.8935899999999997</v>
      </c>
      <c r="H16" s="250">
        <v>4.9545899999999996</v>
      </c>
      <c r="I16" s="250">
        <v>4.8575900000000001</v>
      </c>
      <c r="J16" s="250">
        <v>4.7945900000000004</v>
      </c>
      <c r="K16" s="250">
        <v>4.8085899999999997</v>
      </c>
      <c r="L16" s="250">
        <v>4.70059</v>
      </c>
      <c r="M16" s="250">
        <v>4.8345900000000004</v>
      </c>
      <c r="N16" s="250">
        <v>4.8535899999999996</v>
      </c>
      <c r="O16" s="250">
        <v>4.7995900000000002</v>
      </c>
      <c r="P16" s="250">
        <v>4.7505899999999999</v>
      </c>
      <c r="Q16" s="250">
        <v>4.79359</v>
      </c>
      <c r="R16" s="250">
        <v>4.8165899999999997</v>
      </c>
      <c r="S16" s="250">
        <v>4.7785900000000003</v>
      </c>
      <c r="T16" s="250">
        <v>4.9065899999999996</v>
      </c>
      <c r="U16" s="250">
        <v>4.7945900000000004</v>
      </c>
      <c r="V16" s="250">
        <v>4.7255900000000004</v>
      </c>
      <c r="W16" s="250">
        <v>4.7475899999999998</v>
      </c>
      <c r="X16" s="250">
        <v>4.7405900000000001</v>
      </c>
      <c r="Y16" s="250">
        <v>4.7945900000000004</v>
      </c>
      <c r="Z16" s="250">
        <v>4.7415900000000004</v>
      </c>
      <c r="AA16" s="250">
        <v>4.7595900000000002</v>
      </c>
      <c r="AB16" s="250">
        <v>4.7505899999999999</v>
      </c>
      <c r="AC16" s="250">
        <v>4.7565900000000001</v>
      </c>
      <c r="AD16" s="250">
        <v>4.7735900000000004</v>
      </c>
      <c r="AE16" s="250">
        <v>4.76159</v>
      </c>
      <c r="AF16" s="250">
        <v>4.8585900000000004</v>
      </c>
      <c r="AG16" s="250">
        <v>4.7345899999999999</v>
      </c>
      <c r="AH16" s="250">
        <v>4.7715899999999998</v>
      </c>
      <c r="AI16" s="250">
        <v>4.6985900000000003</v>
      </c>
      <c r="AJ16" s="250">
        <v>4.7945900000000004</v>
      </c>
      <c r="AK16" s="250">
        <v>4.78559</v>
      </c>
      <c r="AL16" s="250">
        <v>4.8525900000000002</v>
      </c>
      <c r="AM16" s="250">
        <v>4.87</v>
      </c>
      <c r="AN16" s="250">
        <v>4.84</v>
      </c>
      <c r="AO16" s="250">
        <v>4.9569999999999999</v>
      </c>
      <c r="AP16" s="250">
        <v>4.8869999999999996</v>
      </c>
      <c r="AQ16" s="250">
        <v>4.8879999999999999</v>
      </c>
      <c r="AR16" s="250">
        <v>4.9859999999999998</v>
      </c>
      <c r="AS16" s="250">
        <v>4.9050000000000002</v>
      </c>
      <c r="AT16" s="250">
        <v>4.883</v>
      </c>
      <c r="AU16" s="250">
        <v>4.88</v>
      </c>
      <c r="AV16" s="250">
        <v>4.87</v>
      </c>
      <c r="AW16" s="250">
        <v>4.8979999999999997</v>
      </c>
      <c r="AX16" s="250">
        <v>4.8620000000000001</v>
      </c>
      <c r="AY16" s="250">
        <v>4.9720000000000004</v>
      </c>
      <c r="AZ16" s="250">
        <v>4.9119999999999999</v>
      </c>
      <c r="BA16" s="250">
        <v>4.9240000000000004</v>
      </c>
      <c r="BB16" s="250">
        <v>4.8499999999999996</v>
      </c>
      <c r="BC16" s="250">
        <v>4.8789999999999996</v>
      </c>
      <c r="BD16" s="250">
        <v>4.9800000000000004</v>
      </c>
      <c r="BE16" s="250">
        <v>4.9180085174999997</v>
      </c>
      <c r="BF16" s="250">
        <v>4.9668773492999998</v>
      </c>
      <c r="BG16" s="250">
        <v>4.9700590500999997</v>
      </c>
      <c r="BH16" s="250">
        <v>4.9870593808999999</v>
      </c>
      <c r="BI16" s="403">
        <v>5.0078581689000004</v>
      </c>
      <c r="BJ16" s="403">
        <v>4.9692554590000002</v>
      </c>
      <c r="BK16" s="403">
        <v>4.9545044064999999</v>
      </c>
      <c r="BL16" s="403">
        <v>4.9530417864</v>
      </c>
      <c r="BM16" s="403">
        <v>4.9519230674000001</v>
      </c>
      <c r="BN16" s="403">
        <v>4.9616072563999998</v>
      </c>
      <c r="BO16" s="403">
        <v>4.9866561144999997</v>
      </c>
      <c r="BP16" s="403">
        <v>5.0228348772000002</v>
      </c>
      <c r="BQ16" s="403">
        <v>4.96438077</v>
      </c>
      <c r="BR16" s="403">
        <v>5.0016537341999996</v>
      </c>
      <c r="BS16" s="403">
        <v>5.0251187723999999</v>
      </c>
      <c r="BT16" s="403">
        <v>5.0453138361000001</v>
      </c>
      <c r="BU16" s="403">
        <v>5.0673576540000003</v>
      </c>
      <c r="BV16" s="403">
        <v>5.0263780629000001</v>
      </c>
    </row>
    <row r="17" spans="1:74" ht="11.1" customHeight="1" x14ac:dyDescent="0.2">
      <c r="A17" s="162" t="s">
        <v>307</v>
      </c>
      <c r="B17" s="173" t="s">
        <v>281</v>
      </c>
      <c r="C17" s="250">
        <v>14.22744</v>
      </c>
      <c r="D17" s="250">
        <v>14.175834</v>
      </c>
      <c r="E17" s="250">
        <v>14.009028000000001</v>
      </c>
      <c r="F17" s="250">
        <v>14.533367</v>
      </c>
      <c r="G17" s="250">
        <v>14.913349</v>
      </c>
      <c r="H17" s="250">
        <v>14.901799</v>
      </c>
      <c r="I17" s="250">
        <v>15.037095000000001</v>
      </c>
      <c r="J17" s="250">
        <v>14.914624999999999</v>
      </c>
      <c r="K17" s="250">
        <v>15.014146999999999</v>
      </c>
      <c r="L17" s="250">
        <v>14.858046</v>
      </c>
      <c r="M17" s="250">
        <v>14.730268000000001</v>
      </c>
      <c r="N17" s="250">
        <v>14.446960000000001</v>
      </c>
      <c r="O17" s="250">
        <v>14.230062</v>
      </c>
      <c r="P17" s="250">
        <v>14.171611</v>
      </c>
      <c r="Q17" s="250">
        <v>14.007369000000001</v>
      </c>
      <c r="R17" s="250">
        <v>14.202885</v>
      </c>
      <c r="S17" s="250">
        <v>14.596799000000001</v>
      </c>
      <c r="T17" s="250">
        <v>14.834174000000001</v>
      </c>
      <c r="U17" s="250">
        <v>14.939438000000001</v>
      </c>
      <c r="V17" s="250">
        <v>14.716827</v>
      </c>
      <c r="W17" s="250">
        <v>14.962975</v>
      </c>
      <c r="X17" s="250">
        <v>14.771091</v>
      </c>
      <c r="Y17" s="250">
        <v>14.477149000000001</v>
      </c>
      <c r="Z17" s="250">
        <v>14.254625000000001</v>
      </c>
      <c r="AA17" s="250">
        <v>14.023197457</v>
      </c>
      <c r="AB17" s="250">
        <v>13.980906322999999</v>
      </c>
      <c r="AC17" s="250">
        <v>14.063185266</v>
      </c>
      <c r="AD17" s="250">
        <v>14.489913648</v>
      </c>
      <c r="AE17" s="250">
        <v>14.725393741</v>
      </c>
      <c r="AF17" s="250">
        <v>14.941846454</v>
      </c>
      <c r="AG17" s="250">
        <v>14.947400050000001</v>
      </c>
      <c r="AH17" s="250">
        <v>14.704283</v>
      </c>
      <c r="AI17" s="250">
        <v>14.691407985</v>
      </c>
      <c r="AJ17" s="250">
        <v>14.603235944</v>
      </c>
      <c r="AK17" s="250">
        <v>14.424519828999999</v>
      </c>
      <c r="AL17" s="250">
        <v>14.278405143000001</v>
      </c>
      <c r="AM17" s="250">
        <v>14.097412864000001</v>
      </c>
      <c r="AN17" s="250">
        <v>13.954487844999999</v>
      </c>
      <c r="AO17" s="250">
        <v>14.188287552</v>
      </c>
      <c r="AP17" s="250">
        <v>14.510358455</v>
      </c>
      <c r="AQ17" s="250">
        <v>15.033647207</v>
      </c>
      <c r="AR17" s="250">
        <v>14.970000932</v>
      </c>
      <c r="AS17" s="250">
        <v>15.055393216000001</v>
      </c>
      <c r="AT17" s="250">
        <v>15.421899442999999</v>
      </c>
      <c r="AU17" s="250">
        <v>15.308564604000001</v>
      </c>
      <c r="AV17" s="250">
        <v>15.275962158</v>
      </c>
      <c r="AW17" s="250">
        <v>15.069076853</v>
      </c>
      <c r="AX17" s="250">
        <v>14.662269999999999</v>
      </c>
      <c r="AY17" s="250">
        <v>14.685701992</v>
      </c>
      <c r="AZ17" s="250">
        <v>14.491917147000001</v>
      </c>
      <c r="BA17" s="250">
        <v>14.605362521</v>
      </c>
      <c r="BB17" s="250">
        <v>14.338757749000001</v>
      </c>
      <c r="BC17" s="250">
        <v>14.023533219999999</v>
      </c>
      <c r="BD17" s="250">
        <v>14.680389078999999</v>
      </c>
      <c r="BE17" s="250">
        <v>14.960383099</v>
      </c>
      <c r="BF17" s="250">
        <v>14.986948177</v>
      </c>
      <c r="BG17" s="250">
        <v>15.026437867</v>
      </c>
      <c r="BH17" s="250">
        <v>15.001889533</v>
      </c>
      <c r="BI17" s="403">
        <v>14.855945854</v>
      </c>
      <c r="BJ17" s="403">
        <v>14.641054552</v>
      </c>
      <c r="BK17" s="403">
        <v>14.743102122</v>
      </c>
      <c r="BL17" s="403">
        <v>14.601947919000001</v>
      </c>
      <c r="BM17" s="403">
        <v>14.597128946</v>
      </c>
      <c r="BN17" s="403">
        <v>15.002355703999999</v>
      </c>
      <c r="BO17" s="403">
        <v>15.220968582999999</v>
      </c>
      <c r="BP17" s="403">
        <v>15.411577275000001</v>
      </c>
      <c r="BQ17" s="403">
        <v>15.428556856</v>
      </c>
      <c r="BR17" s="403">
        <v>15.468026367</v>
      </c>
      <c r="BS17" s="403">
        <v>15.608026204</v>
      </c>
      <c r="BT17" s="403">
        <v>15.538028399</v>
      </c>
      <c r="BU17" s="403">
        <v>15.240094677</v>
      </c>
      <c r="BV17" s="403">
        <v>14.884226619</v>
      </c>
    </row>
    <row r="18" spans="1:74" ht="11.1" customHeight="1" x14ac:dyDescent="0.2">
      <c r="A18" s="162" t="s">
        <v>309</v>
      </c>
      <c r="B18" s="173" t="s">
        <v>503</v>
      </c>
      <c r="C18" s="250">
        <v>97.905909639000001</v>
      </c>
      <c r="D18" s="250">
        <v>97.053911601999999</v>
      </c>
      <c r="E18" s="250">
        <v>97.173713919999997</v>
      </c>
      <c r="F18" s="250">
        <v>96.900208496000005</v>
      </c>
      <c r="G18" s="250">
        <v>96.427666568999996</v>
      </c>
      <c r="H18" s="250">
        <v>96.941569367</v>
      </c>
      <c r="I18" s="250">
        <v>98.016644830000004</v>
      </c>
      <c r="J18" s="250">
        <v>96.999520435999997</v>
      </c>
      <c r="K18" s="250">
        <v>97.141126178999997</v>
      </c>
      <c r="L18" s="250">
        <v>98.372468655000006</v>
      </c>
      <c r="M18" s="250">
        <v>99.542206428</v>
      </c>
      <c r="N18" s="250">
        <v>98.474979724999997</v>
      </c>
      <c r="O18" s="250">
        <v>97.382852791999994</v>
      </c>
      <c r="P18" s="250">
        <v>97.529618147999997</v>
      </c>
      <c r="Q18" s="250">
        <v>96.906791068999993</v>
      </c>
      <c r="R18" s="250">
        <v>96.698542343</v>
      </c>
      <c r="S18" s="250">
        <v>97.648078165000001</v>
      </c>
      <c r="T18" s="250">
        <v>98.398681260999993</v>
      </c>
      <c r="U18" s="250">
        <v>99.103746779999994</v>
      </c>
      <c r="V18" s="250">
        <v>98.330440514000003</v>
      </c>
      <c r="W18" s="250">
        <v>98.441256488999997</v>
      </c>
      <c r="X18" s="250">
        <v>98.949467374999998</v>
      </c>
      <c r="Y18" s="250">
        <v>99.552051930999994</v>
      </c>
      <c r="Z18" s="250">
        <v>98.798063235000001</v>
      </c>
      <c r="AA18" s="250">
        <v>99.118367230999993</v>
      </c>
      <c r="AB18" s="250">
        <v>99.392101509</v>
      </c>
      <c r="AC18" s="250">
        <v>99.566201500000005</v>
      </c>
      <c r="AD18" s="250">
        <v>99.632823983999998</v>
      </c>
      <c r="AE18" s="250">
        <v>99.583148112000003</v>
      </c>
      <c r="AF18" s="250">
        <v>100.40842756000001</v>
      </c>
      <c r="AG18" s="250">
        <v>101.21988847999999</v>
      </c>
      <c r="AH18" s="250">
        <v>101.80736129</v>
      </c>
      <c r="AI18" s="250">
        <v>101.59449798999999</v>
      </c>
      <c r="AJ18" s="250">
        <v>102.42015607</v>
      </c>
      <c r="AK18" s="250">
        <v>102.53767449999999</v>
      </c>
      <c r="AL18" s="250">
        <v>101.92813905</v>
      </c>
      <c r="AM18" s="250">
        <v>100.36642954</v>
      </c>
      <c r="AN18" s="250">
        <v>100.16307999</v>
      </c>
      <c r="AO18" s="250">
        <v>100.28770762000001</v>
      </c>
      <c r="AP18" s="250">
        <v>100.47425878999999</v>
      </c>
      <c r="AQ18" s="250">
        <v>100.23647047</v>
      </c>
      <c r="AR18" s="250">
        <v>100.54841293</v>
      </c>
      <c r="AS18" s="250">
        <v>99.914010894</v>
      </c>
      <c r="AT18" s="250">
        <v>101.15452286</v>
      </c>
      <c r="AU18" s="250">
        <v>99.211043938000003</v>
      </c>
      <c r="AV18" s="250">
        <v>101.26756451</v>
      </c>
      <c r="AW18" s="250">
        <v>101.95223819</v>
      </c>
      <c r="AX18" s="250">
        <v>101.67483519</v>
      </c>
      <c r="AY18" s="250">
        <v>101.33918644000001</v>
      </c>
      <c r="AZ18" s="250">
        <v>100.21079704</v>
      </c>
      <c r="BA18" s="250">
        <v>100.47374035999999</v>
      </c>
      <c r="BB18" s="250">
        <v>100.32423541999999</v>
      </c>
      <c r="BC18" s="250">
        <v>88.570998188000004</v>
      </c>
      <c r="BD18" s="250">
        <v>88.590549412000001</v>
      </c>
      <c r="BE18" s="250">
        <v>90.141151868999998</v>
      </c>
      <c r="BF18" s="250">
        <v>91.217522954000003</v>
      </c>
      <c r="BG18" s="250">
        <v>91.777641388999996</v>
      </c>
      <c r="BH18" s="250">
        <v>91.885499808000006</v>
      </c>
      <c r="BI18" s="403">
        <v>94.085026704000001</v>
      </c>
      <c r="BJ18" s="403">
        <v>94.751060731999999</v>
      </c>
      <c r="BK18" s="403">
        <v>96.134277635999993</v>
      </c>
      <c r="BL18" s="403">
        <v>96.319330785000005</v>
      </c>
      <c r="BM18" s="403">
        <v>96.352148349999993</v>
      </c>
      <c r="BN18" s="403">
        <v>97.298094907000007</v>
      </c>
      <c r="BO18" s="403">
        <v>97.998623112000004</v>
      </c>
      <c r="BP18" s="403">
        <v>98.713518331000003</v>
      </c>
      <c r="BQ18" s="403">
        <v>99.085872417999994</v>
      </c>
      <c r="BR18" s="403">
        <v>99.441230423999997</v>
      </c>
      <c r="BS18" s="403">
        <v>99.588578756000004</v>
      </c>
      <c r="BT18" s="403">
        <v>99.903965974000002</v>
      </c>
      <c r="BU18" s="403">
        <v>100.03024833000001</v>
      </c>
      <c r="BV18" s="403">
        <v>99.652215901000005</v>
      </c>
    </row>
    <row r="19" spans="1:74" ht="11.1" customHeight="1" x14ac:dyDescent="0.2">
      <c r="B19" s="173"/>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50"/>
      <c r="AR19" s="250"/>
      <c r="AS19" s="250"/>
      <c r="AT19" s="250"/>
      <c r="AU19" s="250"/>
      <c r="AV19" s="250"/>
      <c r="AW19" s="250"/>
      <c r="AX19" s="250"/>
      <c r="AY19" s="250"/>
      <c r="AZ19" s="250"/>
      <c r="BA19" s="250"/>
      <c r="BB19" s="250"/>
      <c r="BC19" s="250"/>
      <c r="BD19" s="250"/>
      <c r="BE19" s="250"/>
      <c r="BF19" s="250"/>
      <c r="BG19" s="250"/>
      <c r="BH19" s="250"/>
      <c r="BI19" s="403"/>
      <c r="BJ19" s="403"/>
      <c r="BK19" s="403"/>
      <c r="BL19" s="403"/>
      <c r="BM19" s="403"/>
      <c r="BN19" s="403"/>
      <c r="BO19" s="403"/>
      <c r="BP19" s="403"/>
      <c r="BQ19" s="403"/>
      <c r="BR19" s="403"/>
      <c r="BS19" s="403"/>
      <c r="BT19" s="403"/>
      <c r="BU19" s="403"/>
      <c r="BV19" s="403"/>
    </row>
    <row r="20" spans="1:74" ht="11.1" customHeight="1" x14ac:dyDescent="0.2">
      <c r="A20" s="162" t="s">
        <v>386</v>
      </c>
      <c r="B20" s="173" t="s">
        <v>504</v>
      </c>
      <c r="C20" s="250">
        <v>61.184099709999998</v>
      </c>
      <c r="D20" s="250">
        <v>60.807087379000002</v>
      </c>
      <c r="E20" s="250">
        <v>60.687081128999999</v>
      </c>
      <c r="F20" s="250">
        <v>60.326014667000003</v>
      </c>
      <c r="G20" s="250">
        <v>59.980419097000002</v>
      </c>
      <c r="H20" s="250">
        <v>60.061649000000003</v>
      </c>
      <c r="I20" s="250">
        <v>60.933214548000002</v>
      </c>
      <c r="J20" s="250">
        <v>60.044722677000003</v>
      </c>
      <c r="K20" s="250">
        <v>60.182983333000003</v>
      </c>
      <c r="L20" s="250">
        <v>61.087048903000003</v>
      </c>
      <c r="M20" s="250">
        <v>61.778653333000001</v>
      </c>
      <c r="N20" s="250">
        <v>60.969941386999999</v>
      </c>
      <c r="O20" s="250">
        <v>60.657186418999999</v>
      </c>
      <c r="P20" s="250">
        <v>61.003870286000001</v>
      </c>
      <c r="Q20" s="250">
        <v>60.867956710000001</v>
      </c>
      <c r="R20" s="250">
        <v>60.445757</v>
      </c>
      <c r="S20" s="250">
        <v>60.917119387</v>
      </c>
      <c r="T20" s="250">
        <v>61.278727332999999</v>
      </c>
      <c r="U20" s="250">
        <v>61.749342677000001</v>
      </c>
      <c r="V20" s="250">
        <v>61.178195289999998</v>
      </c>
      <c r="W20" s="250">
        <v>61.122169999999997</v>
      </c>
      <c r="X20" s="250">
        <v>61.893318354999998</v>
      </c>
      <c r="Y20" s="250">
        <v>62.651099332999998</v>
      </c>
      <c r="Z20" s="250">
        <v>61.971622386999996</v>
      </c>
      <c r="AA20" s="250">
        <v>61.999852554</v>
      </c>
      <c r="AB20" s="250">
        <v>62.431530465999998</v>
      </c>
      <c r="AC20" s="250">
        <v>62.852263395000001</v>
      </c>
      <c r="AD20" s="250">
        <v>63.025210315000002</v>
      </c>
      <c r="AE20" s="250">
        <v>63.105015612000003</v>
      </c>
      <c r="AF20" s="250">
        <v>63.879977453999999</v>
      </c>
      <c r="AG20" s="250">
        <v>64.644604212000004</v>
      </c>
      <c r="AH20" s="250">
        <v>64.974548419000001</v>
      </c>
      <c r="AI20" s="250">
        <v>64.572986985</v>
      </c>
      <c r="AJ20" s="250">
        <v>65.256645073000001</v>
      </c>
      <c r="AK20" s="250">
        <v>65.609163495999994</v>
      </c>
      <c r="AL20" s="250">
        <v>65.794628046</v>
      </c>
      <c r="AM20" s="250">
        <v>64.811919540999995</v>
      </c>
      <c r="AN20" s="250">
        <v>64.630569988000005</v>
      </c>
      <c r="AO20" s="250">
        <v>65.207197617000006</v>
      </c>
      <c r="AP20" s="250">
        <v>65.341748788000004</v>
      </c>
      <c r="AQ20" s="250">
        <v>65.501960464999996</v>
      </c>
      <c r="AR20" s="250">
        <v>65.675902932</v>
      </c>
      <c r="AS20" s="250">
        <v>65.620500894000003</v>
      </c>
      <c r="AT20" s="250">
        <v>66.560012861999994</v>
      </c>
      <c r="AU20" s="250">
        <v>66.460533937999998</v>
      </c>
      <c r="AV20" s="250">
        <v>66.855054511999995</v>
      </c>
      <c r="AW20" s="250">
        <v>67.635728185999994</v>
      </c>
      <c r="AX20" s="250">
        <v>67.407325193999995</v>
      </c>
      <c r="AY20" s="250">
        <v>67.458676443000002</v>
      </c>
      <c r="AZ20" s="250">
        <v>66.976287042999999</v>
      </c>
      <c r="BA20" s="250">
        <v>67.137230360000004</v>
      </c>
      <c r="BB20" s="250">
        <v>64.717725415999993</v>
      </c>
      <c r="BC20" s="250">
        <v>59.543488187999998</v>
      </c>
      <c r="BD20" s="250">
        <v>61.409039411999998</v>
      </c>
      <c r="BE20" s="250">
        <v>62.383576921</v>
      </c>
      <c r="BF20" s="250">
        <v>62.438851888999999</v>
      </c>
      <c r="BG20" s="250">
        <v>63.003241719999998</v>
      </c>
      <c r="BH20" s="250">
        <v>62.870522133999998</v>
      </c>
      <c r="BI20" s="403">
        <v>63.603570742000002</v>
      </c>
      <c r="BJ20" s="403">
        <v>63.459716379</v>
      </c>
      <c r="BK20" s="403">
        <v>63.905435502000003</v>
      </c>
      <c r="BL20" s="403">
        <v>63.818583437999997</v>
      </c>
      <c r="BM20" s="403">
        <v>63.881357721999997</v>
      </c>
      <c r="BN20" s="403">
        <v>64.242191997999996</v>
      </c>
      <c r="BO20" s="403">
        <v>64.575409457999996</v>
      </c>
      <c r="BP20" s="403">
        <v>64.900635120999993</v>
      </c>
      <c r="BQ20" s="403">
        <v>65.023916788999998</v>
      </c>
      <c r="BR20" s="403">
        <v>65.370347674000001</v>
      </c>
      <c r="BS20" s="403">
        <v>65.508760492999997</v>
      </c>
      <c r="BT20" s="403">
        <v>65.815645563999993</v>
      </c>
      <c r="BU20" s="403">
        <v>65.932188228000001</v>
      </c>
      <c r="BV20" s="403">
        <v>65.564688892000007</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222"/>
      <c r="BH21" s="222"/>
      <c r="BI21" s="404"/>
      <c r="BJ21" s="404"/>
      <c r="BK21" s="404"/>
      <c r="BL21" s="404"/>
      <c r="BM21" s="404"/>
      <c r="BN21" s="404"/>
      <c r="BO21" s="404"/>
      <c r="BP21" s="404"/>
      <c r="BQ21" s="404"/>
      <c r="BR21" s="404"/>
      <c r="BS21" s="404"/>
      <c r="BT21" s="404"/>
      <c r="BU21" s="404"/>
      <c r="BV21" s="404"/>
    </row>
    <row r="22" spans="1:74" ht="11.1" customHeight="1" x14ac:dyDescent="0.2">
      <c r="B22" s="252" t="s">
        <v>1053</v>
      </c>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c r="AE22" s="250"/>
      <c r="AF22" s="250"/>
      <c r="AG22" s="250"/>
      <c r="AH22" s="250"/>
      <c r="AI22" s="250"/>
      <c r="AJ22" s="250"/>
      <c r="AK22" s="250"/>
      <c r="AL22" s="250"/>
      <c r="AM22" s="250"/>
      <c r="AN22" s="250"/>
      <c r="AO22" s="250"/>
      <c r="AP22" s="250"/>
      <c r="AQ22" s="250"/>
      <c r="AR22" s="250"/>
      <c r="AS22" s="250"/>
      <c r="AT22" s="250"/>
      <c r="AU22" s="250"/>
      <c r="AV22" s="250"/>
      <c r="AW22" s="250"/>
      <c r="AX22" s="250"/>
      <c r="AY22" s="250"/>
      <c r="AZ22" s="250"/>
      <c r="BA22" s="250"/>
      <c r="BB22" s="250"/>
      <c r="BC22" s="250"/>
      <c r="BD22" s="250"/>
      <c r="BE22" s="250"/>
      <c r="BF22" s="250"/>
      <c r="BG22" s="250"/>
      <c r="BH22" s="250"/>
      <c r="BI22" s="403"/>
      <c r="BJ22" s="403"/>
      <c r="BK22" s="403"/>
      <c r="BL22" s="403"/>
      <c r="BM22" s="403"/>
      <c r="BN22" s="403"/>
      <c r="BO22" s="403"/>
      <c r="BP22" s="403"/>
      <c r="BQ22" s="403"/>
      <c r="BR22" s="403"/>
      <c r="BS22" s="403"/>
      <c r="BT22" s="403"/>
      <c r="BU22" s="403"/>
      <c r="BV22" s="403"/>
    </row>
    <row r="23" spans="1:74" ht="11.1" customHeight="1" x14ac:dyDescent="0.2">
      <c r="A23" s="162" t="s">
        <v>290</v>
      </c>
      <c r="B23" s="173" t="s">
        <v>251</v>
      </c>
      <c r="C23" s="250">
        <v>45.490339759000001</v>
      </c>
      <c r="D23" s="250">
        <v>47.739109998000004</v>
      </c>
      <c r="E23" s="250">
        <v>47.144384684000002</v>
      </c>
      <c r="F23" s="250">
        <v>46.190477567000002</v>
      </c>
      <c r="G23" s="250">
        <v>45.522517628999999</v>
      </c>
      <c r="H23" s="250">
        <v>46.575172825999999</v>
      </c>
      <c r="I23" s="250">
        <v>46.550364911999999</v>
      </c>
      <c r="J23" s="250">
        <v>48.131652152999997</v>
      </c>
      <c r="K23" s="250">
        <v>47.229112031</v>
      </c>
      <c r="L23" s="250">
        <v>46.707552554999999</v>
      </c>
      <c r="M23" s="250">
        <v>47.265041527000001</v>
      </c>
      <c r="N23" s="250">
        <v>48.210568864999999</v>
      </c>
      <c r="O23" s="250">
        <v>46.018531905000003</v>
      </c>
      <c r="P23" s="250">
        <v>47.000230457999997</v>
      </c>
      <c r="Q23" s="250">
        <v>47.769747592000002</v>
      </c>
      <c r="R23" s="250">
        <v>46.152716994000002</v>
      </c>
      <c r="S23" s="250">
        <v>47.161865163000002</v>
      </c>
      <c r="T23" s="250">
        <v>48.170212194999998</v>
      </c>
      <c r="U23" s="250">
        <v>47.686103885000001</v>
      </c>
      <c r="V23" s="250">
        <v>47.966308810000001</v>
      </c>
      <c r="W23" s="250">
        <v>47.611160306999999</v>
      </c>
      <c r="X23" s="250">
        <v>47.344528257</v>
      </c>
      <c r="Y23" s="250">
        <v>48.528989481000004</v>
      </c>
      <c r="Z23" s="250">
        <v>48.455229473000003</v>
      </c>
      <c r="AA23" s="250">
        <v>47.510976786000001</v>
      </c>
      <c r="AB23" s="250">
        <v>48.370633152000003</v>
      </c>
      <c r="AC23" s="250">
        <v>48.292816238999997</v>
      </c>
      <c r="AD23" s="250">
        <v>46.991243953000001</v>
      </c>
      <c r="AE23" s="250">
        <v>47.118687835999999</v>
      </c>
      <c r="AF23" s="250">
        <v>47.730115568000002</v>
      </c>
      <c r="AG23" s="250">
        <v>48.364522510999997</v>
      </c>
      <c r="AH23" s="250">
        <v>49.031373426000002</v>
      </c>
      <c r="AI23" s="250">
        <v>47.338781609000002</v>
      </c>
      <c r="AJ23" s="250">
        <v>48.21665016</v>
      </c>
      <c r="AK23" s="250">
        <v>48.110588888999999</v>
      </c>
      <c r="AL23" s="250">
        <v>47.113513521000002</v>
      </c>
      <c r="AM23" s="250">
        <v>47.740589352000001</v>
      </c>
      <c r="AN23" s="250">
        <v>48.202518478999998</v>
      </c>
      <c r="AO23" s="250">
        <v>46.824423136999997</v>
      </c>
      <c r="AP23" s="250">
        <v>47.370345553</v>
      </c>
      <c r="AQ23" s="250">
        <v>46.472308488000003</v>
      </c>
      <c r="AR23" s="250">
        <v>47.132764678000001</v>
      </c>
      <c r="AS23" s="250">
        <v>48.326442395000001</v>
      </c>
      <c r="AT23" s="250">
        <v>48.713573091000001</v>
      </c>
      <c r="AU23" s="250">
        <v>47.284982034999999</v>
      </c>
      <c r="AV23" s="250">
        <v>47.731957811000001</v>
      </c>
      <c r="AW23" s="250">
        <v>47.794616691999998</v>
      </c>
      <c r="AX23" s="250">
        <v>47.717298675999999</v>
      </c>
      <c r="AY23" s="250">
        <v>46.041869128999998</v>
      </c>
      <c r="AZ23" s="250">
        <v>46.890130843999998</v>
      </c>
      <c r="BA23" s="250">
        <v>43.078567452999998</v>
      </c>
      <c r="BB23" s="250">
        <v>35.043447536000002</v>
      </c>
      <c r="BC23" s="250">
        <v>37.117273388999998</v>
      </c>
      <c r="BD23" s="250">
        <v>40.194658508000003</v>
      </c>
      <c r="BE23" s="250">
        <v>42.120631916000001</v>
      </c>
      <c r="BF23" s="250">
        <v>42.666171589000001</v>
      </c>
      <c r="BG23" s="250">
        <v>42.496418490000003</v>
      </c>
      <c r="BH23" s="250">
        <v>43.352250548999997</v>
      </c>
      <c r="BI23" s="403">
        <v>43.860494615999997</v>
      </c>
      <c r="BJ23" s="403">
        <v>44.585210662999998</v>
      </c>
      <c r="BK23" s="403">
        <v>43.544453820999998</v>
      </c>
      <c r="BL23" s="403">
        <v>45.279413716000001</v>
      </c>
      <c r="BM23" s="403">
        <v>44.844627737000003</v>
      </c>
      <c r="BN23" s="403">
        <v>44.071486524000001</v>
      </c>
      <c r="BO23" s="403">
        <v>44.000314828999997</v>
      </c>
      <c r="BP23" s="403">
        <v>44.908140332000002</v>
      </c>
      <c r="BQ23" s="403">
        <v>45.149401865999998</v>
      </c>
      <c r="BR23" s="403">
        <v>45.863141290999998</v>
      </c>
      <c r="BS23" s="403">
        <v>45.349790585999997</v>
      </c>
      <c r="BT23" s="403">
        <v>45.744285212000001</v>
      </c>
      <c r="BU23" s="403">
        <v>46.108678769999997</v>
      </c>
      <c r="BV23" s="403">
        <v>46.000348799999998</v>
      </c>
    </row>
    <row r="24" spans="1:74" ht="11.1" customHeight="1" x14ac:dyDescent="0.2">
      <c r="A24" s="162" t="s">
        <v>284</v>
      </c>
      <c r="B24" s="173" t="s">
        <v>252</v>
      </c>
      <c r="C24" s="250">
        <v>19.062964000000001</v>
      </c>
      <c r="D24" s="250">
        <v>19.841259000000001</v>
      </c>
      <c r="E24" s="250">
        <v>19.753139999999998</v>
      </c>
      <c r="F24" s="250">
        <v>19.346260999999998</v>
      </c>
      <c r="G24" s="250">
        <v>19.326447000000002</v>
      </c>
      <c r="H24" s="250">
        <v>19.832407</v>
      </c>
      <c r="I24" s="250">
        <v>19.753692000000001</v>
      </c>
      <c r="J24" s="250">
        <v>20.261590000000002</v>
      </c>
      <c r="K24" s="250">
        <v>19.774761000000002</v>
      </c>
      <c r="L24" s="250">
        <v>19.684139999999999</v>
      </c>
      <c r="M24" s="250">
        <v>19.685969</v>
      </c>
      <c r="N24" s="250">
        <v>19.985669000000001</v>
      </c>
      <c r="O24" s="250">
        <v>19.289556000000001</v>
      </c>
      <c r="P24" s="250">
        <v>19.146297000000001</v>
      </c>
      <c r="Q24" s="250">
        <v>20.057479000000001</v>
      </c>
      <c r="R24" s="250">
        <v>19.621158000000001</v>
      </c>
      <c r="S24" s="250">
        <v>20.046728999999999</v>
      </c>
      <c r="T24" s="250">
        <v>20.565113</v>
      </c>
      <c r="U24" s="250">
        <v>20.125278999999999</v>
      </c>
      <c r="V24" s="250">
        <v>20.273999</v>
      </c>
      <c r="W24" s="250">
        <v>19.629411999999999</v>
      </c>
      <c r="X24" s="250">
        <v>19.970877000000002</v>
      </c>
      <c r="Y24" s="250">
        <v>20.310272000000001</v>
      </c>
      <c r="Z24" s="250">
        <v>20.319229</v>
      </c>
      <c r="AA24" s="250">
        <v>20.564366</v>
      </c>
      <c r="AB24" s="250">
        <v>19.693135000000002</v>
      </c>
      <c r="AC24" s="250">
        <v>20.731231000000001</v>
      </c>
      <c r="AD24" s="250">
        <v>20.038354000000002</v>
      </c>
      <c r="AE24" s="250">
        <v>20.251204999999999</v>
      </c>
      <c r="AF24" s="250">
        <v>20.770271000000001</v>
      </c>
      <c r="AG24" s="250">
        <v>20.671374</v>
      </c>
      <c r="AH24" s="250">
        <v>21.356102</v>
      </c>
      <c r="AI24" s="250">
        <v>20.084109000000002</v>
      </c>
      <c r="AJ24" s="250">
        <v>20.785793000000002</v>
      </c>
      <c r="AK24" s="250">
        <v>20.774214000000001</v>
      </c>
      <c r="AL24" s="250">
        <v>20.327480999999999</v>
      </c>
      <c r="AM24" s="250">
        <v>20.614982999999999</v>
      </c>
      <c r="AN24" s="250">
        <v>20.283868999999999</v>
      </c>
      <c r="AO24" s="250">
        <v>20.176247</v>
      </c>
      <c r="AP24" s="250">
        <v>20.332599999999999</v>
      </c>
      <c r="AQ24" s="250">
        <v>20.387089</v>
      </c>
      <c r="AR24" s="250">
        <v>20.653979</v>
      </c>
      <c r="AS24" s="250">
        <v>20.734573999999999</v>
      </c>
      <c r="AT24" s="250">
        <v>21.157914000000002</v>
      </c>
      <c r="AU24" s="250">
        <v>20.248484000000001</v>
      </c>
      <c r="AV24" s="250">
        <v>20.713986999999999</v>
      </c>
      <c r="AW24" s="250">
        <v>20.736152000000001</v>
      </c>
      <c r="AX24" s="250">
        <v>20.442869000000002</v>
      </c>
      <c r="AY24" s="250">
        <v>19.905342999999998</v>
      </c>
      <c r="AZ24" s="250">
        <v>19.83887</v>
      </c>
      <c r="BA24" s="250">
        <v>18.283773</v>
      </c>
      <c r="BB24" s="250">
        <v>14.690989</v>
      </c>
      <c r="BC24" s="250">
        <v>16.103228999999999</v>
      </c>
      <c r="BD24" s="250">
        <v>17.435207999999999</v>
      </c>
      <c r="BE24" s="250">
        <v>18.322590999999999</v>
      </c>
      <c r="BF24" s="250">
        <v>18.439344999999999</v>
      </c>
      <c r="BG24" s="250">
        <v>17.845902153000001</v>
      </c>
      <c r="BH24" s="250">
        <v>18.789500404999998</v>
      </c>
      <c r="BI24" s="403">
        <v>19.056000000000001</v>
      </c>
      <c r="BJ24" s="403">
        <v>19.24747</v>
      </c>
      <c r="BK24" s="403">
        <v>19.15109</v>
      </c>
      <c r="BL24" s="403">
        <v>19.463830000000002</v>
      </c>
      <c r="BM24" s="403">
        <v>19.661829999999998</v>
      </c>
      <c r="BN24" s="403">
        <v>19.45628</v>
      </c>
      <c r="BO24" s="403">
        <v>19.650839999999999</v>
      </c>
      <c r="BP24" s="403">
        <v>19.900189999999998</v>
      </c>
      <c r="BQ24" s="403">
        <v>19.801290000000002</v>
      </c>
      <c r="BR24" s="403">
        <v>20.429829999999999</v>
      </c>
      <c r="BS24" s="403">
        <v>19.727049999999998</v>
      </c>
      <c r="BT24" s="403">
        <v>20.258030000000002</v>
      </c>
      <c r="BU24" s="403">
        <v>20.57817</v>
      </c>
      <c r="BV24" s="403">
        <v>20.09177</v>
      </c>
    </row>
    <row r="25" spans="1:74" ht="11.1" customHeight="1" x14ac:dyDescent="0.2">
      <c r="A25" s="162" t="s">
        <v>285</v>
      </c>
      <c r="B25" s="173" t="s">
        <v>272</v>
      </c>
      <c r="C25" s="250">
        <v>0.13256930751000001</v>
      </c>
      <c r="D25" s="250">
        <v>0.13174754950000001</v>
      </c>
      <c r="E25" s="250">
        <v>0.17488984538999999</v>
      </c>
      <c r="F25" s="250">
        <v>0.107916567</v>
      </c>
      <c r="G25" s="250">
        <v>0.14736095182</v>
      </c>
      <c r="H25" s="250">
        <v>0.13873249264000001</v>
      </c>
      <c r="I25" s="250">
        <v>0.13380194454</v>
      </c>
      <c r="J25" s="250">
        <v>0.14777183083000001</v>
      </c>
      <c r="K25" s="250">
        <v>0.12558436437000001</v>
      </c>
      <c r="L25" s="250">
        <v>0.16831578124999999</v>
      </c>
      <c r="M25" s="250">
        <v>0.14653919379999999</v>
      </c>
      <c r="N25" s="250">
        <v>0.11654502618</v>
      </c>
      <c r="O25" s="250">
        <v>0.12742751764999999</v>
      </c>
      <c r="P25" s="250">
        <v>0.12479060123999999</v>
      </c>
      <c r="Q25" s="250">
        <v>0.13249439841999999</v>
      </c>
      <c r="R25" s="250">
        <v>0.13215899412000001</v>
      </c>
      <c r="S25" s="250">
        <v>0.13781358226000001</v>
      </c>
      <c r="T25" s="250">
        <v>0.14056586160000001</v>
      </c>
      <c r="U25" s="250">
        <v>0.15214746559</v>
      </c>
      <c r="V25" s="250">
        <v>0.15234206792999999</v>
      </c>
      <c r="W25" s="250">
        <v>0.15418164016999999</v>
      </c>
      <c r="X25" s="250">
        <v>0.14394157933000001</v>
      </c>
      <c r="Y25" s="250">
        <v>0.14295081468000001</v>
      </c>
      <c r="Z25" s="250">
        <v>0.14496821508999999</v>
      </c>
      <c r="AA25" s="250">
        <v>0.159578528</v>
      </c>
      <c r="AB25" s="250">
        <v>0.16399815200000001</v>
      </c>
      <c r="AC25" s="250">
        <v>0.21064975499999999</v>
      </c>
      <c r="AD25" s="250">
        <v>0.129623286</v>
      </c>
      <c r="AE25" s="250">
        <v>0.17725703000000001</v>
      </c>
      <c r="AF25" s="250">
        <v>0.16694456799999999</v>
      </c>
      <c r="AG25" s="250">
        <v>0.161051737</v>
      </c>
      <c r="AH25" s="250">
        <v>0.178239168</v>
      </c>
      <c r="AI25" s="250">
        <v>0.15073927600000001</v>
      </c>
      <c r="AJ25" s="250">
        <v>0.20279264399999999</v>
      </c>
      <c r="AK25" s="250">
        <v>0.17627488899999999</v>
      </c>
      <c r="AL25" s="250">
        <v>0.139935747</v>
      </c>
      <c r="AM25" s="250">
        <v>0.193906352</v>
      </c>
      <c r="AN25" s="250">
        <v>0.19272005</v>
      </c>
      <c r="AO25" s="250">
        <v>0.25678033099999997</v>
      </c>
      <c r="AP25" s="250">
        <v>0.155351553</v>
      </c>
      <c r="AQ25" s="250">
        <v>0.213480327</v>
      </c>
      <c r="AR25" s="250">
        <v>0.20043101099999999</v>
      </c>
      <c r="AS25" s="250">
        <v>0.19331320099999999</v>
      </c>
      <c r="AT25" s="250">
        <v>0.21407347800000001</v>
      </c>
      <c r="AU25" s="250">
        <v>0.180857035</v>
      </c>
      <c r="AV25" s="250">
        <v>0.24432416600000001</v>
      </c>
      <c r="AW25" s="250">
        <v>0.212294025</v>
      </c>
      <c r="AX25" s="250">
        <v>0.16840087000000001</v>
      </c>
      <c r="AY25" s="250">
        <v>0.176404387</v>
      </c>
      <c r="AZ25" s="250">
        <v>0.175305189</v>
      </c>
      <c r="BA25" s="250">
        <v>0.23240329200000001</v>
      </c>
      <c r="BB25" s="250">
        <v>0.13732420300000001</v>
      </c>
      <c r="BC25" s="250">
        <v>0.189962776</v>
      </c>
      <c r="BD25" s="250">
        <v>0.181088841</v>
      </c>
      <c r="BE25" s="250">
        <v>0.17495975499999999</v>
      </c>
      <c r="BF25" s="250">
        <v>0.19377854799999999</v>
      </c>
      <c r="BG25" s="250">
        <v>0.16363831400000001</v>
      </c>
      <c r="BH25" s="250">
        <v>0.22110500599999999</v>
      </c>
      <c r="BI25" s="403">
        <v>0.192118821</v>
      </c>
      <c r="BJ25" s="403">
        <v>0.15311518800000001</v>
      </c>
      <c r="BK25" s="403">
        <v>0.179332516</v>
      </c>
      <c r="BL25" s="403">
        <v>0.17832569600000001</v>
      </c>
      <c r="BM25" s="403">
        <v>0.23740763400000001</v>
      </c>
      <c r="BN25" s="403">
        <v>0.144018173</v>
      </c>
      <c r="BO25" s="403">
        <v>0.19757961299999999</v>
      </c>
      <c r="BP25" s="403">
        <v>0.18563260500000001</v>
      </c>
      <c r="BQ25" s="403">
        <v>0.17907726299999999</v>
      </c>
      <c r="BR25" s="403">
        <v>0.19821322999999999</v>
      </c>
      <c r="BS25" s="403">
        <v>0.16758595100000001</v>
      </c>
      <c r="BT25" s="403">
        <v>0.22605170199999999</v>
      </c>
      <c r="BU25" s="403">
        <v>0.19655713499999999</v>
      </c>
      <c r="BV25" s="403">
        <v>0.156136831</v>
      </c>
    </row>
    <row r="26" spans="1:74" ht="11.1" customHeight="1" x14ac:dyDescent="0.2">
      <c r="A26" s="162" t="s">
        <v>286</v>
      </c>
      <c r="B26" s="173" t="s">
        <v>273</v>
      </c>
      <c r="C26" s="250">
        <v>2.4557419354999999</v>
      </c>
      <c r="D26" s="250">
        <v>2.4195517241000002</v>
      </c>
      <c r="E26" s="250">
        <v>2.3890322580999999</v>
      </c>
      <c r="F26" s="250">
        <v>2.3460000000000001</v>
      </c>
      <c r="G26" s="250">
        <v>2.3898709676999998</v>
      </c>
      <c r="H26" s="250">
        <v>2.4773666667000001</v>
      </c>
      <c r="I26" s="250">
        <v>2.4866774193999999</v>
      </c>
      <c r="J26" s="250">
        <v>2.6171290322999998</v>
      </c>
      <c r="K26" s="250">
        <v>2.5428333332999999</v>
      </c>
      <c r="L26" s="250">
        <v>2.4322903226000001</v>
      </c>
      <c r="M26" s="250">
        <v>2.4744666667000002</v>
      </c>
      <c r="N26" s="250">
        <v>2.5523548386999999</v>
      </c>
      <c r="O26" s="250">
        <v>2.3911935484</v>
      </c>
      <c r="P26" s="250">
        <v>2.3696428571000001</v>
      </c>
      <c r="Q26" s="250">
        <v>2.4168387096999999</v>
      </c>
      <c r="R26" s="250">
        <v>2.2014333332999998</v>
      </c>
      <c r="S26" s="250">
        <v>2.4533870968000002</v>
      </c>
      <c r="T26" s="250">
        <v>2.4792333332999998</v>
      </c>
      <c r="U26" s="250">
        <v>2.505483871</v>
      </c>
      <c r="V26" s="250">
        <v>2.6016129031999999</v>
      </c>
      <c r="W26" s="250">
        <v>2.5175666667000001</v>
      </c>
      <c r="X26" s="250">
        <v>2.5226451612999998</v>
      </c>
      <c r="Y26" s="250">
        <v>2.6053000000000002</v>
      </c>
      <c r="Z26" s="250">
        <v>2.4930645161</v>
      </c>
      <c r="AA26" s="250">
        <v>2.4542580644999998</v>
      </c>
      <c r="AB26" s="250">
        <v>2.4815</v>
      </c>
      <c r="AC26" s="250">
        <v>2.3306129032</v>
      </c>
      <c r="AD26" s="250">
        <v>2.3505666666999998</v>
      </c>
      <c r="AE26" s="250">
        <v>2.5031612903</v>
      </c>
      <c r="AF26" s="250">
        <v>2.4690333333000001</v>
      </c>
      <c r="AG26" s="250">
        <v>2.6423225806000001</v>
      </c>
      <c r="AH26" s="250">
        <v>2.6325806452</v>
      </c>
      <c r="AI26" s="250">
        <v>2.6878666667000002</v>
      </c>
      <c r="AJ26" s="250">
        <v>2.7310645161</v>
      </c>
      <c r="AK26" s="250">
        <v>2.6126333332999998</v>
      </c>
      <c r="AL26" s="250">
        <v>2.4032903226000002</v>
      </c>
      <c r="AM26" s="250">
        <v>2.3012999999999999</v>
      </c>
      <c r="AN26" s="250">
        <v>2.3733</v>
      </c>
      <c r="AO26" s="250">
        <v>2.2361</v>
      </c>
      <c r="AP26" s="250">
        <v>2.3166000000000002</v>
      </c>
      <c r="AQ26" s="250">
        <v>2.2124000000000001</v>
      </c>
      <c r="AR26" s="250">
        <v>2.4077999999999999</v>
      </c>
      <c r="AS26" s="250">
        <v>2.4636999999999998</v>
      </c>
      <c r="AT26" s="250">
        <v>2.6970999999999998</v>
      </c>
      <c r="AU26" s="250">
        <v>2.5428999999999999</v>
      </c>
      <c r="AV26" s="250">
        <v>2.4941</v>
      </c>
      <c r="AW26" s="250">
        <v>2.4531000000000001</v>
      </c>
      <c r="AX26" s="250">
        <v>2.5122</v>
      </c>
      <c r="AY26" s="250">
        <v>2.2984</v>
      </c>
      <c r="AZ26" s="250">
        <v>2.5021</v>
      </c>
      <c r="BA26" s="250">
        <v>2.1934</v>
      </c>
      <c r="BB26" s="250">
        <v>1.6600999999999999</v>
      </c>
      <c r="BC26" s="250">
        <v>1.8816999999999999</v>
      </c>
      <c r="BD26" s="250">
        <v>2.0834999999999999</v>
      </c>
      <c r="BE26" s="250">
        <v>2.0171000000000001</v>
      </c>
      <c r="BF26" s="250">
        <v>2.2642178849999999</v>
      </c>
      <c r="BG26" s="250">
        <v>2.266472866</v>
      </c>
      <c r="BH26" s="250">
        <v>2.242755228</v>
      </c>
      <c r="BI26" s="403">
        <v>2.2665583119999999</v>
      </c>
      <c r="BJ26" s="403">
        <v>2.2816597060000001</v>
      </c>
      <c r="BK26" s="403">
        <v>2.284616738</v>
      </c>
      <c r="BL26" s="403">
        <v>2.324620329</v>
      </c>
      <c r="BM26" s="403">
        <v>2.217912385</v>
      </c>
      <c r="BN26" s="403">
        <v>2.164846952</v>
      </c>
      <c r="BO26" s="403">
        <v>2.2260487059999998</v>
      </c>
      <c r="BP26" s="403">
        <v>2.3043128099999999</v>
      </c>
      <c r="BQ26" s="403">
        <v>2.339714565</v>
      </c>
      <c r="BR26" s="403">
        <v>2.4023896210000002</v>
      </c>
      <c r="BS26" s="403">
        <v>2.3591589279999998</v>
      </c>
      <c r="BT26" s="403">
        <v>2.3365637289999999</v>
      </c>
      <c r="BU26" s="403">
        <v>2.3594158049999998</v>
      </c>
      <c r="BV26" s="403">
        <v>2.3651952920000001</v>
      </c>
    </row>
    <row r="27" spans="1:74" ht="11.1" customHeight="1" x14ac:dyDescent="0.2">
      <c r="A27" s="162" t="s">
        <v>287</v>
      </c>
      <c r="B27" s="173" t="s">
        <v>274</v>
      </c>
      <c r="C27" s="250">
        <v>12.944000000000001</v>
      </c>
      <c r="D27" s="250">
        <v>13.909517241</v>
      </c>
      <c r="E27" s="250">
        <v>13.964935484</v>
      </c>
      <c r="F27" s="250">
        <v>14.050933333</v>
      </c>
      <c r="G27" s="250">
        <v>13.690387097</v>
      </c>
      <c r="H27" s="250">
        <v>14.103333333</v>
      </c>
      <c r="I27" s="250">
        <v>14.113967742</v>
      </c>
      <c r="J27" s="250">
        <v>14.655064515999999</v>
      </c>
      <c r="K27" s="250">
        <v>14.612366667</v>
      </c>
      <c r="L27" s="250">
        <v>14.348516129</v>
      </c>
      <c r="M27" s="250">
        <v>14.1264</v>
      </c>
      <c r="N27" s="250">
        <v>14.111870968</v>
      </c>
      <c r="O27" s="250">
        <v>13.593806452000001</v>
      </c>
      <c r="P27" s="250">
        <v>13.990214286</v>
      </c>
      <c r="Q27" s="250">
        <v>14.212741935</v>
      </c>
      <c r="R27" s="250">
        <v>13.949333333</v>
      </c>
      <c r="S27" s="250">
        <v>14.349354839</v>
      </c>
      <c r="T27" s="250">
        <v>14.8414</v>
      </c>
      <c r="U27" s="250">
        <v>14.734645161</v>
      </c>
      <c r="V27" s="250">
        <v>14.677774193999999</v>
      </c>
      <c r="W27" s="250">
        <v>15.085833333</v>
      </c>
      <c r="X27" s="250">
        <v>14.614967741999999</v>
      </c>
      <c r="Y27" s="250">
        <v>14.634133332999999</v>
      </c>
      <c r="Z27" s="250">
        <v>14.274580645</v>
      </c>
      <c r="AA27" s="250">
        <v>13.418709677000001</v>
      </c>
      <c r="AB27" s="250">
        <v>14.660214286</v>
      </c>
      <c r="AC27" s="250">
        <v>14.331064516</v>
      </c>
      <c r="AD27" s="250">
        <v>14.2913</v>
      </c>
      <c r="AE27" s="250">
        <v>14.107935484</v>
      </c>
      <c r="AF27" s="250">
        <v>14.4476</v>
      </c>
      <c r="AG27" s="250">
        <v>14.856580644999999</v>
      </c>
      <c r="AH27" s="250">
        <v>14.754387097</v>
      </c>
      <c r="AI27" s="250">
        <v>14.520200000000001</v>
      </c>
      <c r="AJ27" s="250">
        <v>14.618580645</v>
      </c>
      <c r="AK27" s="250">
        <v>14.202500000000001</v>
      </c>
      <c r="AL27" s="250">
        <v>13.654193548</v>
      </c>
      <c r="AM27" s="250">
        <v>13.940258065</v>
      </c>
      <c r="AN27" s="250">
        <v>14.323035714</v>
      </c>
      <c r="AO27" s="250">
        <v>13.861322581</v>
      </c>
      <c r="AP27" s="250">
        <v>14.443266667</v>
      </c>
      <c r="AQ27" s="250">
        <v>13.930677419</v>
      </c>
      <c r="AR27" s="250">
        <v>14.173866667</v>
      </c>
      <c r="AS27" s="250">
        <v>14.928580645</v>
      </c>
      <c r="AT27" s="250">
        <v>14.517096774000001</v>
      </c>
      <c r="AU27" s="250">
        <v>14.5405</v>
      </c>
      <c r="AV27" s="250">
        <v>14.511806452</v>
      </c>
      <c r="AW27" s="250">
        <v>13.9838</v>
      </c>
      <c r="AX27" s="250">
        <v>13.685064516000001</v>
      </c>
      <c r="AY27" s="250">
        <v>13.438903226000001</v>
      </c>
      <c r="AZ27" s="250">
        <v>13.909689654999999</v>
      </c>
      <c r="BA27" s="250">
        <v>12.720451613</v>
      </c>
      <c r="BB27" s="250">
        <v>10.3446</v>
      </c>
      <c r="BC27" s="250">
        <v>10.662451613</v>
      </c>
      <c r="BD27" s="250">
        <v>12.0213</v>
      </c>
      <c r="BE27" s="250">
        <v>13.066548386999999</v>
      </c>
      <c r="BF27" s="250">
        <v>12.804905697000001</v>
      </c>
      <c r="BG27" s="250">
        <v>13.353925754</v>
      </c>
      <c r="BH27" s="250">
        <v>13.082193562</v>
      </c>
      <c r="BI27" s="403">
        <v>12.853361801</v>
      </c>
      <c r="BJ27" s="403">
        <v>12.740431463</v>
      </c>
      <c r="BK27" s="403">
        <v>12.292415329000001</v>
      </c>
      <c r="BL27" s="403">
        <v>13.214880558999999</v>
      </c>
      <c r="BM27" s="403">
        <v>13.058522104</v>
      </c>
      <c r="BN27" s="403">
        <v>13.14504254</v>
      </c>
      <c r="BO27" s="403">
        <v>12.965457650999999</v>
      </c>
      <c r="BP27" s="403">
        <v>13.486420498999999</v>
      </c>
      <c r="BQ27" s="403">
        <v>13.685032644</v>
      </c>
      <c r="BR27" s="403">
        <v>13.529605374000001</v>
      </c>
      <c r="BS27" s="403">
        <v>13.972832014</v>
      </c>
      <c r="BT27" s="403">
        <v>13.749724086000001</v>
      </c>
      <c r="BU27" s="403">
        <v>13.393523289000001</v>
      </c>
      <c r="BV27" s="403">
        <v>13.17385655</v>
      </c>
    </row>
    <row r="28" spans="1:74" ht="11.1" customHeight="1" x14ac:dyDescent="0.2">
      <c r="A28" s="162" t="s">
        <v>288</v>
      </c>
      <c r="B28" s="173" t="s">
        <v>275</v>
      </c>
      <c r="C28" s="250">
        <v>4.3861612902999996</v>
      </c>
      <c r="D28" s="250">
        <v>4.673</v>
      </c>
      <c r="E28" s="250">
        <v>4.3975161290000004</v>
      </c>
      <c r="F28" s="250">
        <v>3.9636666667</v>
      </c>
      <c r="G28" s="250">
        <v>3.5696129031999999</v>
      </c>
      <c r="H28" s="250">
        <v>3.5518999999999998</v>
      </c>
      <c r="I28" s="250">
        <v>3.7695806452</v>
      </c>
      <c r="J28" s="250">
        <v>3.8511290322999998</v>
      </c>
      <c r="K28" s="250">
        <v>3.7135666666999998</v>
      </c>
      <c r="L28" s="250">
        <v>3.7681290323000001</v>
      </c>
      <c r="M28" s="250">
        <v>4.1482000000000001</v>
      </c>
      <c r="N28" s="250">
        <v>4.5867096774</v>
      </c>
      <c r="O28" s="250">
        <v>4.1673870967999997</v>
      </c>
      <c r="P28" s="250">
        <v>4.5548214286000004</v>
      </c>
      <c r="Q28" s="250">
        <v>4.2699032258000003</v>
      </c>
      <c r="R28" s="250">
        <v>3.8311666667000002</v>
      </c>
      <c r="S28" s="250">
        <v>3.5437419354999999</v>
      </c>
      <c r="T28" s="250">
        <v>3.5138333333</v>
      </c>
      <c r="U28" s="250">
        <v>3.6263870967999998</v>
      </c>
      <c r="V28" s="250">
        <v>3.7366774193999999</v>
      </c>
      <c r="W28" s="250">
        <v>3.6689333333</v>
      </c>
      <c r="X28" s="250">
        <v>3.6391935484000002</v>
      </c>
      <c r="Y28" s="250">
        <v>4.1383666666999996</v>
      </c>
      <c r="Z28" s="250">
        <v>4.5405483871000003</v>
      </c>
      <c r="AA28" s="250">
        <v>4.300516129</v>
      </c>
      <c r="AB28" s="250">
        <v>4.6036428570999997</v>
      </c>
      <c r="AC28" s="250">
        <v>4.0751290322999996</v>
      </c>
      <c r="AD28" s="250">
        <v>3.5968666667</v>
      </c>
      <c r="AE28" s="250">
        <v>3.43</v>
      </c>
      <c r="AF28" s="250">
        <v>3.2311999999999999</v>
      </c>
      <c r="AG28" s="250">
        <v>3.4980000000000002</v>
      </c>
      <c r="AH28" s="250">
        <v>3.5927741934999999</v>
      </c>
      <c r="AI28" s="250">
        <v>3.4896666666999998</v>
      </c>
      <c r="AJ28" s="250">
        <v>3.6167096773999998</v>
      </c>
      <c r="AK28" s="250">
        <v>3.8548</v>
      </c>
      <c r="AL28" s="250">
        <v>4.1917741934999997</v>
      </c>
      <c r="AM28" s="250">
        <v>4.0535483871000002</v>
      </c>
      <c r="AN28" s="250">
        <v>4.2978928570999999</v>
      </c>
      <c r="AO28" s="250">
        <v>3.8169354839</v>
      </c>
      <c r="AP28" s="250">
        <v>3.5719666666999998</v>
      </c>
      <c r="AQ28" s="250">
        <v>3.3067419354999998</v>
      </c>
      <c r="AR28" s="250">
        <v>3.2981333333</v>
      </c>
      <c r="AS28" s="250">
        <v>3.3910645161000001</v>
      </c>
      <c r="AT28" s="250">
        <v>3.4247096774000001</v>
      </c>
      <c r="AU28" s="250">
        <v>3.4733666667</v>
      </c>
      <c r="AV28" s="250">
        <v>3.3489032258</v>
      </c>
      <c r="AW28" s="250">
        <v>3.7365333333000001</v>
      </c>
      <c r="AX28" s="250">
        <v>4.1484838709999998</v>
      </c>
      <c r="AY28" s="250">
        <v>3.7093548386999999</v>
      </c>
      <c r="AZ28" s="250">
        <v>3.9429655172000002</v>
      </c>
      <c r="BA28" s="250">
        <v>3.425516129</v>
      </c>
      <c r="BB28" s="250">
        <v>3.0783666667</v>
      </c>
      <c r="BC28" s="250">
        <v>2.7280967742</v>
      </c>
      <c r="BD28" s="250">
        <v>2.8604333333</v>
      </c>
      <c r="BE28" s="250">
        <v>2.981483871</v>
      </c>
      <c r="BF28" s="250">
        <v>3.1056358940000002</v>
      </c>
      <c r="BG28" s="250">
        <v>3.015463939</v>
      </c>
      <c r="BH28" s="250">
        <v>3.0189064490000002</v>
      </c>
      <c r="BI28" s="403">
        <v>3.274647189</v>
      </c>
      <c r="BJ28" s="403">
        <v>3.7809884669999998</v>
      </c>
      <c r="BK28" s="403">
        <v>3.559272065</v>
      </c>
      <c r="BL28" s="403">
        <v>3.8211260020000002</v>
      </c>
      <c r="BM28" s="403">
        <v>3.5196235389999999</v>
      </c>
      <c r="BN28" s="403">
        <v>3.1606897219999999</v>
      </c>
      <c r="BO28" s="403">
        <v>2.8842125780000001</v>
      </c>
      <c r="BP28" s="403">
        <v>2.9039345889999999</v>
      </c>
      <c r="BQ28" s="403">
        <v>3.0281261640000001</v>
      </c>
      <c r="BR28" s="403">
        <v>3.1209316490000001</v>
      </c>
      <c r="BS28" s="403">
        <v>3.0317043629999998</v>
      </c>
      <c r="BT28" s="403">
        <v>3.056417309</v>
      </c>
      <c r="BU28" s="403">
        <v>3.289877535</v>
      </c>
      <c r="BV28" s="403">
        <v>3.771268944</v>
      </c>
    </row>
    <row r="29" spans="1:74" ht="11.1" customHeight="1" x14ac:dyDescent="0.2">
      <c r="A29" s="162" t="s">
        <v>289</v>
      </c>
      <c r="B29" s="173" t="s">
        <v>276</v>
      </c>
      <c r="C29" s="250">
        <v>6.5089032258000001</v>
      </c>
      <c r="D29" s="250">
        <v>6.7640344827999996</v>
      </c>
      <c r="E29" s="250">
        <v>6.4648709676999996</v>
      </c>
      <c r="F29" s="250">
        <v>6.3757000000000001</v>
      </c>
      <c r="G29" s="250">
        <v>6.3988387096999997</v>
      </c>
      <c r="H29" s="250">
        <v>6.4714333333000003</v>
      </c>
      <c r="I29" s="250">
        <v>6.2926451613000003</v>
      </c>
      <c r="J29" s="250">
        <v>6.5989677419000001</v>
      </c>
      <c r="K29" s="250">
        <v>6.46</v>
      </c>
      <c r="L29" s="250">
        <v>6.3061612903000004</v>
      </c>
      <c r="M29" s="250">
        <v>6.6834666667000002</v>
      </c>
      <c r="N29" s="250">
        <v>6.8574193548000002</v>
      </c>
      <c r="O29" s="250">
        <v>6.4491612903000002</v>
      </c>
      <c r="P29" s="250">
        <v>6.8144642856999997</v>
      </c>
      <c r="Q29" s="250">
        <v>6.6802903226000003</v>
      </c>
      <c r="R29" s="250">
        <v>6.4174666667000002</v>
      </c>
      <c r="S29" s="250">
        <v>6.6308387096999999</v>
      </c>
      <c r="T29" s="250">
        <v>6.6300666667000003</v>
      </c>
      <c r="U29" s="250">
        <v>6.5421612903000002</v>
      </c>
      <c r="V29" s="250">
        <v>6.5239032257999998</v>
      </c>
      <c r="W29" s="250">
        <v>6.5552333333000004</v>
      </c>
      <c r="X29" s="250">
        <v>6.4529032258000001</v>
      </c>
      <c r="Y29" s="250">
        <v>6.6979666667000002</v>
      </c>
      <c r="Z29" s="250">
        <v>6.6828387097000004</v>
      </c>
      <c r="AA29" s="250">
        <v>6.6135483870999998</v>
      </c>
      <c r="AB29" s="250">
        <v>6.7681428571</v>
      </c>
      <c r="AC29" s="250">
        <v>6.6141290323000002</v>
      </c>
      <c r="AD29" s="250">
        <v>6.5845333332999996</v>
      </c>
      <c r="AE29" s="250">
        <v>6.6491290323000003</v>
      </c>
      <c r="AF29" s="250">
        <v>6.6450666667</v>
      </c>
      <c r="AG29" s="250">
        <v>6.5351935483999997</v>
      </c>
      <c r="AH29" s="250">
        <v>6.5172903226000001</v>
      </c>
      <c r="AI29" s="250">
        <v>6.4062000000000001</v>
      </c>
      <c r="AJ29" s="250">
        <v>6.2617096773999998</v>
      </c>
      <c r="AK29" s="250">
        <v>6.4901666667000004</v>
      </c>
      <c r="AL29" s="250">
        <v>6.3968387096999999</v>
      </c>
      <c r="AM29" s="250">
        <v>6.6365935483999996</v>
      </c>
      <c r="AN29" s="250">
        <v>6.7317008570999999</v>
      </c>
      <c r="AO29" s="250">
        <v>6.4770377419000003</v>
      </c>
      <c r="AP29" s="250">
        <v>6.5505606667</v>
      </c>
      <c r="AQ29" s="250">
        <v>6.4219198065</v>
      </c>
      <c r="AR29" s="250">
        <v>6.3985546666999999</v>
      </c>
      <c r="AS29" s="250">
        <v>6.6152100323000003</v>
      </c>
      <c r="AT29" s="250">
        <v>6.7026791612999999</v>
      </c>
      <c r="AU29" s="250">
        <v>6.2988743332999997</v>
      </c>
      <c r="AV29" s="250">
        <v>6.4188369676999999</v>
      </c>
      <c r="AW29" s="250">
        <v>6.6727373332999997</v>
      </c>
      <c r="AX29" s="250">
        <v>6.7602804193999999</v>
      </c>
      <c r="AY29" s="250">
        <v>6.5134636773999999</v>
      </c>
      <c r="AZ29" s="250">
        <v>6.5212004828000003</v>
      </c>
      <c r="BA29" s="250">
        <v>6.2230234193999996</v>
      </c>
      <c r="BB29" s="250">
        <v>5.1320676667000003</v>
      </c>
      <c r="BC29" s="250">
        <v>5.5518332258000003</v>
      </c>
      <c r="BD29" s="250">
        <v>5.6131283332999997</v>
      </c>
      <c r="BE29" s="250">
        <v>5.5579489031999998</v>
      </c>
      <c r="BF29" s="250">
        <v>5.8582885649999996</v>
      </c>
      <c r="BG29" s="250">
        <v>5.8510154639999996</v>
      </c>
      <c r="BH29" s="250">
        <v>5.9977898989999998</v>
      </c>
      <c r="BI29" s="403">
        <v>6.2178084929999997</v>
      </c>
      <c r="BJ29" s="403">
        <v>6.3815458390000002</v>
      </c>
      <c r="BK29" s="403">
        <v>6.0777271730000004</v>
      </c>
      <c r="BL29" s="403">
        <v>6.2766311300000002</v>
      </c>
      <c r="BM29" s="403">
        <v>6.1493320750000002</v>
      </c>
      <c r="BN29" s="403">
        <v>6.0006091369999996</v>
      </c>
      <c r="BO29" s="403">
        <v>6.0761762810000004</v>
      </c>
      <c r="BP29" s="403">
        <v>6.1276498290000001</v>
      </c>
      <c r="BQ29" s="403">
        <v>6.1161612300000003</v>
      </c>
      <c r="BR29" s="403">
        <v>6.1821714170000002</v>
      </c>
      <c r="BS29" s="403">
        <v>6.0914593300000002</v>
      </c>
      <c r="BT29" s="403">
        <v>6.1174983860000003</v>
      </c>
      <c r="BU29" s="403">
        <v>6.2911350060000002</v>
      </c>
      <c r="BV29" s="403">
        <v>6.4421211830000003</v>
      </c>
    </row>
    <row r="30" spans="1:74" ht="11.1" customHeight="1" x14ac:dyDescent="0.2">
      <c r="A30" s="162" t="s">
        <v>296</v>
      </c>
      <c r="B30" s="173" t="s">
        <v>277</v>
      </c>
      <c r="C30" s="250">
        <v>47.405954727999998</v>
      </c>
      <c r="D30" s="250">
        <v>50.217515753000001</v>
      </c>
      <c r="E30" s="250">
        <v>49.774899196</v>
      </c>
      <c r="F30" s="250">
        <v>50.369932259999999</v>
      </c>
      <c r="G30" s="250">
        <v>50.393215204000001</v>
      </c>
      <c r="H30" s="250">
        <v>50.016150643000003</v>
      </c>
      <c r="I30" s="250">
        <v>49.339193252999998</v>
      </c>
      <c r="J30" s="250">
        <v>50.936285245999997</v>
      </c>
      <c r="K30" s="250">
        <v>49.733016188999997</v>
      </c>
      <c r="L30" s="250">
        <v>48.805588094000001</v>
      </c>
      <c r="M30" s="250">
        <v>50.359405961999997</v>
      </c>
      <c r="N30" s="250">
        <v>50.823462595999999</v>
      </c>
      <c r="O30" s="250">
        <v>49.294595696000002</v>
      </c>
      <c r="P30" s="250">
        <v>49.965601159999999</v>
      </c>
      <c r="Q30" s="250">
        <v>51.232101294000003</v>
      </c>
      <c r="R30" s="250">
        <v>50.591923807999997</v>
      </c>
      <c r="S30" s="250">
        <v>52.027694711999999</v>
      </c>
      <c r="T30" s="250">
        <v>52.827657238999997</v>
      </c>
      <c r="U30" s="250">
        <v>51.276362659</v>
      </c>
      <c r="V30" s="250">
        <v>51.226541142999999</v>
      </c>
      <c r="W30" s="250">
        <v>52.545137492999999</v>
      </c>
      <c r="X30" s="250">
        <v>51.159563355000003</v>
      </c>
      <c r="Y30" s="250">
        <v>52.682531693000001</v>
      </c>
      <c r="Z30" s="250">
        <v>51.160951593</v>
      </c>
      <c r="AA30" s="250">
        <v>51.157117657999997</v>
      </c>
      <c r="AB30" s="250">
        <v>52.529835710999997</v>
      </c>
      <c r="AC30" s="250">
        <v>52.254188065000001</v>
      </c>
      <c r="AD30" s="250">
        <v>52.620769662000001</v>
      </c>
      <c r="AE30" s="250">
        <v>52.942715368999998</v>
      </c>
      <c r="AF30" s="250">
        <v>53.540849029</v>
      </c>
      <c r="AG30" s="250">
        <v>53.161046663</v>
      </c>
      <c r="AH30" s="250">
        <v>52.724429657999998</v>
      </c>
      <c r="AI30" s="250">
        <v>53.334366922000001</v>
      </c>
      <c r="AJ30" s="250">
        <v>52.416058026999998</v>
      </c>
      <c r="AK30" s="250">
        <v>52.887824934999998</v>
      </c>
      <c r="AL30" s="250">
        <v>53.75212732</v>
      </c>
      <c r="AM30" s="250">
        <v>52.206410527000003</v>
      </c>
      <c r="AN30" s="250">
        <v>53.563062942000002</v>
      </c>
      <c r="AO30" s="250">
        <v>53.293257425999997</v>
      </c>
      <c r="AP30" s="250">
        <v>53.803479969000001</v>
      </c>
      <c r="AQ30" s="250">
        <v>54.091770799000003</v>
      </c>
      <c r="AR30" s="250">
        <v>54.493485323999998</v>
      </c>
      <c r="AS30" s="250">
        <v>54.411421326000003</v>
      </c>
      <c r="AT30" s="250">
        <v>53.980419849999997</v>
      </c>
      <c r="AU30" s="250">
        <v>54.443263770999998</v>
      </c>
      <c r="AV30" s="250">
        <v>53.431743031000003</v>
      </c>
      <c r="AW30" s="250">
        <v>54.40345215</v>
      </c>
      <c r="AX30" s="250">
        <v>54.871886046</v>
      </c>
      <c r="AY30" s="250">
        <v>50.912921114</v>
      </c>
      <c r="AZ30" s="250">
        <v>50.946152189999999</v>
      </c>
      <c r="BA30" s="250">
        <v>48.480494772999997</v>
      </c>
      <c r="BB30" s="250">
        <v>45.923370425999998</v>
      </c>
      <c r="BC30" s="250">
        <v>47.600059856999998</v>
      </c>
      <c r="BD30" s="250">
        <v>50.171854371999999</v>
      </c>
      <c r="BE30" s="250">
        <v>51.221988531000001</v>
      </c>
      <c r="BF30" s="250">
        <v>51.203449356999997</v>
      </c>
      <c r="BG30" s="250">
        <v>52.552419591000003</v>
      </c>
      <c r="BH30" s="250">
        <v>51.955542878999999</v>
      </c>
      <c r="BI30" s="403">
        <v>52.821529237999997</v>
      </c>
      <c r="BJ30" s="403">
        <v>53.670017842999997</v>
      </c>
      <c r="BK30" s="403">
        <v>51.520651295</v>
      </c>
      <c r="BL30" s="403">
        <v>53.129694776000001</v>
      </c>
      <c r="BM30" s="403">
        <v>52.962904350999999</v>
      </c>
      <c r="BN30" s="403">
        <v>53.465369668000001</v>
      </c>
      <c r="BO30" s="403">
        <v>53.861394580000002</v>
      </c>
      <c r="BP30" s="403">
        <v>54.42096884</v>
      </c>
      <c r="BQ30" s="403">
        <v>54.259002334000002</v>
      </c>
      <c r="BR30" s="403">
        <v>53.784013057000003</v>
      </c>
      <c r="BS30" s="403">
        <v>54.559392981999999</v>
      </c>
      <c r="BT30" s="403">
        <v>53.486596030999998</v>
      </c>
      <c r="BU30" s="403">
        <v>54.303167084000002</v>
      </c>
      <c r="BV30" s="403">
        <v>54.967334360000002</v>
      </c>
    </row>
    <row r="31" spans="1:74" ht="11.1" customHeight="1" x14ac:dyDescent="0.2">
      <c r="A31" s="162" t="s">
        <v>291</v>
      </c>
      <c r="B31" s="173" t="s">
        <v>946</v>
      </c>
      <c r="C31" s="250">
        <v>4.3383003685999997</v>
      </c>
      <c r="D31" s="250">
        <v>4.5892005902999999</v>
      </c>
      <c r="E31" s="250">
        <v>4.4679884918999999</v>
      </c>
      <c r="F31" s="250">
        <v>4.3414205541999999</v>
      </c>
      <c r="G31" s="250">
        <v>4.4165551125000002</v>
      </c>
      <c r="H31" s="250">
        <v>4.6298264995</v>
      </c>
      <c r="I31" s="250">
        <v>4.7729672304999999</v>
      </c>
      <c r="J31" s="250">
        <v>4.9488184493</v>
      </c>
      <c r="K31" s="250">
        <v>4.7300148365999997</v>
      </c>
      <c r="L31" s="250">
        <v>4.7568352209000002</v>
      </c>
      <c r="M31" s="250">
        <v>4.7828592903000002</v>
      </c>
      <c r="N31" s="250">
        <v>4.7835407217999997</v>
      </c>
      <c r="O31" s="250">
        <v>4.3704491524</v>
      </c>
      <c r="P31" s="250">
        <v>4.668258099</v>
      </c>
      <c r="Q31" s="250">
        <v>4.5264611117999998</v>
      </c>
      <c r="R31" s="250">
        <v>4.6501315878999998</v>
      </c>
      <c r="S31" s="250">
        <v>4.6783095914999997</v>
      </c>
      <c r="T31" s="250">
        <v>4.9362969355999997</v>
      </c>
      <c r="U31" s="250">
        <v>5.0102991032000004</v>
      </c>
      <c r="V31" s="250">
        <v>4.9928551119</v>
      </c>
      <c r="W31" s="250">
        <v>5.0119688472000004</v>
      </c>
      <c r="X31" s="250">
        <v>4.9115938812</v>
      </c>
      <c r="Y31" s="250">
        <v>4.8960586059000004</v>
      </c>
      <c r="Z31" s="250">
        <v>4.8337476991999999</v>
      </c>
      <c r="AA31" s="250">
        <v>5.0355090479999998</v>
      </c>
      <c r="AB31" s="250">
        <v>5.2617238779999997</v>
      </c>
      <c r="AC31" s="250">
        <v>5.1215407649999998</v>
      </c>
      <c r="AD31" s="250">
        <v>5.0372593630000004</v>
      </c>
      <c r="AE31" s="250">
        <v>5.1600880629999999</v>
      </c>
      <c r="AF31" s="250">
        <v>5.3621873200000003</v>
      </c>
      <c r="AG31" s="250">
        <v>5.5413301050000001</v>
      </c>
      <c r="AH31" s="250">
        <v>5.630909623</v>
      </c>
      <c r="AI31" s="250">
        <v>5.5537396540000001</v>
      </c>
      <c r="AJ31" s="250">
        <v>5.3641443659999997</v>
      </c>
      <c r="AK31" s="250">
        <v>5.4328146329999996</v>
      </c>
      <c r="AL31" s="250">
        <v>5.4921541290000002</v>
      </c>
      <c r="AM31" s="250">
        <v>5.1705685499999996</v>
      </c>
      <c r="AN31" s="250">
        <v>5.40092046</v>
      </c>
      <c r="AO31" s="250">
        <v>5.2573641929999999</v>
      </c>
      <c r="AP31" s="250">
        <v>5.1714017820000002</v>
      </c>
      <c r="AQ31" s="250">
        <v>5.2962826070000002</v>
      </c>
      <c r="AR31" s="250">
        <v>5.5023252249999999</v>
      </c>
      <c r="AS31" s="250">
        <v>5.6875679610000001</v>
      </c>
      <c r="AT31" s="250">
        <v>5.7782097659999998</v>
      </c>
      <c r="AU31" s="250">
        <v>5.6999390439999997</v>
      </c>
      <c r="AV31" s="250">
        <v>5.5066197389999996</v>
      </c>
      <c r="AW31" s="250">
        <v>5.5766607739999996</v>
      </c>
      <c r="AX31" s="250">
        <v>5.6374836830000001</v>
      </c>
      <c r="AY31" s="250">
        <v>5.0263983349999997</v>
      </c>
      <c r="AZ31" s="250">
        <v>5.233300914</v>
      </c>
      <c r="BA31" s="250">
        <v>4.974585104</v>
      </c>
      <c r="BB31" s="250">
        <v>4.4618684100000001</v>
      </c>
      <c r="BC31" s="250">
        <v>4.5874807930000001</v>
      </c>
      <c r="BD31" s="250">
        <v>5.0345042360000001</v>
      </c>
      <c r="BE31" s="250">
        <v>5.3981906090000003</v>
      </c>
      <c r="BF31" s="250">
        <v>5.5735956040000003</v>
      </c>
      <c r="BG31" s="250">
        <v>5.5226526570000001</v>
      </c>
      <c r="BH31" s="250">
        <v>5.3273079479999996</v>
      </c>
      <c r="BI31" s="403">
        <v>5.4078241360000003</v>
      </c>
      <c r="BJ31" s="403">
        <v>5.4567395230000004</v>
      </c>
      <c r="BK31" s="403">
        <v>4.9743895050000004</v>
      </c>
      <c r="BL31" s="403">
        <v>5.2260865760000002</v>
      </c>
      <c r="BM31" s="403">
        <v>5.1162147649999996</v>
      </c>
      <c r="BN31" s="403">
        <v>5.0507159689999996</v>
      </c>
      <c r="BO31" s="403">
        <v>5.1902686229999997</v>
      </c>
      <c r="BP31" s="403">
        <v>5.4089312850000004</v>
      </c>
      <c r="BQ31" s="403">
        <v>5.5941877140000003</v>
      </c>
      <c r="BR31" s="403">
        <v>5.6921409460000003</v>
      </c>
      <c r="BS31" s="403">
        <v>5.6137435919999996</v>
      </c>
      <c r="BT31" s="403">
        <v>5.4199254229999996</v>
      </c>
      <c r="BU31" s="403">
        <v>5.4926581639999998</v>
      </c>
      <c r="BV31" s="403">
        <v>5.5548621359999997</v>
      </c>
    </row>
    <row r="32" spans="1:74" ht="11.1" customHeight="1" x14ac:dyDescent="0.2">
      <c r="A32" s="162" t="s">
        <v>292</v>
      </c>
      <c r="B32" s="173" t="s">
        <v>274</v>
      </c>
      <c r="C32" s="250">
        <v>0.69124556917000002</v>
      </c>
      <c r="D32" s="250">
        <v>0.71284647143000002</v>
      </c>
      <c r="E32" s="250">
        <v>0.70837352888000005</v>
      </c>
      <c r="F32" s="250">
        <v>0.72332025215999995</v>
      </c>
      <c r="G32" s="250">
        <v>0.72645569069000004</v>
      </c>
      <c r="H32" s="250">
        <v>0.75553882692999996</v>
      </c>
      <c r="I32" s="250">
        <v>0.73910762916999995</v>
      </c>
      <c r="J32" s="250">
        <v>0.73783228296000003</v>
      </c>
      <c r="K32" s="250">
        <v>0.71788834581000005</v>
      </c>
      <c r="L32" s="250">
        <v>0.73660474840000001</v>
      </c>
      <c r="M32" s="250">
        <v>0.72356676052000002</v>
      </c>
      <c r="N32" s="250">
        <v>0.71744095847</v>
      </c>
      <c r="O32" s="250">
        <v>0.71123463284999999</v>
      </c>
      <c r="P32" s="250">
        <v>0.73278917669999999</v>
      </c>
      <c r="Q32" s="250">
        <v>0.73746432383000005</v>
      </c>
      <c r="R32" s="250">
        <v>0.74442917717000001</v>
      </c>
      <c r="S32" s="250">
        <v>0.76606498971000003</v>
      </c>
      <c r="T32" s="250">
        <v>0.76373453713999995</v>
      </c>
      <c r="U32" s="250">
        <v>0.77122035142000001</v>
      </c>
      <c r="V32" s="250">
        <v>0.77410824082999996</v>
      </c>
      <c r="W32" s="250">
        <v>0.77071934702</v>
      </c>
      <c r="X32" s="250">
        <v>0.79261418811999995</v>
      </c>
      <c r="Y32" s="250">
        <v>0.77950958391000003</v>
      </c>
      <c r="Z32" s="250">
        <v>0.74725483632</v>
      </c>
      <c r="AA32" s="250">
        <v>0.75219954700000002</v>
      </c>
      <c r="AB32" s="250">
        <v>0.75730329200000002</v>
      </c>
      <c r="AC32" s="250">
        <v>0.75959072299999997</v>
      </c>
      <c r="AD32" s="250">
        <v>0.75075865399999997</v>
      </c>
      <c r="AE32" s="250">
        <v>0.75091711000000005</v>
      </c>
      <c r="AF32" s="250">
        <v>0.76673618899999996</v>
      </c>
      <c r="AG32" s="250">
        <v>0.76339601800000001</v>
      </c>
      <c r="AH32" s="250">
        <v>0.76862657400000001</v>
      </c>
      <c r="AI32" s="250">
        <v>0.77462244099999999</v>
      </c>
      <c r="AJ32" s="250">
        <v>0.78304081199999997</v>
      </c>
      <c r="AK32" s="250">
        <v>0.77173467799999995</v>
      </c>
      <c r="AL32" s="250">
        <v>0.76910567900000004</v>
      </c>
      <c r="AM32" s="250">
        <v>0.76106267900000002</v>
      </c>
      <c r="AN32" s="250">
        <v>0.76622654599999995</v>
      </c>
      <c r="AO32" s="250">
        <v>0.76854092399999996</v>
      </c>
      <c r="AP32" s="250">
        <v>0.75960474</v>
      </c>
      <c r="AQ32" s="250">
        <v>0.75976506300000002</v>
      </c>
      <c r="AR32" s="250">
        <v>0.77577049099999995</v>
      </c>
      <c r="AS32" s="250">
        <v>0.77239081700000001</v>
      </c>
      <c r="AT32" s="250">
        <v>0.77768298899999999</v>
      </c>
      <c r="AU32" s="250">
        <v>0.78374949100000002</v>
      </c>
      <c r="AV32" s="250">
        <v>0.79226714300000001</v>
      </c>
      <c r="AW32" s="250">
        <v>0.78082782100000003</v>
      </c>
      <c r="AX32" s="250">
        <v>0.77816785300000002</v>
      </c>
      <c r="AY32" s="250">
        <v>0.71955639900000001</v>
      </c>
      <c r="AZ32" s="250">
        <v>0.72430305699999997</v>
      </c>
      <c r="BA32" s="250">
        <v>0.721907407</v>
      </c>
      <c r="BB32" s="250">
        <v>0.69662113299999995</v>
      </c>
      <c r="BC32" s="250">
        <v>0.69686318899999999</v>
      </c>
      <c r="BD32" s="250">
        <v>0.72710392000000001</v>
      </c>
      <c r="BE32" s="250">
        <v>0.725558378</v>
      </c>
      <c r="BF32" s="250">
        <v>0.73069963500000001</v>
      </c>
      <c r="BG32" s="250">
        <v>0.73605488500000005</v>
      </c>
      <c r="BH32" s="250">
        <v>0.74417586999999996</v>
      </c>
      <c r="BI32" s="403">
        <v>0.73340955699999999</v>
      </c>
      <c r="BJ32" s="403">
        <v>0.73465110700000003</v>
      </c>
      <c r="BK32" s="403">
        <v>0.73339067400000002</v>
      </c>
      <c r="BL32" s="403">
        <v>0.73884471200000001</v>
      </c>
      <c r="BM32" s="403">
        <v>0.74150847099999995</v>
      </c>
      <c r="BN32" s="403">
        <v>0.73304462999999997</v>
      </c>
      <c r="BO32" s="403">
        <v>0.73331727199999996</v>
      </c>
      <c r="BP32" s="403">
        <v>0.74917402300000002</v>
      </c>
      <c r="BQ32" s="403">
        <v>0.745910921</v>
      </c>
      <c r="BR32" s="403">
        <v>0.75110432299999996</v>
      </c>
      <c r="BS32" s="403">
        <v>0.75678741800000005</v>
      </c>
      <c r="BT32" s="403">
        <v>0.76506820499999995</v>
      </c>
      <c r="BU32" s="403">
        <v>0.75405082199999995</v>
      </c>
      <c r="BV32" s="403">
        <v>0.75152141500000003</v>
      </c>
    </row>
    <row r="33" spans="1:74" ht="11.1" customHeight="1" x14ac:dyDescent="0.2">
      <c r="A33" s="162" t="s">
        <v>293</v>
      </c>
      <c r="B33" s="173" t="s">
        <v>279</v>
      </c>
      <c r="C33" s="250">
        <v>11.669654116</v>
      </c>
      <c r="D33" s="250">
        <v>13.697185601999999</v>
      </c>
      <c r="E33" s="250">
        <v>13.112451495</v>
      </c>
      <c r="F33" s="250">
        <v>13.673284133999999</v>
      </c>
      <c r="G33" s="250">
        <v>13.387712549</v>
      </c>
      <c r="H33" s="250">
        <v>12.933787663</v>
      </c>
      <c r="I33" s="250">
        <v>12.380446909</v>
      </c>
      <c r="J33" s="250">
        <v>13.040167523999999</v>
      </c>
      <c r="K33" s="250">
        <v>13.134076529</v>
      </c>
      <c r="L33" s="250">
        <v>12.006944054</v>
      </c>
      <c r="M33" s="250">
        <v>13.428744706</v>
      </c>
      <c r="N33" s="250">
        <v>14.050825086</v>
      </c>
      <c r="O33" s="250">
        <v>13.113177082</v>
      </c>
      <c r="P33" s="250">
        <v>13.174905278000001</v>
      </c>
      <c r="Q33" s="250">
        <v>13.812413640999999</v>
      </c>
      <c r="R33" s="250">
        <v>13.428385386</v>
      </c>
      <c r="S33" s="250">
        <v>14.056099744999999</v>
      </c>
      <c r="T33" s="250">
        <v>13.963389136</v>
      </c>
      <c r="U33" s="250">
        <v>13.054608418999999</v>
      </c>
      <c r="V33" s="250">
        <v>12.886119937</v>
      </c>
      <c r="W33" s="250">
        <v>14.222384134</v>
      </c>
      <c r="X33" s="250">
        <v>13.184165341</v>
      </c>
      <c r="Y33" s="250">
        <v>14.715356455</v>
      </c>
      <c r="Z33" s="250">
        <v>13.219516443</v>
      </c>
      <c r="AA33" s="250">
        <v>13.70374758</v>
      </c>
      <c r="AB33" s="250">
        <v>14.121038649999999</v>
      </c>
      <c r="AC33" s="250">
        <v>14.037613820000001</v>
      </c>
      <c r="AD33" s="250">
        <v>14.332272870000001</v>
      </c>
      <c r="AE33" s="250">
        <v>14.12828698</v>
      </c>
      <c r="AF33" s="250">
        <v>13.971571389999999</v>
      </c>
      <c r="AG33" s="250">
        <v>13.919394329999999</v>
      </c>
      <c r="AH33" s="250">
        <v>13.49563539</v>
      </c>
      <c r="AI33" s="250">
        <v>14.23160481</v>
      </c>
      <c r="AJ33" s="250">
        <v>13.40155691</v>
      </c>
      <c r="AK33" s="250">
        <v>14.24614495</v>
      </c>
      <c r="AL33" s="250">
        <v>14.648219729999999</v>
      </c>
      <c r="AM33" s="250">
        <v>14.19858142</v>
      </c>
      <c r="AN33" s="250">
        <v>14.629234500000001</v>
      </c>
      <c r="AO33" s="250">
        <v>14.54131029</v>
      </c>
      <c r="AP33" s="250">
        <v>14.84464277</v>
      </c>
      <c r="AQ33" s="250">
        <v>14.63154209</v>
      </c>
      <c r="AR33" s="250">
        <v>14.467202070000001</v>
      </c>
      <c r="AS33" s="250">
        <v>14.41091333</v>
      </c>
      <c r="AT33" s="250">
        <v>13.969741600000001</v>
      </c>
      <c r="AU33" s="250">
        <v>14.729074260000001</v>
      </c>
      <c r="AV33" s="250">
        <v>13.86690789</v>
      </c>
      <c r="AW33" s="250">
        <v>14.73833703</v>
      </c>
      <c r="AX33" s="250">
        <v>15.151446930000001</v>
      </c>
      <c r="AY33" s="250">
        <v>13.996455750000001</v>
      </c>
      <c r="AZ33" s="250">
        <v>13.38343313</v>
      </c>
      <c r="BA33" s="250">
        <v>13.182120790000001</v>
      </c>
      <c r="BB33" s="250">
        <v>13.79969174</v>
      </c>
      <c r="BC33" s="250">
        <v>13.76781706</v>
      </c>
      <c r="BD33" s="250">
        <v>13.643193719999999</v>
      </c>
      <c r="BE33" s="250">
        <v>14.17385258</v>
      </c>
      <c r="BF33" s="250">
        <v>14.02499355</v>
      </c>
      <c r="BG33" s="250">
        <v>14.80470322</v>
      </c>
      <c r="BH33" s="250">
        <v>14.146532430000001</v>
      </c>
      <c r="BI33" s="403">
        <v>15.04093701</v>
      </c>
      <c r="BJ33" s="403">
        <v>15.530890250000001</v>
      </c>
      <c r="BK33" s="403">
        <v>14.73010403</v>
      </c>
      <c r="BL33" s="403">
        <v>15.18540378</v>
      </c>
      <c r="BM33" s="403">
        <v>15.093752589999999</v>
      </c>
      <c r="BN33" s="403">
        <v>15.422118960000001</v>
      </c>
      <c r="BO33" s="403">
        <v>15.203701130000001</v>
      </c>
      <c r="BP33" s="403">
        <v>15.041735109999999</v>
      </c>
      <c r="BQ33" s="403">
        <v>14.989970189999999</v>
      </c>
      <c r="BR33" s="403">
        <v>14.535695069999999</v>
      </c>
      <c r="BS33" s="403">
        <v>15.330863559999999</v>
      </c>
      <c r="BT33" s="403">
        <v>14.435983950000001</v>
      </c>
      <c r="BU33" s="403">
        <v>15.34629404</v>
      </c>
      <c r="BV33" s="403">
        <v>15.7786124</v>
      </c>
    </row>
    <row r="34" spans="1:74" ht="11.1" customHeight="1" x14ac:dyDescent="0.2">
      <c r="A34" s="162" t="s">
        <v>294</v>
      </c>
      <c r="B34" s="173" t="s">
        <v>280</v>
      </c>
      <c r="C34" s="250">
        <v>12.53449022</v>
      </c>
      <c r="D34" s="250">
        <v>12.868955266</v>
      </c>
      <c r="E34" s="250">
        <v>12.916708377999999</v>
      </c>
      <c r="F34" s="250">
        <v>13.129671087</v>
      </c>
      <c r="G34" s="250">
        <v>12.808128957999999</v>
      </c>
      <c r="H34" s="250">
        <v>12.217051478</v>
      </c>
      <c r="I34" s="250">
        <v>12.289880149</v>
      </c>
      <c r="J34" s="250">
        <v>12.574349844</v>
      </c>
      <c r="K34" s="250">
        <v>12.274870969</v>
      </c>
      <c r="L34" s="250">
        <v>12.631663374</v>
      </c>
      <c r="M34" s="250">
        <v>12.811725493000001</v>
      </c>
      <c r="N34" s="250">
        <v>12.632047570999999</v>
      </c>
      <c r="O34" s="250">
        <v>12.942120019000001</v>
      </c>
      <c r="P34" s="250">
        <v>12.785692876000001</v>
      </c>
      <c r="Q34" s="250">
        <v>13.403734891999999</v>
      </c>
      <c r="R34" s="250">
        <v>13.150244957</v>
      </c>
      <c r="S34" s="250">
        <v>13.400616931</v>
      </c>
      <c r="T34" s="250">
        <v>13.447068605</v>
      </c>
      <c r="U34" s="250">
        <v>13.040180405999999</v>
      </c>
      <c r="V34" s="250">
        <v>12.996310157</v>
      </c>
      <c r="W34" s="250">
        <v>13.069985177</v>
      </c>
      <c r="X34" s="250">
        <v>13.140822343</v>
      </c>
      <c r="Y34" s="250">
        <v>13.48974129</v>
      </c>
      <c r="Z34" s="250">
        <v>13.454522708000001</v>
      </c>
      <c r="AA34" s="250">
        <v>13.474334879000001</v>
      </c>
      <c r="AB34" s="250">
        <v>13.932875396</v>
      </c>
      <c r="AC34" s="250">
        <v>13.892501314</v>
      </c>
      <c r="AD34" s="250">
        <v>13.877961742</v>
      </c>
      <c r="AE34" s="250">
        <v>13.978402493999999</v>
      </c>
      <c r="AF34" s="250">
        <v>13.942773687000001</v>
      </c>
      <c r="AG34" s="250">
        <v>13.56534287</v>
      </c>
      <c r="AH34" s="250">
        <v>13.436022855999999</v>
      </c>
      <c r="AI34" s="250">
        <v>13.398247724000001</v>
      </c>
      <c r="AJ34" s="250">
        <v>13.699039437</v>
      </c>
      <c r="AK34" s="250">
        <v>13.692021114999999</v>
      </c>
      <c r="AL34" s="250">
        <v>14.029771252</v>
      </c>
      <c r="AM34" s="250">
        <v>13.689072026</v>
      </c>
      <c r="AN34" s="250">
        <v>14.055117553000001</v>
      </c>
      <c r="AO34" s="250">
        <v>14.029541293999999</v>
      </c>
      <c r="AP34" s="250">
        <v>14.115380743999999</v>
      </c>
      <c r="AQ34" s="250">
        <v>14.190268680999999</v>
      </c>
      <c r="AR34" s="250">
        <v>13.953054341</v>
      </c>
      <c r="AS34" s="250">
        <v>13.871327235000001</v>
      </c>
      <c r="AT34" s="250">
        <v>13.734151974</v>
      </c>
      <c r="AU34" s="250">
        <v>13.526171526000001</v>
      </c>
      <c r="AV34" s="250">
        <v>13.755718999999999</v>
      </c>
      <c r="AW34" s="250">
        <v>14.231527444999999</v>
      </c>
      <c r="AX34" s="250">
        <v>14.177218719000001</v>
      </c>
      <c r="AY34" s="250">
        <v>13.613458004</v>
      </c>
      <c r="AZ34" s="250">
        <v>13.756424259999999</v>
      </c>
      <c r="BA34" s="250">
        <v>12.416249165</v>
      </c>
      <c r="BB34" s="250">
        <v>10.483706777</v>
      </c>
      <c r="BC34" s="250">
        <v>11.871412128999999</v>
      </c>
      <c r="BD34" s="250">
        <v>12.785773528</v>
      </c>
      <c r="BE34" s="250">
        <v>12.752283697999999</v>
      </c>
      <c r="BF34" s="250">
        <v>12.471835392999999</v>
      </c>
      <c r="BG34" s="250">
        <v>12.916941700000001</v>
      </c>
      <c r="BH34" s="250">
        <v>13.257227178000001</v>
      </c>
      <c r="BI34" s="403">
        <v>13.537094406</v>
      </c>
      <c r="BJ34" s="403">
        <v>13.725433598</v>
      </c>
      <c r="BK34" s="403">
        <v>13.522906339</v>
      </c>
      <c r="BL34" s="403">
        <v>14.039825213</v>
      </c>
      <c r="BM34" s="403">
        <v>14.069671327</v>
      </c>
      <c r="BN34" s="403">
        <v>14.090550226</v>
      </c>
      <c r="BO34" s="403">
        <v>14.243117188999999</v>
      </c>
      <c r="BP34" s="403">
        <v>14.127769386000001</v>
      </c>
      <c r="BQ34" s="403">
        <v>13.923302745000001</v>
      </c>
      <c r="BR34" s="403">
        <v>13.718325415000001</v>
      </c>
      <c r="BS34" s="403">
        <v>13.767153760999999</v>
      </c>
      <c r="BT34" s="403">
        <v>13.944233005999999</v>
      </c>
      <c r="BU34" s="403">
        <v>14.200325102000001</v>
      </c>
      <c r="BV34" s="403">
        <v>14.307437497</v>
      </c>
    </row>
    <row r="35" spans="1:74" ht="11.1" customHeight="1" x14ac:dyDescent="0.2">
      <c r="A35" s="162" t="s">
        <v>295</v>
      </c>
      <c r="B35" s="173" t="s">
        <v>281</v>
      </c>
      <c r="C35" s="250">
        <v>18.172264455000001</v>
      </c>
      <c r="D35" s="250">
        <v>18.349327822999999</v>
      </c>
      <c r="E35" s="250">
        <v>18.569377301999999</v>
      </c>
      <c r="F35" s="250">
        <v>18.502236233000001</v>
      </c>
      <c r="G35" s="250">
        <v>19.054362894</v>
      </c>
      <c r="H35" s="250">
        <v>19.479946175999999</v>
      </c>
      <c r="I35" s="250">
        <v>19.156791335000001</v>
      </c>
      <c r="J35" s="250">
        <v>19.635117145999999</v>
      </c>
      <c r="K35" s="250">
        <v>18.876165509</v>
      </c>
      <c r="L35" s="250">
        <v>18.673540697</v>
      </c>
      <c r="M35" s="250">
        <v>18.612509711000001</v>
      </c>
      <c r="N35" s="250">
        <v>18.639608258999999</v>
      </c>
      <c r="O35" s="250">
        <v>18.157614810999998</v>
      </c>
      <c r="P35" s="250">
        <v>18.603955730999999</v>
      </c>
      <c r="Q35" s="250">
        <v>18.752027326</v>
      </c>
      <c r="R35" s="250">
        <v>18.618732699999999</v>
      </c>
      <c r="S35" s="250">
        <v>19.126603455000001</v>
      </c>
      <c r="T35" s="250">
        <v>19.717168024999999</v>
      </c>
      <c r="U35" s="250">
        <v>19.40005438</v>
      </c>
      <c r="V35" s="250">
        <v>19.577147696000001</v>
      </c>
      <c r="W35" s="250">
        <v>19.470079987999998</v>
      </c>
      <c r="X35" s="250">
        <v>19.130367602</v>
      </c>
      <c r="Y35" s="250">
        <v>18.801865758000002</v>
      </c>
      <c r="Z35" s="250">
        <v>18.905909907000002</v>
      </c>
      <c r="AA35" s="250">
        <v>18.191326604</v>
      </c>
      <c r="AB35" s="250">
        <v>18.456894495</v>
      </c>
      <c r="AC35" s="250">
        <v>18.442941442999999</v>
      </c>
      <c r="AD35" s="250">
        <v>18.622517033000001</v>
      </c>
      <c r="AE35" s="250">
        <v>18.925020721999999</v>
      </c>
      <c r="AF35" s="250">
        <v>19.497580443</v>
      </c>
      <c r="AG35" s="250">
        <v>19.371583340000001</v>
      </c>
      <c r="AH35" s="250">
        <v>19.393235215000001</v>
      </c>
      <c r="AI35" s="250">
        <v>19.376152293000001</v>
      </c>
      <c r="AJ35" s="250">
        <v>19.168276502000001</v>
      </c>
      <c r="AK35" s="250">
        <v>18.745109558999999</v>
      </c>
      <c r="AL35" s="250">
        <v>18.81287653</v>
      </c>
      <c r="AM35" s="250">
        <v>18.387125852</v>
      </c>
      <c r="AN35" s="250">
        <v>18.711563883</v>
      </c>
      <c r="AO35" s="250">
        <v>18.696500725</v>
      </c>
      <c r="AP35" s="250">
        <v>18.912449933000001</v>
      </c>
      <c r="AQ35" s="250">
        <v>19.213912358000002</v>
      </c>
      <c r="AR35" s="250">
        <v>19.795133196999998</v>
      </c>
      <c r="AS35" s="250">
        <v>19.669221983</v>
      </c>
      <c r="AT35" s="250">
        <v>19.720633521</v>
      </c>
      <c r="AU35" s="250">
        <v>19.704329449999999</v>
      </c>
      <c r="AV35" s="250">
        <v>19.510229258999999</v>
      </c>
      <c r="AW35" s="250">
        <v>19.076099079999999</v>
      </c>
      <c r="AX35" s="250">
        <v>19.127568861</v>
      </c>
      <c r="AY35" s="250">
        <v>17.557052626000001</v>
      </c>
      <c r="AZ35" s="250">
        <v>17.848690828999999</v>
      </c>
      <c r="BA35" s="250">
        <v>17.185632306999999</v>
      </c>
      <c r="BB35" s="250">
        <v>16.481482366000002</v>
      </c>
      <c r="BC35" s="250">
        <v>16.676486686000001</v>
      </c>
      <c r="BD35" s="250">
        <v>17.981278968000002</v>
      </c>
      <c r="BE35" s="250">
        <v>18.172103266000001</v>
      </c>
      <c r="BF35" s="250">
        <v>18.402325175000001</v>
      </c>
      <c r="BG35" s="250">
        <v>18.572067129000001</v>
      </c>
      <c r="BH35" s="250">
        <v>18.480299453000001</v>
      </c>
      <c r="BI35" s="403">
        <v>18.102264129000002</v>
      </c>
      <c r="BJ35" s="403">
        <v>18.222303364999998</v>
      </c>
      <c r="BK35" s="403">
        <v>17.559860746999998</v>
      </c>
      <c r="BL35" s="403">
        <v>17.939534495</v>
      </c>
      <c r="BM35" s="403">
        <v>17.941757198000001</v>
      </c>
      <c r="BN35" s="403">
        <v>18.168939883</v>
      </c>
      <c r="BO35" s="403">
        <v>18.490990365999998</v>
      </c>
      <c r="BP35" s="403">
        <v>19.093359035999999</v>
      </c>
      <c r="BQ35" s="403">
        <v>19.005630763999999</v>
      </c>
      <c r="BR35" s="403">
        <v>19.086747302999999</v>
      </c>
      <c r="BS35" s="403">
        <v>19.090844651000001</v>
      </c>
      <c r="BT35" s="403">
        <v>18.921385446999999</v>
      </c>
      <c r="BU35" s="403">
        <v>18.509838955999999</v>
      </c>
      <c r="BV35" s="403">
        <v>18.574900912</v>
      </c>
    </row>
    <row r="36" spans="1:74" ht="11.1" customHeight="1" x14ac:dyDescent="0.2">
      <c r="A36" s="162" t="s">
        <v>297</v>
      </c>
      <c r="B36" s="173" t="s">
        <v>227</v>
      </c>
      <c r="C36" s="250">
        <v>92.896294487000006</v>
      </c>
      <c r="D36" s="250">
        <v>97.956625750000001</v>
      </c>
      <c r="E36" s="250">
        <v>96.919283879999995</v>
      </c>
      <c r="F36" s="250">
        <v>96.560409827000001</v>
      </c>
      <c r="G36" s="250">
        <v>95.915732833999996</v>
      </c>
      <c r="H36" s="250">
        <v>96.591323469000002</v>
      </c>
      <c r="I36" s="250">
        <v>95.889558164999997</v>
      </c>
      <c r="J36" s="250">
        <v>99.067937399000002</v>
      </c>
      <c r="K36" s="250">
        <v>96.962128219999997</v>
      </c>
      <c r="L36" s="250">
        <v>95.513140649999997</v>
      </c>
      <c r="M36" s="250">
        <v>97.624447489000005</v>
      </c>
      <c r="N36" s="250">
        <v>99.034031460999998</v>
      </c>
      <c r="O36" s="250">
        <v>95.313127601000005</v>
      </c>
      <c r="P36" s="250">
        <v>96.965831618999999</v>
      </c>
      <c r="Q36" s="250">
        <v>99.001848886000005</v>
      </c>
      <c r="R36" s="250">
        <v>96.744640802000006</v>
      </c>
      <c r="S36" s="250">
        <v>99.189559875</v>
      </c>
      <c r="T36" s="250">
        <v>100.99786942999999</v>
      </c>
      <c r="U36" s="250">
        <v>98.962466543999994</v>
      </c>
      <c r="V36" s="250">
        <v>99.192849953000007</v>
      </c>
      <c r="W36" s="250">
        <v>100.1562978</v>
      </c>
      <c r="X36" s="250">
        <v>98.504091611999996</v>
      </c>
      <c r="Y36" s="250">
        <v>101.21152117</v>
      </c>
      <c r="Z36" s="250">
        <v>99.616181065999996</v>
      </c>
      <c r="AA36" s="250">
        <v>98.668094444000005</v>
      </c>
      <c r="AB36" s="250">
        <v>100.90046886</v>
      </c>
      <c r="AC36" s="250">
        <v>100.5470043</v>
      </c>
      <c r="AD36" s="250">
        <v>99.612013614999995</v>
      </c>
      <c r="AE36" s="250">
        <v>100.06140320999999</v>
      </c>
      <c r="AF36" s="250">
        <v>101.2709646</v>
      </c>
      <c r="AG36" s="250">
        <v>101.52556917</v>
      </c>
      <c r="AH36" s="250">
        <v>101.75580308000001</v>
      </c>
      <c r="AI36" s="250">
        <v>100.67314853000001</v>
      </c>
      <c r="AJ36" s="250">
        <v>100.63270819</v>
      </c>
      <c r="AK36" s="250">
        <v>100.99841382</v>
      </c>
      <c r="AL36" s="250">
        <v>100.86564084</v>
      </c>
      <c r="AM36" s="250">
        <v>99.946999879000003</v>
      </c>
      <c r="AN36" s="250">
        <v>101.76558142</v>
      </c>
      <c r="AO36" s="250">
        <v>100.11768056</v>
      </c>
      <c r="AP36" s="250">
        <v>101.17382551999999</v>
      </c>
      <c r="AQ36" s="250">
        <v>100.56407929</v>
      </c>
      <c r="AR36" s="250">
        <v>101.62625</v>
      </c>
      <c r="AS36" s="250">
        <v>102.73786372000001</v>
      </c>
      <c r="AT36" s="250">
        <v>102.69399294</v>
      </c>
      <c r="AU36" s="250">
        <v>101.72824581</v>
      </c>
      <c r="AV36" s="250">
        <v>101.16370084</v>
      </c>
      <c r="AW36" s="250">
        <v>102.19806884</v>
      </c>
      <c r="AX36" s="250">
        <v>102.58918472000001</v>
      </c>
      <c r="AY36" s="250">
        <v>96.954790243000005</v>
      </c>
      <c r="AZ36" s="250">
        <v>97.836283034000004</v>
      </c>
      <c r="BA36" s="250">
        <v>91.559062225999995</v>
      </c>
      <c r="BB36" s="250">
        <v>80.966817961999993</v>
      </c>
      <c r="BC36" s="250">
        <v>84.717333245999995</v>
      </c>
      <c r="BD36" s="250">
        <v>90.366512880000002</v>
      </c>
      <c r="BE36" s="250">
        <v>93.342620447000002</v>
      </c>
      <c r="BF36" s="250">
        <v>93.869620945999998</v>
      </c>
      <c r="BG36" s="250">
        <v>95.048838081</v>
      </c>
      <c r="BH36" s="250">
        <v>95.307793427999997</v>
      </c>
      <c r="BI36" s="403">
        <v>96.682023853999993</v>
      </c>
      <c r="BJ36" s="403">
        <v>98.255228505999995</v>
      </c>
      <c r="BK36" s="403">
        <v>95.065105115999998</v>
      </c>
      <c r="BL36" s="403">
        <v>98.409108492000001</v>
      </c>
      <c r="BM36" s="403">
        <v>97.807532088000002</v>
      </c>
      <c r="BN36" s="403">
        <v>97.536856192000002</v>
      </c>
      <c r="BO36" s="403">
        <v>97.861709408999999</v>
      </c>
      <c r="BP36" s="403">
        <v>99.329109172000003</v>
      </c>
      <c r="BQ36" s="403">
        <v>99.408404200000007</v>
      </c>
      <c r="BR36" s="403">
        <v>99.647154348000001</v>
      </c>
      <c r="BS36" s="403">
        <v>99.909183568000003</v>
      </c>
      <c r="BT36" s="403">
        <v>99.230881242999999</v>
      </c>
      <c r="BU36" s="403">
        <v>100.41184585000001</v>
      </c>
      <c r="BV36" s="403">
        <v>100.96768316000001</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250"/>
      <c r="BF37" s="250"/>
      <c r="BG37" s="250"/>
      <c r="BH37" s="250"/>
      <c r="BI37" s="403"/>
      <c r="BJ37" s="403"/>
      <c r="BK37" s="403"/>
      <c r="BL37" s="403"/>
      <c r="BM37" s="403"/>
      <c r="BN37" s="403"/>
      <c r="BO37" s="403"/>
      <c r="BP37" s="403"/>
      <c r="BQ37" s="403"/>
      <c r="BR37" s="403"/>
      <c r="BS37" s="403"/>
      <c r="BT37" s="403"/>
      <c r="BU37" s="403"/>
      <c r="BV37" s="403"/>
    </row>
    <row r="38" spans="1:74" ht="11.1" customHeight="1" x14ac:dyDescent="0.2">
      <c r="B38" s="252" t="s">
        <v>1011</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250"/>
      <c r="AZ38" s="250"/>
      <c r="BA38" s="250"/>
      <c r="BB38" s="250"/>
      <c r="BC38" s="250"/>
      <c r="BD38" s="250"/>
      <c r="BE38" s="250"/>
      <c r="BF38" s="250"/>
      <c r="BG38" s="250"/>
      <c r="BH38" s="250"/>
      <c r="BI38" s="403"/>
      <c r="BJ38" s="403"/>
      <c r="BK38" s="403"/>
      <c r="BL38" s="403"/>
      <c r="BM38" s="403"/>
      <c r="BN38" s="403"/>
      <c r="BO38" s="403"/>
      <c r="BP38" s="403"/>
      <c r="BQ38" s="403"/>
      <c r="BR38" s="403"/>
      <c r="BS38" s="403"/>
      <c r="BT38" s="403"/>
      <c r="BU38" s="403"/>
      <c r="BV38" s="403"/>
    </row>
    <row r="39" spans="1:74" ht="11.1" customHeight="1" x14ac:dyDescent="0.2">
      <c r="A39" s="162" t="s">
        <v>314</v>
      </c>
      <c r="B39" s="173" t="s">
        <v>577</v>
      </c>
      <c r="C39" s="250">
        <v>-1.0203246129000001</v>
      </c>
      <c r="D39" s="250">
        <v>-0.15357486207000001</v>
      </c>
      <c r="E39" s="250">
        <v>-0.181146</v>
      </c>
      <c r="F39" s="250">
        <v>-0.35509479999999999</v>
      </c>
      <c r="G39" s="250">
        <v>-0.4969773871</v>
      </c>
      <c r="H39" s="250">
        <v>2.2523266667E-2</v>
      </c>
      <c r="I39" s="250">
        <v>-0.57188783871000004</v>
      </c>
      <c r="J39" s="250">
        <v>-8.6660000000000001E-3</v>
      </c>
      <c r="K39" s="250">
        <v>0.52237533332999997</v>
      </c>
      <c r="L39" s="250">
        <v>-2.3901903225999999E-2</v>
      </c>
      <c r="M39" s="250">
        <v>-7.9978999999999995E-2</v>
      </c>
      <c r="N39" s="250">
        <v>0.86150006452000005</v>
      </c>
      <c r="O39" s="250">
        <v>-0.77895348386999996</v>
      </c>
      <c r="P39" s="250">
        <v>8.3610821429000004E-2</v>
      </c>
      <c r="Q39" s="250">
        <v>0.59973403225999999</v>
      </c>
      <c r="R39" s="250">
        <v>9.5429866666999999E-2</v>
      </c>
      <c r="S39" s="250">
        <v>-0.20035754839</v>
      </c>
      <c r="T39" s="250">
        <v>0.80627916666999999</v>
      </c>
      <c r="U39" s="250">
        <v>0.37488248387000001</v>
      </c>
      <c r="V39" s="250">
        <v>0.38549609677000002</v>
      </c>
      <c r="W39" s="250">
        <v>0.30333213332999998</v>
      </c>
      <c r="X39" s="250">
        <v>1.1612132903000001</v>
      </c>
      <c r="Y39" s="250">
        <v>0.59928979999999998</v>
      </c>
      <c r="Z39" s="250">
        <v>0.92294509677000003</v>
      </c>
      <c r="AA39" s="250">
        <v>0.40515580644999999</v>
      </c>
      <c r="AB39" s="250">
        <v>0.14243903570999999</v>
      </c>
      <c r="AC39" s="250">
        <v>0.45674777419000001</v>
      </c>
      <c r="AD39" s="250">
        <v>-0.11857196667</v>
      </c>
      <c r="AE39" s="250">
        <v>-0.16948183871</v>
      </c>
      <c r="AF39" s="250">
        <v>0.1087611</v>
      </c>
      <c r="AG39" s="250">
        <v>-0.18572848386999999</v>
      </c>
      <c r="AH39" s="250">
        <v>-0.62159338710000001</v>
      </c>
      <c r="AI39" s="250">
        <v>-1.3109489333</v>
      </c>
      <c r="AJ39" s="250">
        <v>0.52049416129000003</v>
      </c>
      <c r="AK39" s="250">
        <v>0.25742366667</v>
      </c>
      <c r="AL39" s="250">
        <v>-2.3802967742000001E-2</v>
      </c>
      <c r="AM39" s="250">
        <v>-0.19597212903</v>
      </c>
      <c r="AN39" s="250">
        <v>0.59685264285999995</v>
      </c>
      <c r="AO39" s="250">
        <v>0.10014383871</v>
      </c>
      <c r="AP39" s="250">
        <v>-0.59614259999999997</v>
      </c>
      <c r="AQ39" s="250">
        <v>-1.2813444839000001</v>
      </c>
      <c r="AR39" s="250">
        <v>9.8582600000000006E-2</v>
      </c>
      <c r="AS39" s="250">
        <v>-0.15832625806</v>
      </c>
      <c r="AT39" s="250">
        <v>0.27064506451999998</v>
      </c>
      <c r="AU39" s="250">
        <v>7.6594599999999999E-2</v>
      </c>
      <c r="AV39" s="250">
        <v>0.53171080645000002</v>
      </c>
      <c r="AW39" s="250">
        <v>0.28390029999999999</v>
      </c>
      <c r="AX39" s="250">
        <v>4.3810096774000003E-2</v>
      </c>
      <c r="AY39" s="250">
        <v>-0.54179238709999999</v>
      </c>
      <c r="AZ39" s="250">
        <v>0.66441044827999995</v>
      </c>
      <c r="BA39" s="250">
        <v>-1.3336363548000001</v>
      </c>
      <c r="BB39" s="250">
        <v>-2.6535582333000001</v>
      </c>
      <c r="BC39" s="250">
        <v>-1.2420200967999999</v>
      </c>
      <c r="BD39" s="250">
        <v>-1.1681381</v>
      </c>
      <c r="BE39" s="250">
        <v>5.6597645161E-2</v>
      </c>
      <c r="BF39" s="250">
        <v>0.75631580644999996</v>
      </c>
      <c r="BG39" s="250">
        <v>0.75248080220000002</v>
      </c>
      <c r="BH39" s="250">
        <v>1.4424353668000001</v>
      </c>
      <c r="BI39" s="403">
        <v>0.51738281876000003</v>
      </c>
      <c r="BJ39" s="403">
        <v>0.94790322580999997</v>
      </c>
      <c r="BK39" s="403">
        <v>0.36822580645000003</v>
      </c>
      <c r="BL39" s="403">
        <v>0.37378571429000002</v>
      </c>
      <c r="BM39" s="403">
        <v>0.13848387097000001</v>
      </c>
      <c r="BN39" s="403">
        <v>-0.23706666667000001</v>
      </c>
      <c r="BO39" s="403">
        <v>-0.60425806451999997</v>
      </c>
      <c r="BP39" s="403">
        <v>0.13946666666999999</v>
      </c>
      <c r="BQ39" s="403">
        <v>0.20438709677</v>
      </c>
      <c r="BR39" s="403">
        <v>-8.6483870968000004E-2</v>
      </c>
      <c r="BS39" s="403">
        <v>-0.27116666667</v>
      </c>
      <c r="BT39" s="403">
        <v>0.12909677419000001</v>
      </c>
      <c r="BU39" s="403">
        <v>0.30499999999999999</v>
      </c>
      <c r="BV39" s="403">
        <v>0.87967741934999999</v>
      </c>
    </row>
    <row r="40" spans="1:74" ht="11.1" customHeight="1" x14ac:dyDescent="0.2">
      <c r="A40" s="162" t="s">
        <v>315</v>
      </c>
      <c r="B40" s="173" t="s">
        <v>578</v>
      </c>
      <c r="C40" s="250">
        <v>-0.87667741934999999</v>
      </c>
      <c r="D40" s="250">
        <v>-1.448275862E-3</v>
      </c>
      <c r="E40" s="250">
        <v>0.52087096773999997</v>
      </c>
      <c r="F40" s="250">
        <v>4.4666666667000001E-3</v>
      </c>
      <c r="G40" s="250">
        <v>-0.33016129032000002</v>
      </c>
      <c r="H40" s="250">
        <v>-0.13606666667</v>
      </c>
      <c r="I40" s="250">
        <v>-1.1135806452000001</v>
      </c>
      <c r="J40" s="250">
        <v>0.50625806452</v>
      </c>
      <c r="K40" s="250">
        <v>0.41889999999999999</v>
      </c>
      <c r="L40" s="250">
        <v>0.39616129032000003</v>
      </c>
      <c r="M40" s="250">
        <v>0.78190000000000004</v>
      </c>
      <c r="N40" s="250">
        <v>0.62054838710000004</v>
      </c>
      <c r="O40" s="250">
        <v>-1.6161612903</v>
      </c>
      <c r="P40" s="250">
        <v>0.19939285713999999</v>
      </c>
      <c r="Q40" s="250">
        <v>0.45961290322999998</v>
      </c>
      <c r="R40" s="250">
        <v>-0.59526666667000006</v>
      </c>
      <c r="S40" s="250">
        <v>0.26112903226</v>
      </c>
      <c r="T40" s="250">
        <v>0.58143333333000002</v>
      </c>
      <c r="U40" s="250">
        <v>-0.60796774194000003</v>
      </c>
      <c r="V40" s="250">
        <v>0.34196774194000001</v>
      </c>
      <c r="W40" s="250">
        <v>1.1317666666999999</v>
      </c>
      <c r="X40" s="250">
        <v>0.43651612902999998</v>
      </c>
      <c r="Y40" s="250">
        <v>0.35849999999999999</v>
      </c>
      <c r="Z40" s="250">
        <v>0.61593548386999997</v>
      </c>
      <c r="AA40" s="250">
        <v>-1.0546129032</v>
      </c>
      <c r="AB40" s="250">
        <v>0.44274999999999998</v>
      </c>
      <c r="AC40" s="250">
        <v>0.95087096774000002</v>
      </c>
      <c r="AD40" s="250">
        <v>6.5299999999999997E-2</v>
      </c>
      <c r="AE40" s="250">
        <v>0.12306451613</v>
      </c>
      <c r="AF40" s="250">
        <v>0.27776666667</v>
      </c>
      <c r="AG40" s="250">
        <v>-0.57325806452000005</v>
      </c>
      <c r="AH40" s="250">
        <v>-0.25638709676999999</v>
      </c>
      <c r="AI40" s="250">
        <v>1.2202333332999999</v>
      </c>
      <c r="AJ40" s="250">
        <v>-0.12977419355</v>
      </c>
      <c r="AK40" s="250">
        <v>-3.5866666667000002E-2</v>
      </c>
      <c r="AL40" s="250">
        <v>-0.37403225806000001</v>
      </c>
      <c r="AM40" s="250">
        <v>-0.10967741935</v>
      </c>
      <c r="AN40" s="250">
        <v>-0.54521428570999997</v>
      </c>
      <c r="AO40" s="250">
        <v>1.0161290323E-2</v>
      </c>
      <c r="AP40" s="250">
        <v>0.40143333332999998</v>
      </c>
      <c r="AQ40" s="250">
        <v>-0.12067741935</v>
      </c>
      <c r="AR40" s="250">
        <v>-0.23880000000000001</v>
      </c>
      <c r="AS40" s="250">
        <v>-0.46051612903</v>
      </c>
      <c r="AT40" s="250">
        <v>-1.1024193548000001</v>
      </c>
      <c r="AU40" s="250">
        <v>1.1178333332999999</v>
      </c>
      <c r="AV40" s="250">
        <v>1.1550645160999999</v>
      </c>
      <c r="AW40" s="250">
        <v>-0.2772</v>
      </c>
      <c r="AX40" s="250">
        <v>0.26641935484000001</v>
      </c>
      <c r="AY40" s="250">
        <v>-0.22309677419000001</v>
      </c>
      <c r="AZ40" s="250">
        <v>0.30193103448000003</v>
      </c>
      <c r="BA40" s="250">
        <v>-1.6415806451999999</v>
      </c>
      <c r="BB40" s="250">
        <v>-2.3397666667000001</v>
      </c>
      <c r="BC40" s="250">
        <v>-1.975483871</v>
      </c>
      <c r="BD40" s="250">
        <v>0.91426666667000001</v>
      </c>
      <c r="BE40" s="250">
        <v>-0.14638709677</v>
      </c>
      <c r="BF40" s="250">
        <v>0.60889060368000003</v>
      </c>
      <c r="BG40" s="250">
        <v>0.80421355039999998</v>
      </c>
      <c r="BH40" s="250">
        <v>0.63554428187000001</v>
      </c>
      <c r="BI40" s="403">
        <v>0.66451661324</v>
      </c>
      <c r="BJ40" s="403">
        <v>0.81979250404000004</v>
      </c>
      <c r="BK40" s="403">
        <v>-0.46187756351999998</v>
      </c>
      <c r="BL40" s="403">
        <v>0.56113976396999998</v>
      </c>
      <c r="BM40" s="403">
        <v>0.42437680018000001</v>
      </c>
      <c r="BN40" s="403">
        <v>0.15000661974000001</v>
      </c>
      <c r="BO40" s="403">
        <v>0.14549882712000001</v>
      </c>
      <c r="BP40" s="403">
        <v>0.14990622839000001</v>
      </c>
      <c r="BQ40" s="403">
        <v>3.7619058626999997E-2</v>
      </c>
      <c r="BR40" s="403">
        <v>9.3879697824000005E-2</v>
      </c>
      <c r="BS40" s="403">
        <v>0.18910455992</v>
      </c>
      <c r="BT40" s="403">
        <v>-0.25888140342999999</v>
      </c>
      <c r="BU40" s="403">
        <v>2.4495598587000001E-2</v>
      </c>
      <c r="BV40" s="403">
        <v>0.13960516745000001</v>
      </c>
    </row>
    <row r="41" spans="1:74" ht="11.1" customHeight="1" x14ac:dyDescent="0.2">
      <c r="A41" s="162" t="s">
        <v>316</v>
      </c>
      <c r="B41" s="173" t="s">
        <v>579</v>
      </c>
      <c r="C41" s="250">
        <v>-3.1126131195000002</v>
      </c>
      <c r="D41" s="250">
        <v>1.0577372860000001</v>
      </c>
      <c r="E41" s="250">
        <v>-0.59415500722000003</v>
      </c>
      <c r="F41" s="250">
        <v>1.0829464803E-2</v>
      </c>
      <c r="G41" s="250">
        <v>0.31520494169000002</v>
      </c>
      <c r="H41" s="250">
        <v>-0.23670249794000001</v>
      </c>
      <c r="I41" s="250">
        <v>-0.44161818104</v>
      </c>
      <c r="J41" s="250">
        <v>1.5708248994</v>
      </c>
      <c r="K41" s="250">
        <v>-1.1202732926000001</v>
      </c>
      <c r="L41" s="250">
        <v>-3.2315873928999999</v>
      </c>
      <c r="M41" s="250">
        <v>-2.6196799390000001</v>
      </c>
      <c r="N41" s="250">
        <v>-0.92299671586999998</v>
      </c>
      <c r="O41" s="250">
        <v>0.32538958288999997</v>
      </c>
      <c r="P41" s="250">
        <v>-0.84679020767000002</v>
      </c>
      <c r="Q41" s="250">
        <v>1.0357108816</v>
      </c>
      <c r="R41" s="250">
        <v>0.54593525881000005</v>
      </c>
      <c r="S41" s="250">
        <v>1.4807102258</v>
      </c>
      <c r="T41" s="250">
        <v>1.2114756734000001</v>
      </c>
      <c r="U41" s="250">
        <v>9.1805021553999999E-2</v>
      </c>
      <c r="V41" s="250">
        <v>0.13494559979000001</v>
      </c>
      <c r="W41" s="250">
        <v>0.27994251113000002</v>
      </c>
      <c r="X41" s="250">
        <v>-2.0431051826000002</v>
      </c>
      <c r="Y41" s="250">
        <v>0.70167944395000004</v>
      </c>
      <c r="Z41" s="250">
        <v>-0.72076274929999995</v>
      </c>
      <c r="AA41" s="250">
        <v>0.19918430944000001</v>
      </c>
      <c r="AB41" s="250">
        <v>0.92317831887000001</v>
      </c>
      <c r="AC41" s="250">
        <v>-0.42681593852999999</v>
      </c>
      <c r="AD41" s="250">
        <v>3.2461597496999998E-2</v>
      </c>
      <c r="AE41" s="250">
        <v>0.52467241584000002</v>
      </c>
      <c r="AF41" s="250">
        <v>0.47600927493</v>
      </c>
      <c r="AG41" s="250">
        <v>1.0646672435</v>
      </c>
      <c r="AH41" s="250">
        <v>0.82642228033999998</v>
      </c>
      <c r="AI41" s="250">
        <v>-0.83063385402000001</v>
      </c>
      <c r="AJ41" s="250">
        <v>-2.1781678536000002</v>
      </c>
      <c r="AK41" s="250">
        <v>-1.7608176721</v>
      </c>
      <c r="AL41" s="250">
        <v>-0.66466297952999998</v>
      </c>
      <c r="AM41" s="250">
        <v>-0.11378011371000001</v>
      </c>
      <c r="AN41" s="250">
        <v>1.5508630751000001</v>
      </c>
      <c r="AO41" s="250">
        <v>-0.28033218235000001</v>
      </c>
      <c r="AP41" s="250">
        <v>0.89427600032999999</v>
      </c>
      <c r="AQ41" s="250">
        <v>1.7296307254000001</v>
      </c>
      <c r="AR41" s="250">
        <v>1.21805447</v>
      </c>
      <c r="AS41" s="250">
        <v>3.4426952141</v>
      </c>
      <c r="AT41" s="250">
        <v>2.3712443688999998</v>
      </c>
      <c r="AU41" s="250">
        <v>1.3227739351000001</v>
      </c>
      <c r="AV41" s="250">
        <v>-1.7906389928999999</v>
      </c>
      <c r="AW41" s="250">
        <v>0.23913035532999999</v>
      </c>
      <c r="AX41" s="250">
        <v>0.60412007728999995</v>
      </c>
      <c r="AY41" s="250">
        <v>-3.6195070390000001</v>
      </c>
      <c r="AZ41" s="250">
        <v>-3.3408554917000002</v>
      </c>
      <c r="BA41" s="250">
        <v>-5.9394611337000001</v>
      </c>
      <c r="BB41" s="250">
        <v>-14.364092553000001</v>
      </c>
      <c r="BC41" s="250">
        <v>-0.63616097410000005</v>
      </c>
      <c r="BD41" s="250">
        <v>2.0298349010000001</v>
      </c>
      <c r="BE41" s="250">
        <v>3.2912580301999999</v>
      </c>
      <c r="BF41" s="250">
        <v>1.2868915817</v>
      </c>
      <c r="BG41" s="250">
        <v>1.7145023399999999</v>
      </c>
      <c r="BH41" s="250">
        <v>1.3443139711000001</v>
      </c>
      <c r="BI41" s="403">
        <v>1.4150977174999999</v>
      </c>
      <c r="BJ41" s="403">
        <v>1.7364720440000001</v>
      </c>
      <c r="BK41" s="403">
        <v>-0.97552076317000003</v>
      </c>
      <c r="BL41" s="403">
        <v>1.1548522286</v>
      </c>
      <c r="BM41" s="403">
        <v>0.89252306719999996</v>
      </c>
      <c r="BN41" s="403">
        <v>0.32582133200000002</v>
      </c>
      <c r="BO41" s="403">
        <v>0.32184553439000002</v>
      </c>
      <c r="BP41" s="403">
        <v>0.32621794573000001</v>
      </c>
      <c r="BQ41" s="403">
        <v>8.0525626549000001E-2</v>
      </c>
      <c r="BR41" s="403">
        <v>0.19852809709999999</v>
      </c>
      <c r="BS41" s="403">
        <v>0.40266691864999998</v>
      </c>
      <c r="BT41" s="403">
        <v>-0.54330010156999997</v>
      </c>
      <c r="BU41" s="403">
        <v>5.2101922247999997E-2</v>
      </c>
      <c r="BV41" s="403">
        <v>0.29618467213999999</v>
      </c>
    </row>
    <row r="42" spans="1:74" ht="11.1" customHeight="1" x14ac:dyDescent="0.2">
      <c r="A42" s="162" t="s">
        <v>317</v>
      </c>
      <c r="B42" s="173" t="s">
        <v>580</v>
      </c>
      <c r="C42" s="250">
        <v>-5.0096151517000003</v>
      </c>
      <c r="D42" s="250">
        <v>0.90271414807000006</v>
      </c>
      <c r="E42" s="250">
        <v>-0.25443003947999998</v>
      </c>
      <c r="F42" s="250">
        <v>-0.33979866853000001</v>
      </c>
      <c r="G42" s="250">
        <v>-0.51193373573000001</v>
      </c>
      <c r="H42" s="250">
        <v>-0.35024589793999999</v>
      </c>
      <c r="I42" s="250">
        <v>-2.1270866649000002</v>
      </c>
      <c r="J42" s="250">
        <v>2.0684169638999998</v>
      </c>
      <c r="K42" s="250">
        <v>-0.17899795932000001</v>
      </c>
      <c r="L42" s="250">
        <v>-2.8593280058000001</v>
      </c>
      <c r="M42" s="250">
        <v>-1.9177589390000001</v>
      </c>
      <c r="N42" s="250">
        <v>0.55905173574</v>
      </c>
      <c r="O42" s="250">
        <v>-2.0697251912999999</v>
      </c>
      <c r="P42" s="250">
        <v>-0.56378652909000004</v>
      </c>
      <c r="Q42" s="250">
        <v>2.0950578170999998</v>
      </c>
      <c r="R42" s="250">
        <v>4.6098458805999998E-2</v>
      </c>
      <c r="S42" s="250">
        <v>1.5414817096</v>
      </c>
      <c r="T42" s="250">
        <v>2.5991881734</v>
      </c>
      <c r="U42" s="250">
        <v>-0.14128023650999999</v>
      </c>
      <c r="V42" s="250">
        <v>0.86240943848999996</v>
      </c>
      <c r="W42" s="250">
        <v>1.7150413111</v>
      </c>
      <c r="X42" s="250">
        <v>-0.44537576323</v>
      </c>
      <c r="Y42" s="250">
        <v>1.6594692439000001</v>
      </c>
      <c r="Z42" s="250">
        <v>0.81811783135000005</v>
      </c>
      <c r="AA42" s="250">
        <v>-0.45027278732999998</v>
      </c>
      <c r="AB42" s="250">
        <v>1.5083673546</v>
      </c>
      <c r="AC42" s="250">
        <v>0.98080280341000003</v>
      </c>
      <c r="AD42" s="250">
        <v>-2.0810369169E-2</v>
      </c>
      <c r="AE42" s="250">
        <v>0.47825509325999999</v>
      </c>
      <c r="AF42" s="250">
        <v>0.8625370416</v>
      </c>
      <c r="AG42" s="250">
        <v>0.30568069515000001</v>
      </c>
      <c r="AH42" s="250">
        <v>-5.1558203525999997E-2</v>
      </c>
      <c r="AI42" s="250">
        <v>-0.92134945403000001</v>
      </c>
      <c r="AJ42" s="250">
        <v>-1.7874478859</v>
      </c>
      <c r="AK42" s="250">
        <v>-1.5392606720999999</v>
      </c>
      <c r="AL42" s="250">
        <v>-1.0624982053000001</v>
      </c>
      <c r="AM42" s="250">
        <v>-0.41942966209999999</v>
      </c>
      <c r="AN42" s="250">
        <v>1.6025014323</v>
      </c>
      <c r="AO42" s="250">
        <v>-0.17002705332000001</v>
      </c>
      <c r="AP42" s="250">
        <v>0.69956673367</v>
      </c>
      <c r="AQ42" s="250">
        <v>0.32760882212999998</v>
      </c>
      <c r="AR42" s="250">
        <v>1.07783707</v>
      </c>
      <c r="AS42" s="250">
        <v>2.8238528270000001</v>
      </c>
      <c r="AT42" s="250">
        <v>1.5394700784999999</v>
      </c>
      <c r="AU42" s="250">
        <v>2.5172018684999999</v>
      </c>
      <c r="AV42" s="250">
        <v>-0.10386367029</v>
      </c>
      <c r="AW42" s="250">
        <v>0.24583065533000001</v>
      </c>
      <c r="AX42" s="250">
        <v>0.91434952889999999</v>
      </c>
      <c r="AY42" s="250">
        <v>-4.3843962003000003</v>
      </c>
      <c r="AZ42" s="250">
        <v>-2.3745140088999999</v>
      </c>
      <c r="BA42" s="250">
        <v>-8.9146781337000007</v>
      </c>
      <c r="BB42" s="250">
        <v>-19.357417453</v>
      </c>
      <c r="BC42" s="250">
        <v>-3.8536649418</v>
      </c>
      <c r="BD42" s="250">
        <v>1.7759634677</v>
      </c>
      <c r="BE42" s="250">
        <v>3.2014685786000001</v>
      </c>
      <c r="BF42" s="250">
        <v>2.6520979918999998</v>
      </c>
      <c r="BG42" s="250">
        <v>3.2711966925999998</v>
      </c>
      <c r="BH42" s="250">
        <v>3.4222936198</v>
      </c>
      <c r="BI42" s="403">
        <v>2.5969971494999999</v>
      </c>
      <c r="BJ42" s="403">
        <v>3.5041677737999999</v>
      </c>
      <c r="BK42" s="403">
        <v>-1.0691725202</v>
      </c>
      <c r="BL42" s="403">
        <v>2.0897777068000001</v>
      </c>
      <c r="BM42" s="403">
        <v>1.4553837382999999</v>
      </c>
      <c r="BN42" s="403">
        <v>0.23876128507</v>
      </c>
      <c r="BO42" s="403">
        <v>-0.13691370301</v>
      </c>
      <c r="BP42" s="403">
        <v>0.61559084079000004</v>
      </c>
      <c r="BQ42" s="403">
        <v>0.32253178194999998</v>
      </c>
      <c r="BR42" s="403">
        <v>0.20592392396</v>
      </c>
      <c r="BS42" s="403">
        <v>0.32060481190000001</v>
      </c>
      <c r="BT42" s="403">
        <v>-0.67308473079999998</v>
      </c>
      <c r="BU42" s="403">
        <v>0.38159752083999998</v>
      </c>
      <c r="BV42" s="403">
        <v>1.3154672589</v>
      </c>
    </row>
    <row r="43" spans="1:74" ht="11.1" customHeight="1" x14ac:dyDescent="0.2">
      <c r="B43" s="173"/>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c r="AE43" s="250"/>
      <c r="AF43" s="250"/>
      <c r="AG43" s="250"/>
      <c r="AH43" s="250"/>
      <c r="AI43" s="250"/>
      <c r="AJ43" s="250"/>
      <c r="AK43" s="250"/>
      <c r="AL43" s="250"/>
      <c r="AM43" s="250"/>
      <c r="AN43" s="250"/>
      <c r="AO43" s="250"/>
      <c r="AP43" s="250"/>
      <c r="AQ43" s="250"/>
      <c r="AR43" s="250"/>
      <c r="AS43" s="250"/>
      <c r="AT43" s="250"/>
      <c r="AU43" s="250"/>
      <c r="AV43" s="250"/>
      <c r="AW43" s="250"/>
      <c r="AX43" s="250"/>
      <c r="AY43" s="250"/>
      <c r="AZ43" s="250"/>
      <c r="BA43" s="250"/>
      <c r="BB43" s="250"/>
      <c r="BC43" s="250"/>
      <c r="BD43" s="250"/>
      <c r="BE43" s="250"/>
      <c r="BF43" s="250"/>
      <c r="BG43" s="250"/>
      <c r="BH43" s="250"/>
      <c r="BI43" s="403"/>
      <c r="BJ43" s="403"/>
      <c r="BK43" s="403"/>
      <c r="BL43" s="403"/>
      <c r="BM43" s="403"/>
      <c r="BN43" s="403"/>
      <c r="BO43" s="403"/>
      <c r="BP43" s="403"/>
      <c r="BQ43" s="403"/>
      <c r="BR43" s="403"/>
      <c r="BS43" s="403"/>
      <c r="BT43" s="403"/>
      <c r="BU43" s="403"/>
      <c r="BV43" s="403"/>
    </row>
    <row r="44" spans="1:74" ht="11.1" customHeight="1" x14ac:dyDescent="0.2">
      <c r="B44" s="65" t="s">
        <v>1144</v>
      </c>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c r="AE44" s="250"/>
      <c r="AF44" s="250"/>
      <c r="AG44" s="250"/>
      <c r="AH44" s="250"/>
      <c r="AI44" s="250"/>
      <c r="AJ44" s="250"/>
      <c r="AK44" s="250"/>
      <c r="AL44" s="250"/>
      <c r="AM44" s="250"/>
      <c r="AN44" s="250"/>
      <c r="AO44" s="250"/>
      <c r="AP44" s="250"/>
      <c r="AQ44" s="250"/>
      <c r="AR44" s="250"/>
      <c r="AS44" s="250"/>
      <c r="AT44" s="250"/>
      <c r="AU44" s="250"/>
      <c r="AV44" s="250"/>
      <c r="AW44" s="250"/>
      <c r="AX44" s="250"/>
      <c r="AY44" s="250"/>
      <c r="AZ44" s="250"/>
      <c r="BA44" s="250"/>
      <c r="BB44" s="250"/>
      <c r="BC44" s="250"/>
      <c r="BD44" s="250"/>
      <c r="BE44" s="250"/>
      <c r="BF44" s="250"/>
      <c r="BG44" s="250"/>
      <c r="BH44" s="250"/>
      <c r="BI44" s="403"/>
      <c r="BJ44" s="403"/>
      <c r="BK44" s="403"/>
      <c r="BL44" s="403"/>
      <c r="BM44" s="403"/>
      <c r="BN44" s="403"/>
      <c r="BO44" s="403"/>
      <c r="BP44" s="403"/>
      <c r="BQ44" s="403"/>
      <c r="BR44" s="403"/>
      <c r="BS44" s="403"/>
      <c r="BT44" s="403"/>
      <c r="BU44" s="403"/>
      <c r="BV44" s="403"/>
    </row>
    <row r="45" spans="1:74" ht="11.1" customHeight="1" x14ac:dyDescent="0.2">
      <c r="A45" s="162" t="s">
        <v>576</v>
      </c>
      <c r="B45" s="173" t="s">
        <v>310</v>
      </c>
      <c r="C45" s="255">
        <v>1315.557362</v>
      </c>
      <c r="D45" s="255">
        <v>1320.013033</v>
      </c>
      <c r="E45" s="255">
        <v>1325.6305589999999</v>
      </c>
      <c r="F45" s="255">
        <v>1336.288403</v>
      </c>
      <c r="G45" s="255">
        <v>1351.6977019999999</v>
      </c>
      <c r="H45" s="255">
        <v>1351.0260040000001</v>
      </c>
      <c r="I45" s="255">
        <v>1368.758527</v>
      </c>
      <c r="J45" s="255">
        <v>1369.0301730000001</v>
      </c>
      <c r="K45" s="255">
        <v>1353.361913</v>
      </c>
      <c r="L45" s="255">
        <v>1354.1058720000001</v>
      </c>
      <c r="M45" s="255">
        <v>1356.5082420000001</v>
      </c>
      <c r="N45" s="255">
        <v>1329.8037400000001</v>
      </c>
      <c r="O45" s="255">
        <v>1353.9552980000001</v>
      </c>
      <c r="P45" s="255">
        <v>1351.867195</v>
      </c>
      <c r="Q45" s="255">
        <v>1336.5904399999999</v>
      </c>
      <c r="R45" s="255">
        <v>1336.450544</v>
      </c>
      <c r="S45" s="255">
        <v>1346.970628</v>
      </c>
      <c r="T45" s="255">
        <v>1328.0862529999999</v>
      </c>
      <c r="U45" s="255">
        <v>1316.7558959999999</v>
      </c>
      <c r="V45" s="255">
        <v>1304.8895170000001</v>
      </c>
      <c r="W45" s="255">
        <v>1300.9485529999999</v>
      </c>
      <c r="X45" s="255">
        <v>1269.6399409999999</v>
      </c>
      <c r="Y45" s="255">
        <v>1259.334247</v>
      </c>
      <c r="Z45" s="255">
        <v>1229.1699490000001</v>
      </c>
      <c r="AA45" s="255">
        <v>1215.2071189999999</v>
      </c>
      <c r="AB45" s="255">
        <v>1209.9948260000001</v>
      </c>
      <c r="AC45" s="255">
        <v>1195.8376450000001</v>
      </c>
      <c r="AD45" s="255">
        <v>1200.884804</v>
      </c>
      <c r="AE45" s="255">
        <v>1209.937741</v>
      </c>
      <c r="AF45" s="255">
        <v>1206.826908</v>
      </c>
      <c r="AG45" s="255">
        <v>1212.586491</v>
      </c>
      <c r="AH45" s="255">
        <v>1231.857886</v>
      </c>
      <c r="AI45" s="255">
        <v>1271.1883539999999</v>
      </c>
      <c r="AJ45" s="255">
        <v>1260.222035</v>
      </c>
      <c r="AK45" s="255">
        <v>1257.7723249999999</v>
      </c>
      <c r="AL45" s="255">
        <v>1258.9382169999999</v>
      </c>
      <c r="AM45" s="255">
        <v>1265.0133530000001</v>
      </c>
      <c r="AN45" s="255">
        <v>1248.3144789999999</v>
      </c>
      <c r="AO45" s="255">
        <v>1245.21002</v>
      </c>
      <c r="AP45" s="255">
        <v>1263.632298</v>
      </c>
      <c r="AQ45" s="255">
        <v>1307.123977</v>
      </c>
      <c r="AR45" s="255">
        <v>1304.1664989999999</v>
      </c>
      <c r="AS45" s="255">
        <v>1309.074613</v>
      </c>
      <c r="AT45" s="255">
        <v>1300.684616</v>
      </c>
      <c r="AU45" s="255">
        <v>1298.386778</v>
      </c>
      <c r="AV45" s="255">
        <v>1285.568743</v>
      </c>
      <c r="AW45" s="255">
        <v>1283.237734</v>
      </c>
      <c r="AX45" s="255">
        <v>1281.879621</v>
      </c>
      <c r="AY45" s="255">
        <v>1298.6751850000001</v>
      </c>
      <c r="AZ45" s="255">
        <v>1279.4072819999999</v>
      </c>
      <c r="BA45" s="255">
        <v>1320.7500090000001</v>
      </c>
      <c r="BB45" s="255">
        <v>1397.497756</v>
      </c>
      <c r="BC45" s="255">
        <v>1425.5003790000001</v>
      </c>
      <c r="BD45" s="255">
        <v>1452.847522</v>
      </c>
      <c r="BE45" s="255">
        <v>1450.975995</v>
      </c>
      <c r="BF45" s="255">
        <v>1436.1402049999999</v>
      </c>
      <c r="BG45" s="255">
        <v>1419.0897809000001</v>
      </c>
      <c r="BH45" s="255">
        <v>1377.2844766000001</v>
      </c>
      <c r="BI45" s="337">
        <v>1362.8630000000001</v>
      </c>
      <c r="BJ45" s="337">
        <v>1335.9780000000001</v>
      </c>
      <c r="BK45" s="337">
        <v>1327.0630000000001</v>
      </c>
      <c r="BL45" s="337">
        <v>1319.097</v>
      </c>
      <c r="BM45" s="337">
        <v>1317.3040000000001</v>
      </c>
      <c r="BN45" s="337">
        <v>1326.9159999999999</v>
      </c>
      <c r="BO45" s="337">
        <v>1348.1479999999999</v>
      </c>
      <c r="BP45" s="337">
        <v>1346.4639999999999</v>
      </c>
      <c r="BQ45" s="337">
        <v>1342.6279999999999</v>
      </c>
      <c r="BR45" s="337">
        <v>1345.309</v>
      </c>
      <c r="BS45" s="337">
        <v>1353.444</v>
      </c>
      <c r="BT45" s="337">
        <v>1350.242</v>
      </c>
      <c r="BU45" s="337">
        <v>1341.8920000000001</v>
      </c>
      <c r="BV45" s="337">
        <v>1315.422</v>
      </c>
    </row>
    <row r="46" spans="1:74" ht="11.1" customHeight="1" x14ac:dyDescent="0.2">
      <c r="A46" s="162" t="s">
        <v>313</v>
      </c>
      <c r="B46" s="254" t="s">
        <v>312</v>
      </c>
      <c r="C46" s="253">
        <v>3030.6963620000001</v>
      </c>
      <c r="D46" s="253">
        <v>3035.1940330000002</v>
      </c>
      <c r="E46" s="253">
        <v>3024.6645589999998</v>
      </c>
      <c r="F46" s="253">
        <v>3035.1884030000001</v>
      </c>
      <c r="G46" s="253">
        <v>3060.8327020000002</v>
      </c>
      <c r="H46" s="253">
        <v>3064.2430039999999</v>
      </c>
      <c r="I46" s="253">
        <v>3116.4965269999998</v>
      </c>
      <c r="J46" s="253">
        <v>3101.074173</v>
      </c>
      <c r="K46" s="253">
        <v>3072.838913</v>
      </c>
      <c r="L46" s="253">
        <v>3061.301872</v>
      </c>
      <c r="M46" s="253">
        <v>3040.2472419999999</v>
      </c>
      <c r="N46" s="253">
        <v>2994.3057399999998</v>
      </c>
      <c r="O46" s="253">
        <v>3068.5582979999999</v>
      </c>
      <c r="P46" s="253">
        <v>3060.8871949999998</v>
      </c>
      <c r="Q46" s="253">
        <v>3031.3624399999999</v>
      </c>
      <c r="R46" s="253">
        <v>3049.0805439999999</v>
      </c>
      <c r="S46" s="253">
        <v>3051.5056279999999</v>
      </c>
      <c r="T46" s="253">
        <v>3015.178253</v>
      </c>
      <c r="U46" s="253">
        <v>3022.694896</v>
      </c>
      <c r="V46" s="253">
        <v>3000.2275169999998</v>
      </c>
      <c r="W46" s="253">
        <v>2962.3335529999999</v>
      </c>
      <c r="X46" s="253">
        <v>2917.492941</v>
      </c>
      <c r="Y46" s="253">
        <v>2896.4322470000002</v>
      </c>
      <c r="Z46" s="253">
        <v>2847.173949</v>
      </c>
      <c r="AA46" s="253">
        <v>2865.9041189999998</v>
      </c>
      <c r="AB46" s="253">
        <v>2848.2948259999998</v>
      </c>
      <c r="AC46" s="253">
        <v>2804.6606449999999</v>
      </c>
      <c r="AD46" s="253">
        <v>2807.7488039999998</v>
      </c>
      <c r="AE46" s="253">
        <v>2812.9867410000002</v>
      </c>
      <c r="AF46" s="253">
        <v>2801.5429079999999</v>
      </c>
      <c r="AG46" s="253">
        <v>2825.0734910000001</v>
      </c>
      <c r="AH46" s="253">
        <v>2852.2928860000002</v>
      </c>
      <c r="AI46" s="253">
        <v>2855.0163539999999</v>
      </c>
      <c r="AJ46" s="253">
        <v>2848.0730349999999</v>
      </c>
      <c r="AK46" s="253">
        <v>2846.699325</v>
      </c>
      <c r="AL46" s="253">
        <v>2859.4602169999998</v>
      </c>
      <c r="AM46" s="253">
        <v>2868.9353529999998</v>
      </c>
      <c r="AN46" s="253">
        <v>2867.5024790000002</v>
      </c>
      <c r="AO46" s="253">
        <v>2864.08302</v>
      </c>
      <c r="AP46" s="253">
        <v>2870.4622979999999</v>
      </c>
      <c r="AQ46" s="253">
        <v>2917.6949770000001</v>
      </c>
      <c r="AR46" s="253">
        <v>2921.9014990000001</v>
      </c>
      <c r="AS46" s="253">
        <v>2941.0856130000002</v>
      </c>
      <c r="AT46" s="253">
        <v>2966.8706160000002</v>
      </c>
      <c r="AU46" s="253">
        <v>2931.0377779999999</v>
      </c>
      <c r="AV46" s="253">
        <v>2882.4127429999999</v>
      </c>
      <c r="AW46" s="253">
        <v>2888.3977340000001</v>
      </c>
      <c r="AX46" s="253">
        <v>2878.7806209999999</v>
      </c>
      <c r="AY46" s="253">
        <v>2902.4921850000001</v>
      </c>
      <c r="AZ46" s="253">
        <v>2874.4682819999998</v>
      </c>
      <c r="BA46" s="253">
        <v>2966.7000090000001</v>
      </c>
      <c r="BB46" s="253">
        <v>3113.6407559999998</v>
      </c>
      <c r="BC46" s="253">
        <v>3202.8833789999999</v>
      </c>
      <c r="BD46" s="253">
        <v>3202.802522</v>
      </c>
      <c r="BE46" s="253">
        <v>3205.4689950000002</v>
      </c>
      <c r="BF46" s="253">
        <v>3171.7575962999999</v>
      </c>
      <c r="BG46" s="253">
        <v>3130.5807657</v>
      </c>
      <c r="BH46" s="253">
        <v>3069.0735886000002</v>
      </c>
      <c r="BI46" s="338">
        <v>3034.7166136000001</v>
      </c>
      <c r="BJ46" s="338">
        <v>2982.4180459999998</v>
      </c>
      <c r="BK46" s="338">
        <v>2987.8212505000001</v>
      </c>
      <c r="BL46" s="338">
        <v>2964.1433370999998</v>
      </c>
      <c r="BM46" s="338">
        <v>2949.1946563000001</v>
      </c>
      <c r="BN46" s="338">
        <v>2954.3064577</v>
      </c>
      <c r="BO46" s="338">
        <v>2971.0279940999999</v>
      </c>
      <c r="BP46" s="338">
        <v>2964.8468072000001</v>
      </c>
      <c r="BQ46" s="338">
        <v>2959.8446164000002</v>
      </c>
      <c r="BR46" s="338">
        <v>2959.6153457999999</v>
      </c>
      <c r="BS46" s="338">
        <v>2962.077209</v>
      </c>
      <c r="BT46" s="338">
        <v>2966.9005324999998</v>
      </c>
      <c r="BU46" s="338">
        <v>2957.8156644999999</v>
      </c>
      <c r="BV46" s="338">
        <v>2927.0179042999998</v>
      </c>
    </row>
    <row r="47" spans="1:74" ht="11.1" customHeight="1" x14ac:dyDescent="0.2">
      <c r="BK47" s="405"/>
      <c r="BL47" s="405"/>
      <c r="BM47" s="405"/>
      <c r="BN47" s="405"/>
      <c r="BO47" s="405"/>
      <c r="BP47" s="405"/>
      <c r="BQ47" s="405"/>
      <c r="BR47" s="405"/>
      <c r="BS47" s="405"/>
      <c r="BT47" s="405"/>
      <c r="BU47" s="405"/>
      <c r="BV47" s="405"/>
    </row>
    <row r="48" spans="1:74" ht="12" customHeight="1" x14ac:dyDescent="0.2">
      <c r="B48" s="826" t="s">
        <v>826</v>
      </c>
      <c r="C48" s="805"/>
      <c r="D48" s="805"/>
      <c r="E48" s="805"/>
      <c r="F48" s="805"/>
      <c r="G48" s="805"/>
      <c r="H48" s="805"/>
      <c r="I48" s="805"/>
      <c r="J48" s="805"/>
      <c r="K48" s="805"/>
      <c r="L48" s="805"/>
      <c r="M48" s="805"/>
      <c r="N48" s="805"/>
      <c r="O48" s="805"/>
      <c r="P48" s="805"/>
      <c r="Q48" s="805"/>
      <c r="BJ48" s="153"/>
    </row>
    <row r="49" spans="1:74" s="432" customFormat="1" ht="12" customHeight="1" x14ac:dyDescent="0.2">
      <c r="A49" s="431"/>
      <c r="B49" s="819" t="s">
        <v>661</v>
      </c>
      <c r="C49" s="795"/>
      <c r="D49" s="795"/>
      <c r="E49" s="795"/>
      <c r="F49" s="795"/>
      <c r="G49" s="795"/>
      <c r="H49" s="795"/>
      <c r="I49" s="795"/>
      <c r="J49" s="795"/>
      <c r="K49" s="795"/>
      <c r="L49" s="795"/>
      <c r="M49" s="795"/>
      <c r="N49" s="795"/>
      <c r="O49" s="795"/>
      <c r="P49" s="795"/>
      <c r="Q49" s="791"/>
      <c r="R49" s="153"/>
      <c r="AY49" s="530"/>
      <c r="AZ49" s="530"/>
      <c r="BA49" s="530"/>
      <c r="BB49" s="530"/>
      <c r="BC49" s="530"/>
      <c r="BD49" s="629"/>
      <c r="BE49" s="629"/>
      <c r="BF49" s="629"/>
      <c r="BG49" s="530"/>
      <c r="BH49" s="530"/>
      <c r="BI49" s="530"/>
      <c r="BJ49" s="530"/>
    </row>
    <row r="50" spans="1:74" s="432" customFormat="1" ht="12" customHeight="1" x14ac:dyDescent="0.2">
      <c r="A50" s="431"/>
      <c r="B50" s="819" t="s">
        <v>1405</v>
      </c>
      <c r="C50" s="791"/>
      <c r="D50" s="791"/>
      <c r="E50" s="791"/>
      <c r="F50" s="791"/>
      <c r="G50" s="791"/>
      <c r="H50" s="791"/>
      <c r="I50" s="791"/>
      <c r="J50" s="791"/>
      <c r="K50" s="791"/>
      <c r="L50" s="791"/>
      <c r="M50" s="791"/>
      <c r="N50" s="791"/>
      <c r="O50" s="791"/>
      <c r="P50" s="791"/>
      <c r="Q50" s="791"/>
      <c r="R50" s="153"/>
      <c r="AY50" s="530"/>
      <c r="AZ50" s="530"/>
      <c r="BA50" s="530"/>
      <c r="BB50" s="530"/>
      <c r="BC50" s="530"/>
      <c r="BD50" s="629"/>
      <c r="BE50" s="629"/>
      <c r="BF50" s="629"/>
      <c r="BG50" s="530"/>
      <c r="BH50" s="530"/>
      <c r="BI50" s="530"/>
      <c r="BJ50" s="530"/>
    </row>
    <row r="51" spans="1:74" s="432" customFormat="1" ht="12" customHeight="1" x14ac:dyDescent="0.2">
      <c r="A51" s="431"/>
      <c r="B51" s="819" t="s">
        <v>1404</v>
      </c>
      <c r="C51" s="791"/>
      <c r="D51" s="791"/>
      <c r="E51" s="791"/>
      <c r="F51" s="791"/>
      <c r="G51" s="791"/>
      <c r="H51" s="791"/>
      <c r="I51" s="791"/>
      <c r="J51" s="791"/>
      <c r="K51" s="791"/>
      <c r="L51" s="791"/>
      <c r="M51" s="791"/>
      <c r="N51" s="791"/>
      <c r="O51" s="791"/>
      <c r="P51" s="791"/>
      <c r="Q51" s="791"/>
      <c r="R51" s="153"/>
      <c r="AY51" s="530"/>
      <c r="AZ51" s="530"/>
      <c r="BA51" s="530"/>
      <c r="BB51" s="530"/>
      <c r="BC51" s="530"/>
      <c r="BD51" s="629"/>
      <c r="BE51" s="629"/>
      <c r="BF51" s="629"/>
      <c r="BG51" s="530"/>
      <c r="BH51" s="530"/>
      <c r="BI51" s="530"/>
      <c r="BJ51" s="530"/>
    </row>
    <row r="52" spans="1:74" s="432" customFormat="1" ht="12" customHeight="1" x14ac:dyDescent="0.2">
      <c r="A52" s="431"/>
      <c r="B52" s="824" t="s">
        <v>1406</v>
      </c>
      <c r="C52" s="824"/>
      <c r="D52" s="824"/>
      <c r="E52" s="824"/>
      <c r="F52" s="824"/>
      <c r="G52" s="824"/>
      <c r="H52" s="824"/>
      <c r="I52" s="824"/>
      <c r="J52" s="824"/>
      <c r="K52" s="824"/>
      <c r="L52" s="824"/>
      <c r="M52" s="824"/>
      <c r="N52" s="824"/>
      <c r="O52" s="824"/>
      <c r="P52" s="824"/>
      <c r="Q52" s="824"/>
      <c r="R52" s="824"/>
      <c r="AY52" s="530"/>
      <c r="AZ52" s="530"/>
      <c r="BA52" s="530"/>
      <c r="BB52" s="530"/>
      <c r="BC52" s="530"/>
      <c r="BD52" s="629"/>
      <c r="BE52" s="629"/>
      <c r="BF52" s="629"/>
      <c r="BG52" s="530"/>
      <c r="BH52" s="530"/>
      <c r="BI52" s="530"/>
      <c r="BJ52" s="530"/>
    </row>
    <row r="53" spans="1:74" s="432" customFormat="1" ht="12" customHeight="1" x14ac:dyDescent="0.2">
      <c r="A53" s="431"/>
      <c r="B53" s="824" t="s">
        <v>1411</v>
      </c>
      <c r="C53" s="824"/>
      <c r="D53" s="824"/>
      <c r="E53" s="824"/>
      <c r="F53" s="824"/>
      <c r="G53" s="824"/>
      <c r="H53" s="824"/>
      <c r="I53" s="824"/>
      <c r="J53" s="824"/>
      <c r="K53" s="824"/>
      <c r="L53" s="824"/>
      <c r="M53" s="824"/>
      <c r="N53" s="824"/>
      <c r="O53" s="824"/>
      <c r="P53" s="824"/>
      <c r="Q53" s="824"/>
      <c r="R53" s="753"/>
      <c r="AY53" s="530"/>
      <c r="AZ53" s="530"/>
      <c r="BA53" s="530"/>
      <c r="BB53" s="530"/>
      <c r="BC53" s="530"/>
      <c r="BD53" s="629"/>
      <c r="BE53" s="629"/>
      <c r="BF53" s="629"/>
      <c r="BG53" s="530"/>
      <c r="BH53" s="530"/>
      <c r="BI53" s="530"/>
      <c r="BJ53" s="530"/>
    </row>
    <row r="54" spans="1:74" s="707" customFormat="1" ht="12" customHeight="1" x14ac:dyDescent="0.2">
      <c r="A54" s="431"/>
      <c r="B54" s="819" t="s">
        <v>814</v>
      </c>
      <c r="C54" s="819"/>
      <c r="D54" s="819"/>
      <c r="E54" s="819"/>
      <c r="F54" s="819"/>
      <c r="G54" s="819"/>
      <c r="H54" s="819"/>
      <c r="I54" s="819"/>
      <c r="J54" s="819"/>
      <c r="K54" s="819"/>
      <c r="L54" s="819"/>
      <c r="M54" s="819"/>
      <c r="N54" s="819"/>
      <c r="O54" s="819"/>
      <c r="P54" s="819"/>
      <c r="Q54" s="791"/>
      <c r="R54" s="752"/>
      <c r="AY54" s="530"/>
      <c r="AZ54" s="530"/>
      <c r="BA54" s="530"/>
      <c r="BB54" s="530"/>
      <c r="BC54" s="530"/>
      <c r="BD54" s="629"/>
      <c r="BE54" s="629"/>
      <c r="BF54" s="629"/>
      <c r="BG54" s="530"/>
      <c r="BH54" s="530"/>
      <c r="BI54" s="530"/>
      <c r="BJ54" s="530"/>
    </row>
    <row r="55" spans="1:74" s="432" customFormat="1" ht="12" customHeight="1" x14ac:dyDescent="0.2">
      <c r="A55" s="431"/>
      <c r="B55" s="823" t="s">
        <v>1158</v>
      </c>
      <c r="C55" s="791"/>
      <c r="D55" s="791"/>
      <c r="E55" s="791"/>
      <c r="F55" s="791"/>
      <c r="G55" s="791"/>
      <c r="H55" s="791"/>
      <c r="I55" s="791"/>
      <c r="J55" s="791"/>
      <c r="K55" s="791"/>
      <c r="L55" s="791"/>
      <c r="M55" s="791"/>
      <c r="N55" s="791"/>
      <c r="O55" s="791"/>
      <c r="P55" s="791"/>
      <c r="Q55" s="791"/>
      <c r="R55" s="752"/>
      <c r="AY55" s="530"/>
      <c r="AZ55" s="530"/>
      <c r="BA55" s="530"/>
      <c r="BB55" s="530"/>
      <c r="BC55" s="530"/>
      <c r="BD55" s="629"/>
      <c r="BE55" s="629"/>
      <c r="BF55" s="629"/>
      <c r="BG55" s="530"/>
      <c r="BH55" s="530"/>
      <c r="BI55" s="530"/>
      <c r="BJ55" s="530"/>
    </row>
    <row r="56" spans="1:74" s="432" customFormat="1" ht="12" customHeight="1" x14ac:dyDescent="0.2">
      <c r="A56" s="431"/>
      <c r="B56" s="819" t="s">
        <v>1159</v>
      </c>
      <c r="C56" s="795"/>
      <c r="D56" s="795"/>
      <c r="E56" s="795"/>
      <c r="F56" s="795"/>
      <c r="G56" s="795"/>
      <c r="H56" s="795"/>
      <c r="I56" s="795"/>
      <c r="J56" s="795"/>
      <c r="K56" s="795"/>
      <c r="L56" s="795"/>
      <c r="M56" s="795"/>
      <c r="N56" s="795"/>
      <c r="O56" s="795"/>
      <c r="P56" s="795"/>
      <c r="Q56" s="791"/>
      <c r="R56" s="752"/>
      <c r="AY56" s="530"/>
      <c r="AZ56" s="530"/>
      <c r="BA56" s="530"/>
      <c r="BB56" s="530"/>
      <c r="BC56" s="530"/>
      <c r="BD56" s="629"/>
      <c r="BE56" s="629"/>
      <c r="BF56" s="629"/>
      <c r="BG56" s="530"/>
      <c r="BH56" s="530"/>
      <c r="BI56" s="530"/>
      <c r="BJ56" s="530"/>
    </row>
    <row r="57" spans="1:74" s="432" customFormat="1" ht="12" customHeight="1" x14ac:dyDescent="0.2">
      <c r="A57" s="431"/>
      <c r="B57" s="824" t="s">
        <v>1160</v>
      </c>
      <c r="C57" s="824"/>
      <c r="D57" s="824"/>
      <c r="E57" s="824"/>
      <c r="F57" s="824"/>
      <c r="G57" s="824"/>
      <c r="H57" s="824"/>
      <c r="I57" s="824"/>
      <c r="J57" s="824"/>
      <c r="K57" s="824"/>
      <c r="L57" s="824"/>
      <c r="M57" s="824"/>
      <c r="N57" s="824"/>
      <c r="O57" s="824"/>
      <c r="P57" s="824"/>
      <c r="Q57" s="824"/>
      <c r="R57" s="752"/>
      <c r="AY57" s="530"/>
      <c r="AZ57" s="530"/>
      <c r="BA57" s="530"/>
      <c r="BB57" s="530"/>
      <c r="BC57" s="530"/>
      <c r="BD57" s="629"/>
      <c r="BE57" s="629"/>
      <c r="BF57" s="629"/>
      <c r="BG57" s="530"/>
      <c r="BH57" s="530"/>
      <c r="BI57" s="530"/>
      <c r="BJ57" s="530"/>
    </row>
    <row r="58" spans="1:74" s="432" customFormat="1" ht="12.75" customHeight="1" x14ac:dyDescent="0.2">
      <c r="A58" s="431"/>
      <c r="B58" s="794" t="s">
        <v>370</v>
      </c>
      <c r="C58" s="795"/>
      <c r="D58" s="795"/>
      <c r="E58" s="795"/>
      <c r="F58" s="795"/>
      <c r="G58" s="795"/>
      <c r="H58" s="795"/>
      <c r="I58" s="795"/>
      <c r="J58" s="795"/>
      <c r="K58" s="795"/>
      <c r="L58" s="795"/>
      <c r="M58" s="795"/>
      <c r="N58" s="795"/>
      <c r="O58" s="795"/>
      <c r="P58" s="795"/>
      <c r="Q58" s="791"/>
      <c r="R58" s="752"/>
      <c r="AY58" s="530"/>
      <c r="AZ58" s="530"/>
      <c r="BA58" s="530"/>
      <c r="BB58" s="530"/>
      <c r="BC58" s="530"/>
      <c r="BD58" s="629"/>
      <c r="BE58" s="629"/>
      <c r="BF58" s="629"/>
      <c r="BG58" s="530"/>
      <c r="BH58" s="530"/>
      <c r="BI58" s="530"/>
      <c r="BJ58" s="530"/>
    </row>
    <row r="59" spans="1:74" s="432" customFormat="1" ht="12" customHeight="1" x14ac:dyDescent="0.2">
      <c r="A59" s="431"/>
      <c r="B59" s="820" t="s">
        <v>873</v>
      </c>
      <c r="C59" s="791"/>
      <c r="D59" s="791"/>
      <c r="E59" s="791"/>
      <c r="F59" s="791"/>
      <c r="G59" s="791"/>
      <c r="H59" s="791"/>
      <c r="I59" s="791"/>
      <c r="J59" s="791"/>
      <c r="K59" s="791"/>
      <c r="L59" s="791"/>
      <c r="M59" s="791"/>
      <c r="N59" s="791"/>
      <c r="O59" s="791"/>
      <c r="P59" s="791"/>
      <c r="Q59" s="791"/>
      <c r="R59" s="752"/>
      <c r="AY59" s="530"/>
      <c r="AZ59" s="530"/>
      <c r="BA59" s="530"/>
      <c r="BB59" s="530"/>
      <c r="BC59" s="530"/>
      <c r="BD59" s="629"/>
      <c r="BE59" s="629"/>
      <c r="BF59" s="629"/>
      <c r="BG59" s="530"/>
      <c r="BH59" s="530"/>
      <c r="BI59" s="530"/>
      <c r="BJ59" s="530"/>
    </row>
    <row r="60" spans="1:74" s="433" customFormat="1" ht="12" customHeight="1" x14ac:dyDescent="0.2">
      <c r="A60" s="429"/>
      <c r="B60" s="821" t="s">
        <v>855</v>
      </c>
      <c r="C60" s="822"/>
      <c r="D60" s="822"/>
      <c r="E60" s="822"/>
      <c r="F60" s="822"/>
      <c r="G60" s="822"/>
      <c r="H60" s="822"/>
      <c r="I60" s="822"/>
      <c r="J60" s="822"/>
      <c r="K60" s="822"/>
      <c r="L60" s="822"/>
      <c r="M60" s="822"/>
      <c r="N60" s="822"/>
      <c r="O60" s="822"/>
      <c r="P60" s="822"/>
      <c r="Q60" s="791"/>
      <c r="R60" s="752"/>
      <c r="AY60" s="529"/>
      <c r="AZ60" s="529"/>
      <c r="BA60" s="529"/>
      <c r="BB60" s="529"/>
      <c r="BC60" s="529"/>
      <c r="BD60" s="628"/>
      <c r="BE60" s="628"/>
      <c r="BF60" s="628"/>
      <c r="BG60" s="529"/>
      <c r="BH60" s="529"/>
      <c r="BI60" s="529"/>
      <c r="BJ60" s="529"/>
    </row>
    <row r="61" spans="1:74" ht="12.75" x14ac:dyDescent="0.2">
      <c r="B61" s="811" t="s">
        <v>949</v>
      </c>
      <c r="C61" s="791"/>
      <c r="D61" s="791"/>
      <c r="E61" s="791"/>
      <c r="F61" s="791"/>
      <c r="G61" s="791"/>
      <c r="H61" s="791"/>
      <c r="I61" s="791"/>
      <c r="J61" s="791"/>
      <c r="K61" s="791"/>
      <c r="L61" s="791"/>
      <c r="M61" s="791"/>
      <c r="N61" s="791"/>
      <c r="O61" s="791"/>
      <c r="P61" s="791"/>
      <c r="Q61" s="791"/>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sheetData>
  <mergeCells count="22">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4:Q54"/>
    <mergeCell ref="B61:Q61"/>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5"/>
  <sheetViews>
    <sheetView workbookViewId="0">
      <pane xSplit="2" ySplit="4" topLeftCell="BD5" activePane="bottomRight" state="frozen"/>
      <selection activeCell="BF63" sqref="BF63"/>
      <selection pane="topRight" activeCell="BF63" sqref="BF63"/>
      <selection pane="bottomLeft" activeCell="BF63" sqref="BF63"/>
      <selection pane="bottomRight" activeCell="B2" sqref="B2"/>
    </sheetView>
  </sheetViews>
  <sheetFormatPr defaultColWidth="8.5703125" defaultRowHeight="11.25" x14ac:dyDescent="0.2"/>
  <cols>
    <col min="1" max="1" width="11.5703125" style="162" customWidth="1"/>
    <col min="2" max="2" width="31.710937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3.35" customHeight="1" x14ac:dyDescent="0.2">
      <c r="A1" s="797" t="s">
        <v>809</v>
      </c>
      <c r="B1" s="825" t="s">
        <v>1416</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row>
    <row r="2" spans="1:74" ht="12.75" x14ac:dyDescent="0.2">
      <c r="A2" s="798"/>
      <c r="B2" s="532" t="str">
        <f>"U.S. Energy Information Administration  |  Short-Term Energy Outlook  - "&amp;Dates!D1</f>
        <v>U.S. Energy Information Administration  |  Short-Term Energy Outlook  - November 2020</v>
      </c>
      <c r="C2" s="533"/>
      <c r="D2" s="533"/>
      <c r="E2" s="533"/>
      <c r="F2" s="533"/>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533"/>
      <c r="AL2" s="533"/>
    </row>
    <row r="3" spans="1:74" s="12" customFormat="1" ht="12.75" x14ac:dyDescent="0.2">
      <c r="A3" s="14"/>
      <c r="B3" s="784"/>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BG5" s="623"/>
      <c r="BK5" s="405"/>
      <c r="BL5" s="405"/>
      <c r="BM5" s="405"/>
      <c r="BN5" s="405"/>
      <c r="BO5" s="405"/>
      <c r="BP5" s="405"/>
      <c r="BQ5" s="405"/>
      <c r="BR5" s="405"/>
      <c r="BS5" s="405"/>
      <c r="BT5" s="405"/>
      <c r="BU5" s="405"/>
      <c r="BV5" s="405"/>
    </row>
    <row r="6" spans="1:74" ht="11.1" customHeight="1" x14ac:dyDescent="0.2">
      <c r="A6" s="162" t="s">
        <v>374</v>
      </c>
      <c r="B6" s="172" t="s">
        <v>388</v>
      </c>
      <c r="C6" s="250">
        <v>22.42440071</v>
      </c>
      <c r="D6" s="250">
        <v>22.120625379</v>
      </c>
      <c r="E6" s="250">
        <v>22.229583129000002</v>
      </c>
      <c r="F6" s="250">
        <v>21.686237667</v>
      </c>
      <c r="G6" s="250">
        <v>21.220867096999999</v>
      </c>
      <c r="H6" s="250">
        <v>21.336186000000001</v>
      </c>
      <c r="I6" s="250">
        <v>21.971547548</v>
      </c>
      <c r="J6" s="250">
        <v>21.886445677000001</v>
      </c>
      <c r="K6" s="250">
        <v>21.657795332999999</v>
      </c>
      <c r="L6" s="250">
        <v>22.045713902999999</v>
      </c>
      <c r="M6" s="250">
        <v>22.533929333</v>
      </c>
      <c r="N6" s="250">
        <v>22.055401387</v>
      </c>
      <c r="O6" s="250">
        <v>22.236596419000001</v>
      </c>
      <c r="P6" s="250">
        <v>22.668731286</v>
      </c>
      <c r="Q6" s="250">
        <v>22.644059710000001</v>
      </c>
      <c r="R6" s="250">
        <v>22.115344</v>
      </c>
      <c r="S6" s="250">
        <v>22.471792387000001</v>
      </c>
      <c r="T6" s="250">
        <v>22.535025333</v>
      </c>
      <c r="U6" s="250">
        <v>22.848376677000001</v>
      </c>
      <c r="V6" s="250">
        <v>22.926840290000001</v>
      </c>
      <c r="W6" s="250">
        <v>22.597667000000001</v>
      </c>
      <c r="X6" s="250">
        <v>23.324699355</v>
      </c>
      <c r="Y6" s="250">
        <v>24.242422333</v>
      </c>
      <c r="Z6" s="250">
        <v>24.023469386999999</v>
      </c>
      <c r="AA6" s="250">
        <v>23.816202097000001</v>
      </c>
      <c r="AB6" s="250">
        <v>24.367171143</v>
      </c>
      <c r="AC6" s="250">
        <v>24.791625129</v>
      </c>
      <c r="AD6" s="250">
        <v>24.535843667000002</v>
      </c>
      <c r="AE6" s="250">
        <v>24.712168870999999</v>
      </c>
      <c r="AF6" s="250">
        <v>24.803678000000001</v>
      </c>
      <c r="AG6" s="250">
        <v>25.447751160999999</v>
      </c>
      <c r="AH6" s="250">
        <v>26.384812418999999</v>
      </c>
      <c r="AI6" s="250">
        <v>25.974125999999998</v>
      </c>
      <c r="AJ6" s="250">
        <v>26.185956129000001</v>
      </c>
      <c r="AK6" s="250">
        <v>26.638190667</v>
      </c>
      <c r="AL6" s="250">
        <v>26.779769902999998</v>
      </c>
      <c r="AM6" s="250">
        <v>26.117643677</v>
      </c>
      <c r="AN6" s="250">
        <v>26.083219143000001</v>
      </c>
      <c r="AO6" s="250">
        <v>26.430047065</v>
      </c>
      <c r="AP6" s="250">
        <v>26.779527333000001</v>
      </c>
      <c r="AQ6" s="250">
        <v>26.675410257999999</v>
      </c>
      <c r="AR6" s="250">
        <v>26.735999</v>
      </c>
      <c r="AS6" s="250">
        <v>26.358204677</v>
      </c>
      <c r="AT6" s="250">
        <v>27.081250419</v>
      </c>
      <c r="AU6" s="250">
        <v>27.105106332999998</v>
      </c>
      <c r="AV6" s="250">
        <v>27.347229355</v>
      </c>
      <c r="AW6" s="250">
        <v>27.915788332999998</v>
      </c>
      <c r="AX6" s="250">
        <v>28.048192193999999</v>
      </c>
      <c r="AY6" s="250">
        <v>28.014201451999998</v>
      </c>
      <c r="AZ6" s="250">
        <v>27.712596897000001</v>
      </c>
      <c r="BA6" s="250">
        <v>27.875094838999999</v>
      </c>
      <c r="BB6" s="250">
        <v>25.589794667</v>
      </c>
      <c r="BC6" s="250">
        <v>23.204781967999999</v>
      </c>
      <c r="BD6" s="250">
        <v>24.624477333000002</v>
      </c>
      <c r="BE6" s="250">
        <v>25.33703715</v>
      </c>
      <c r="BF6" s="250">
        <v>24.796328764999998</v>
      </c>
      <c r="BG6" s="250">
        <v>25.446940318999999</v>
      </c>
      <c r="BH6" s="250">
        <v>25.064311550999999</v>
      </c>
      <c r="BI6" s="403">
        <v>25.771543832999999</v>
      </c>
      <c r="BJ6" s="403">
        <v>25.840816184000001</v>
      </c>
      <c r="BK6" s="403">
        <v>25.783926275999999</v>
      </c>
      <c r="BL6" s="403">
        <v>25.732256693</v>
      </c>
      <c r="BM6" s="403">
        <v>25.736767396000001</v>
      </c>
      <c r="BN6" s="403">
        <v>25.884617497000001</v>
      </c>
      <c r="BO6" s="403">
        <v>26.079120678999999</v>
      </c>
      <c r="BP6" s="403">
        <v>25.997876054999999</v>
      </c>
      <c r="BQ6" s="403">
        <v>25.991625402</v>
      </c>
      <c r="BR6" s="403">
        <v>26.214825511000001</v>
      </c>
      <c r="BS6" s="403">
        <v>26.315234595</v>
      </c>
      <c r="BT6" s="403">
        <v>26.335395806000001</v>
      </c>
      <c r="BU6" s="403">
        <v>26.676651964000001</v>
      </c>
      <c r="BV6" s="403">
        <v>26.650034233</v>
      </c>
    </row>
    <row r="7" spans="1:74" ht="11.1" customHeight="1" x14ac:dyDescent="0.2">
      <c r="A7" s="162" t="s">
        <v>253</v>
      </c>
      <c r="B7" s="173" t="s">
        <v>345</v>
      </c>
      <c r="C7" s="250">
        <v>4.8172740000000003</v>
      </c>
      <c r="D7" s="250">
        <v>4.7372740000000002</v>
      </c>
      <c r="E7" s="250">
        <v>4.6572740000000001</v>
      </c>
      <c r="F7" s="250">
        <v>4.3192740000000001</v>
      </c>
      <c r="G7" s="250">
        <v>3.6812740000000002</v>
      </c>
      <c r="H7" s="250">
        <v>3.9822739999999999</v>
      </c>
      <c r="I7" s="250">
        <v>4.6072740000000003</v>
      </c>
      <c r="J7" s="250">
        <v>4.7452740000000002</v>
      </c>
      <c r="K7" s="250">
        <v>4.7492739999999998</v>
      </c>
      <c r="L7" s="250">
        <v>4.8132739999999998</v>
      </c>
      <c r="M7" s="250">
        <v>5.1352739999999999</v>
      </c>
      <c r="N7" s="250">
        <v>4.9182740000000003</v>
      </c>
      <c r="O7" s="250">
        <v>5.120139</v>
      </c>
      <c r="P7" s="250">
        <v>5.1401389999999996</v>
      </c>
      <c r="Q7" s="250">
        <v>4.910139</v>
      </c>
      <c r="R7" s="250">
        <v>4.5001389999999999</v>
      </c>
      <c r="S7" s="250">
        <v>4.6331389999999999</v>
      </c>
      <c r="T7" s="250">
        <v>4.6861389999999998</v>
      </c>
      <c r="U7" s="250">
        <v>4.963139</v>
      </c>
      <c r="V7" s="250">
        <v>5.1171389999999999</v>
      </c>
      <c r="W7" s="250">
        <v>4.9331389999999997</v>
      </c>
      <c r="X7" s="250">
        <v>4.9451390000000002</v>
      </c>
      <c r="Y7" s="250">
        <v>5.2731389999999996</v>
      </c>
      <c r="Z7" s="250">
        <v>5.3501390000000004</v>
      </c>
      <c r="AA7" s="250">
        <v>5.2341389999999999</v>
      </c>
      <c r="AB7" s="250">
        <v>5.3951390000000004</v>
      </c>
      <c r="AC7" s="250">
        <v>5.4341390000000001</v>
      </c>
      <c r="AD7" s="250">
        <v>5.0681390000000004</v>
      </c>
      <c r="AE7" s="250">
        <v>5.2191390000000002</v>
      </c>
      <c r="AF7" s="250">
        <v>5.1471390000000001</v>
      </c>
      <c r="AG7" s="250">
        <v>5.3611389999999997</v>
      </c>
      <c r="AH7" s="250">
        <v>5.6471390000000001</v>
      </c>
      <c r="AI7" s="250">
        <v>5.2241390000000001</v>
      </c>
      <c r="AJ7" s="250">
        <v>5.5401389999999999</v>
      </c>
      <c r="AK7" s="250">
        <v>5.6371390000000003</v>
      </c>
      <c r="AL7" s="250">
        <v>5.6671389999999997</v>
      </c>
      <c r="AM7" s="250">
        <v>5.3921390000000002</v>
      </c>
      <c r="AN7" s="250">
        <v>5.4131390000000001</v>
      </c>
      <c r="AO7" s="250">
        <v>5.4981390000000001</v>
      </c>
      <c r="AP7" s="250">
        <v>5.5421389999999997</v>
      </c>
      <c r="AQ7" s="250">
        <v>5.3671389999999999</v>
      </c>
      <c r="AR7" s="250">
        <v>5.5041390000000003</v>
      </c>
      <c r="AS7" s="250">
        <v>5.5001389999999999</v>
      </c>
      <c r="AT7" s="250">
        <v>5.527139</v>
      </c>
      <c r="AU7" s="250">
        <v>5.3841390000000002</v>
      </c>
      <c r="AV7" s="250">
        <v>5.455139</v>
      </c>
      <c r="AW7" s="250">
        <v>5.6481389999999996</v>
      </c>
      <c r="AX7" s="250">
        <v>5.793139</v>
      </c>
      <c r="AY7" s="250">
        <v>5.6011389999999999</v>
      </c>
      <c r="AZ7" s="250">
        <v>5.7171390000000004</v>
      </c>
      <c r="BA7" s="250">
        <v>5.6271389999999997</v>
      </c>
      <c r="BB7" s="250">
        <v>5.0151389999999996</v>
      </c>
      <c r="BC7" s="250">
        <v>4.7391389999999998</v>
      </c>
      <c r="BD7" s="250">
        <v>5.0641389999999999</v>
      </c>
      <c r="BE7" s="250">
        <v>4.9400603755999999</v>
      </c>
      <c r="BF7" s="250">
        <v>4.8251152277999996</v>
      </c>
      <c r="BG7" s="250">
        <v>4.8964459962999998</v>
      </c>
      <c r="BH7" s="250">
        <v>5.1864678378000004</v>
      </c>
      <c r="BI7" s="403">
        <v>5.4454101579999996</v>
      </c>
      <c r="BJ7" s="403">
        <v>5.5299415629000004</v>
      </c>
      <c r="BK7" s="403">
        <v>5.5731568067000001</v>
      </c>
      <c r="BL7" s="403">
        <v>5.5440441108999998</v>
      </c>
      <c r="BM7" s="403">
        <v>5.4871269414999997</v>
      </c>
      <c r="BN7" s="403">
        <v>5.5032895123000003</v>
      </c>
      <c r="BO7" s="403">
        <v>5.5710376818</v>
      </c>
      <c r="BP7" s="403">
        <v>5.5853938687999998</v>
      </c>
      <c r="BQ7" s="403">
        <v>5.5611316751000004</v>
      </c>
      <c r="BR7" s="403">
        <v>5.5946139374000001</v>
      </c>
      <c r="BS7" s="403">
        <v>5.6279004729000004</v>
      </c>
      <c r="BT7" s="403">
        <v>5.7210435838000002</v>
      </c>
      <c r="BU7" s="403">
        <v>5.7311428179000004</v>
      </c>
      <c r="BV7" s="403">
        <v>5.6805059219</v>
      </c>
    </row>
    <row r="8" spans="1:74" ht="11.1" customHeight="1" x14ac:dyDescent="0.2">
      <c r="A8" s="162" t="s">
        <v>254</v>
      </c>
      <c r="B8" s="173" t="s">
        <v>346</v>
      </c>
      <c r="C8" s="250">
        <v>2.6042209999999999</v>
      </c>
      <c r="D8" s="250">
        <v>2.5412210000000002</v>
      </c>
      <c r="E8" s="250">
        <v>2.5332210000000002</v>
      </c>
      <c r="F8" s="250">
        <v>2.5042209999999998</v>
      </c>
      <c r="G8" s="250">
        <v>2.502221</v>
      </c>
      <c r="H8" s="250">
        <v>2.526221</v>
      </c>
      <c r="I8" s="250">
        <v>2.502221</v>
      </c>
      <c r="J8" s="250">
        <v>2.490221</v>
      </c>
      <c r="K8" s="250">
        <v>2.4412210000000001</v>
      </c>
      <c r="L8" s="250">
        <v>2.418221</v>
      </c>
      <c r="M8" s="250">
        <v>2.3952209999999998</v>
      </c>
      <c r="N8" s="250">
        <v>2.3552209999999998</v>
      </c>
      <c r="O8" s="250">
        <v>2.341504</v>
      </c>
      <c r="P8" s="250">
        <v>2.3485040000000001</v>
      </c>
      <c r="Q8" s="250">
        <v>2.3445040000000001</v>
      </c>
      <c r="R8" s="250">
        <v>2.329504</v>
      </c>
      <c r="S8" s="250">
        <v>2.3345039999999999</v>
      </c>
      <c r="T8" s="250">
        <v>2.3235039999999998</v>
      </c>
      <c r="U8" s="250">
        <v>2.2955040000000002</v>
      </c>
      <c r="V8" s="250">
        <v>2.220504</v>
      </c>
      <c r="W8" s="250">
        <v>2.0165039999999999</v>
      </c>
      <c r="X8" s="250">
        <v>2.1875040000000001</v>
      </c>
      <c r="Y8" s="250">
        <v>2.1335039999999998</v>
      </c>
      <c r="Z8" s="250">
        <v>2.1345040000000002</v>
      </c>
      <c r="AA8" s="250">
        <v>2.2035040000000001</v>
      </c>
      <c r="AB8" s="250">
        <v>2.1665040000000002</v>
      </c>
      <c r="AC8" s="250">
        <v>2.1295039999999998</v>
      </c>
      <c r="AD8" s="250">
        <v>2.1625040000000002</v>
      </c>
      <c r="AE8" s="250">
        <v>2.1275040000000001</v>
      </c>
      <c r="AF8" s="250">
        <v>2.1095039999999998</v>
      </c>
      <c r="AG8" s="250">
        <v>2.1065040000000002</v>
      </c>
      <c r="AH8" s="250">
        <v>2.0725039999999999</v>
      </c>
      <c r="AI8" s="250">
        <v>2.0815039999999998</v>
      </c>
      <c r="AJ8" s="250">
        <v>1.9835039999999999</v>
      </c>
      <c r="AK8" s="250">
        <v>1.932504</v>
      </c>
      <c r="AL8" s="250">
        <v>1.944504</v>
      </c>
      <c r="AM8" s="250">
        <v>1.861504</v>
      </c>
      <c r="AN8" s="250">
        <v>1.942504</v>
      </c>
      <c r="AO8" s="250">
        <v>1.9355039999999999</v>
      </c>
      <c r="AP8" s="250">
        <v>1.9155040000000001</v>
      </c>
      <c r="AQ8" s="250">
        <v>1.8995040000000001</v>
      </c>
      <c r="AR8" s="250">
        <v>1.9035040000000001</v>
      </c>
      <c r="AS8" s="250">
        <v>1.900504</v>
      </c>
      <c r="AT8" s="250">
        <v>1.928504</v>
      </c>
      <c r="AU8" s="250">
        <v>1.956504</v>
      </c>
      <c r="AV8" s="250">
        <v>1.902504</v>
      </c>
      <c r="AW8" s="250">
        <v>1.9395039999999999</v>
      </c>
      <c r="AX8" s="250">
        <v>1.9555039999999999</v>
      </c>
      <c r="AY8" s="250">
        <v>1.9955039999999999</v>
      </c>
      <c r="AZ8" s="250">
        <v>1.9975039999999999</v>
      </c>
      <c r="BA8" s="250">
        <v>2.0145040000000001</v>
      </c>
      <c r="BB8" s="250">
        <v>2.0005039999999998</v>
      </c>
      <c r="BC8" s="250">
        <v>1.914504</v>
      </c>
      <c r="BD8" s="250">
        <v>1.8995040000000001</v>
      </c>
      <c r="BE8" s="250">
        <v>1.879352774</v>
      </c>
      <c r="BF8" s="250">
        <v>1.9231592144</v>
      </c>
      <c r="BG8" s="250">
        <v>1.9247973855</v>
      </c>
      <c r="BH8" s="250">
        <v>1.8264652159000001</v>
      </c>
      <c r="BI8" s="403">
        <v>1.8167427746</v>
      </c>
      <c r="BJ8" s="403">
        <v>1.8170605208999999</v>
      </c>
      <c r="BK8" s="403">
        <v>1.8009102689000001</v>
      </c>
      <c r="BL8" s="403">
        <v>1.8188231826000001</v>
      </c>
      <c r="BM8" s="403">
        <v>1.8301933547</v>
      </c>
      <c r="BN8" s="403">
        <v>1.8301386851999999</v>
      </c>
      <c r="BO8" s="403">
        <v>1.8302042971000001</v>
      </c>
      <c r="BP8" s="403">
        <v>1.8017714865000001</v>
      </c>
      <c r="BQ8" s="403">
        <v>1.7902958272</v>
      </c>
      <c r="BR8" s="403">
        <v>1.7788523736999999</v>
      </c>
      <c r="BS8" s="403">
        <v>1.7674136219000001</v>
      </c>
      <c r="BT8" s="403">
        <v>1.7672766225000001</v>
      </c>
      <c r="BU8" s="403">
        <v>1.7675151466000001</v>
      </c>
      <c r="BV8" s="403">
        <v>1.7676274112000001</v>
      </c>
    </row>
    <row r="9" spans="1:74" ht="11.1" customHeight="1" x14ac:dyDescent="0.2">
      <c r="A9" s="162" t="s">
        <v>255</v>
      </c>
      <c r="B9" s="173" t="s">
        <v>347</v>
      </c>
      <c r="C9" s="250">
        <v>15.00290571</v>
      </c>
      <c r="D9" s="250">
        <v>14.842130379</v>
      </c>
      <c r="E9" s="250">
        <v>15.039088129</v>
      </c>
      <c r="F9" s="250">
        <v>14.862742666999999</v>
      </c>
      <c r="G9" s="250">
        <v>15.037372097</v>
      </c>
      <c r="H9" s="250">
        <v>14.827691</v>
      </c>
      <c r="I9" s="250">
        <v>14.862052547999999</v>
      </c>
      <c r="J9" s="250">
        <v>14.650950677000001</v>
      </c>
      <c r="K9" s="250">
        <v>14.467300333000001</v>
      </c>
      <c r="L9" s="250">
        <v>14.814218903</v>
      </c>
      <c r="M9" s="250">
        <v>15.003434333</v>
      </c>
      <c r="N9" s="250">
        <v>14.781906386999999</v>
      </c>
      <c r="O9" s="250">
        <v>14.774953418999999</v>
      </c>
      <c r="P9" s="250">
        <v>15.180088286</v>
      </c>
      <c r="Q9" s="250">
        <v>15.389416710000001</v>
      </c>
      <c r="R9" s="250">
        <v>15.285701</v>
      </c>
      <c r="S9" s="250">
        <v>15.504149387</v>
      </c>
      <c r="T9" s="250">
        <v>15.525382333</v>
      </c>
      <c r="U9" s="250">
        <v>15.589733677</v>
      </c>
      <c r="V9" s="250">
        <v>15.58919729</v>
      </c>
      <c r="W9" s="250">
        <v>15.648023999999999</v>
      </c>
      <c r="X9" s="250">
        <v>16.192056354999998</v>
      </c>
      <c r="Y9" s="250">
        <v>16.835779333000001</v>
      </c>
      <c r="Z9" s="250">
        <v>16.538826387</v>
      </c>
      <c r="AA9" s="250">
        <v>16.378559097</v>
      </c>
      <c r="AB9" s="250">
        <v>16.805528143</v>
      </c>
      <c r="AC9" s="250">
        <v>17.227982129000001</v>
      </c>
      <c r="AD9" s="250">
        <v>17.305200667000001</v>
      </c>
      <c r="AE9" s="250">
        <v>17.365525870999999</v>
      </c>
      <c r="AF9" s="250">
        <v>17.547035000000001</v>
      </c>
      <c r="AG9" s="250">
        <v>17.980108161</v>
      </c>
      <c r="AH9" s="250">
        <v>18.665169419000001</v>
      </c>
      <c r="AI9" s="250">
        <v>18.668482999999998</v>
      </c>
      <c r="AJ9" s="250">
        <v>18.662313129000001</v>
      </c>
      <c r="AK9" s="250">
        <v>19.068547667000001</v>
      </c>
      <c r="AL9" s="250">
        <v>19.168126903000001</v>
      </c>
      <c r="AM9" s="250">
        <v>18.864000677</v>
      </c>
      <c r="AN9" s="250">
        <v>18.727576143</v>
      </c>
      <c r="AO9" s="250">
        <v>18.996404065</v>
      </c>
      <c r="AP9" s="250">
        <v>19.321884333</v>
      </c>
      <c r="AQ9" s="250">
        <v>19.408767258000001</v>
      </c>
      <c r="AR9" s="250">
        <v>19.328355999999999</v>
      </c>
      <c r="AS9" s="250">
        <v>18.957561677000001</v>
      </c>
      <c r="AT9" s="250">
        <v>19.625607419000001</v>
      </c>
      <c r="AU9" s="250">
        <v>19.764463332999998</v>
      </c>
      <c r="AV9" s="250">
        <v>19.989586355</v>
      </c>
      <c r="AW9" s="250">
        <v>20.328145332999998</v>
      </c>
      <c r="AX9" s="250">
        <v>20.299549194000001</v>
      </c>
      <c r="AY9" s="250">
        <v>20.417558452000002</v>
      </c>
      <c r="AZ9" s="250">
        <v>19.997953896999999</v>
      </c>
      <c r="BA9" s="250">
        <v>20.233451839000001</v>
      </c>
      <c r="BB9" s="250">
        <v>18.574151666999999</v>
      </c>
      <c r="BC9" s="250">
        <v>16.551138968</v>
      </c>
      <c r="BD9" s="250">
        <v>17.660834333</v>
      </c>
      <c r="BE9" s="250">
        <v>18.517624000000001</v>
      </c>
      <c r="BF9" s="250">
        <v>18.048054322999999</v>
      </c>
      <c r="BG9" s="250">
        <v>18.625696937000001</v>
      </c>
      <c r="BH9" s="250">
        <v>18.051378497000002</v>
      </c>
      <c r="BI9" s="403">
        <v>18.5093909</v>
      </c>
      <c r="BJ9" s="403">
        <v>18.493814100000002</v>
      </c>
      <c r="BK9" s="403">
        <v>18.4098592</v>
      </c>
      <c r="BL9" s="403">
        <v>18.369389399999999</v>
      </c>
      <c r="BM9" s="403">
        <v>18.419447099999999</v>
      </c>
      <c r="BN9" s="403">
        <v>18.551189300000001</v>
      </c>
      <c r="BO9" s="403">
        <v>18.677878700000001</v>
      </c>
      <c r="BP9" s="403">
        <v>18.610710699999998</v>
      </c>
      <c r="BQ9" s="403">
        <v>18.6401979</v>
      </c>
      <c r="BR9" s="403">
        <v>18.841359199999999</v>
      </c>
      <c r="BS9" s="403">
        <v>18.9199205</v>
      </c>
      <c r="BT9" s="403">
        <v>18.8470756</v>
      </c>
      <c r="BU9" s="403">
        <v>19.177994000000002</v>
      </c>
      <c r="BV9" s="403">
        <v>19.201900899999998</v>
      </c>
    </row>
    <row r="10" spans="1:74" ht="11.1" customHeight="1" x14ac:dyDescent="0.2">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2"/>
      <c r="BE10" s="222"/>
      <c r="BF10" s="222"/>
      <c r="BG10" s="222"/>
      <c r="BH10" s="222"/>
      <c r="BI10" s="404"/>
      <c r="BJ10" s="404"/>
      <c r="BK10" s="404"/>
      <c r="BL10" s="404"/>
      <c r="BM10" s="404"/>
      <c r="BN10" s="404"/>
      <c r="BO10" s="404"/>
      <c r="BP10" s="404"/>
      <c r="BQ10" s="404"/>
      <c r="BR10" s="404"/>
      <c r="BS10" s="404"/>
      <c r="BT10" s="404"/>
      <c r="BU10" s="404"/>
      <c r="BV10" s="404"/>
    </row>
    <row r="11" spans="1:74" ht="11.1" customHeight="1" x14ac:dyDescent="0.2">
      <c r="A11" s="162" t="s">
        <v>373</v>
      </c>
      <c r="B11" s="172" t="s">
        <v>389</v>
      </c>
      <c r="C11" s="250">
        <v>5.3623810000000001</v>
      </c>
      <c r="D11" s="250">
        <v>5.2631829999999997</v>
      </c>
      <c r="E11" s="250">
        <v>5.2303769999999998</v>
      </c>
      <c r="F11" s="250">
        <v>5.7597160000000001</v>
      </c>
      <c r="G11" s="250">
        <v>6.1136980000000003</v>
      </c>
      <c r="H11" s="250">
        <v>6.0251479999999997</v>
      </c>
      <c r="I11" s="250">
        <v>6.1794440000000002</v>
      </c>
      <c r="J11" s="250">
        <v>6.1409739999999999</v>
      </c>
      <c r="K11" s="250">
        <v>6.2664960000000001</v>
      </c>
      <c r="L11" s="250">
        <v>6.0383950000000004</v>
      </c>
      <c r="M11" s="250">
        <v>5.9056170000000003</v>
      </c>
      <c r="N11" s="250">
        <v>5.658309</v>
      </c>
      <c r="O11" s="250">
        <v>5.5200469999999999</v>
      </c>
      <c r="P11" s="250">
        <v>5.4975959999999997</v>
      </c>
      <c r="Q11" s="250">
        <v>5.3643539999999996</v>
      </c>
      <c r="R11" s="250">
        <v>5.6418699999999999</v>
      </c>
      <c r="S11" s="250">
        <v>6.0007840000000003</v>
      </c>
      <c r="T11" s="250">
        <v>6.1971590000000001</v>
      </c>
      <c r="U11" s="250">
        <v>6.2734230000000002</v>
      </c>
      <c r="V11" s="250">
        <v>6.1428120000000002</v>
      </c>
      <c r="W11" s="250">
        <v>6.3409599999999999</v>
      </c>
      <c r="X11" s="250">
        <v>6.1320759999999996</v>
      </c>
      <c r="Y11" s="250">
        <v>5.8391339999999996</v>
      </c>
      <c r="Z11" s="250">
        <v>5.6146099999999999</v>
      </c>
      <c r="AA11" s="250">
        <v>5.4471824571000003</v>
      </c>
      <c r="AB11" s="250">
        <v>5.3598913226000002</v>
      </c>
      <c r="AC11" s="250">
        <v>5.4391702661999997</v>
      </c>
      <c r="AD11" s="250">
        <v>5.9748986479999999</v>
      </c>
      <c r="AE11" s="250">
        <v>6.1813787413999997</v>
      </c>
      <c r="AF11" s="250">
        <v>6.3628314540000002</v>
      </c>
      <c r="AG11" s="250">
        <v>6.4043850502000002</v>
      </c>
      <c r="AH11" s="250">
        <v>6.2022680000000001</v>
      </c>
      <c r="AI11" s="250">
        <v>6.1553929849999998</v>
      </c>
      <c r="AJ11" s="250">
        <v>6.0692209439000004</v>
      </c>
      <c r="AK11" s="250">
        <v>5.8665048290000001</v>
      </c>
      <c r="AL11" s="250">
        <v>5.7283901431000004</v>
      </c>
      <c r="AM11" s="250">
        <v>5.4816748637000003</v>
      </c>
      <c r="AN11" s="250">
        <v>5.3267498454000002</v>
      </c>
      <c r="AO11" s="250">
        <v>5.4925495522999999</v>
      </c>
      <c r="AP11" s="250">
        <v>5.9116204550000004</v>
      </c>
      <c r="AQ11" s="250">
        <v>6.3999092071000003</v>
      </c>
      <c r="AR11" s="250">
        <v>6.3352629316</v>
      </c>
      <c r="AS11" s="250">
        <v>6.5946552160999996</v>
      </c>
      <c r="AT11" s="250">
        <v>6.9571614430000004</v>
      </c>
      <c r="AU11" s="250">
        <v>6.8538266042</v>
      </c>
      <c r="AV11" s="250">
        <v>6.7232241575999998</v>
      </c>
      <c r="AW11" s="250">
        <v>6.4943388530000004</v>
      </c>
      <c r="AX11" s="250">
        <v>6.1465319999999997</v>
      </c>
      <c r="AY11" s="250">
        <v>6.1259659916000002</v>
      </c>
      <c r="AZ11" s="250">
        <v>5.9941811465999999</v>
      </c>
      <c r="BA11" s="250">
        <v>6.0136265213</v>
      </c>
      <c r="BB11" s="250">
        <v>5.8970217490000003</v>
      </c>
      <c r="BC11" s="250">
        <v>5.8937972199999997</v>
      </c>
      <c r="BD11" s="250">
        <v>6.4766530787000001</v>
      </c>
      <c r="BE11" s="250">
        <v>6.6296443934999996</v>
      </c>
      <c r="BF11" s="250">
        <v>6.6248034486999998</v>
      </c>
      <c r="BG11" s="250">
        <v>6.7067261238000002</v>
      </c>
      <c r="BH11" s="250">
        <v>6.6425934621999998</v>
      </c>
      <c r="BI11" s="403">
        <v>6.4922967806000003</v>
      </c>
      <c r="BJ11" s="403">
        <v>6.2808648996000001</v>
      </c>
      <c r="BK11" s="403">
        <v>6.2364552984000001</v>
      </c>
      <c r="BL11" s="403">
        <v>6.0983363619000004</v>
      </c>
      <c r="BM11" s="403">
        <v>6.1094316273000002</v>
      </c>
      <c r="BN11" s="403">
        <v>6.5579353265</v>
      </c>
      <c r="BO11" s="403">
        <v>6.7620448513999998</v>
      </c>
      <c r="BP11" s="403">
        <v>6.9609917779000003</v>
      </c>
      <c r="BQ11" s="403">
        <v>6.9542075033000001</v>
      </c>
      <c r="BR11" s="403">
        <v>7.0198179775999998</v>
      </c>
      <c r="BS11" s="403">
        <v>7.1658686991999998</v>
      </c>
      <c r="BT11" s="403">
        <v>7.0982898856999999</v>
      </c>
      <c r="BU11" s="403">
        <v>6.7990541408</v>
      </c>
      <c r="BV11" s="403">
        <v>6.4499091650000002</v>
      </c>
    </row>
    <row r="12" spans="1:74" ht="11.1" customHeight="1" x14ac:dyDescent="0.2">
      <c r="A12" s="162" t="s">
        <v>256</v>
      </c>
      <c r="B12" s="173" t="s">
        <v>348</v>
      </c>
      <c r="C12" s="250">
        <v>0.690639</v>
      </c>
      <c r="D12" s="250">
        <v>0.69863900000000001</v>
      </c>
      <c r="E12" s="250">
        <v>0.69863900000000001</v>
      </c>
      <c r="F12" s="250">
        <v>0.70963900000000002</v>
      </c>
      <c r="G12" s="250">
        <v>0.69963900000000001</v>
      </c>
      <c r="H12" s="250">
        <v>0.70463900000000002</v>
      </c>
      <c r="I12" s="250">
        <v>0.71463900000000002</v>
      </c>
      <c r="J12" s="250">
        <v>0.72563900000000003</v>
      </c>
      <c r="K12" s="250">
        <v>0.73463900000000004</v>
      </c>
      <c r="L12" s="250">
        <v>0.72863900000000004</v>
      </c>
      <c r="M12" s="250">
        <v>0.71963900000000003</v>
      </c>
      <c r="N12" s="250">
        <v>0.68063899999999999</v>
      </c>
      <c r="O12" s="250">
        <v>0.67763899999999999</v>
      </c>
      <c r="P12" s="250">
        <v>0.66563899999999998</v>
      </c>
      <c r="Q12" s="250">
        <v>0.66263899999999998</v>
      </c>
      <c r="R12" s="250">
        <v>0.65163899999999997</v>
      </c>
      <c r="S12" s="250">
        <v>0.67663899999999999</v>
      </c>
      <c r="T12" s="250">
        <v>0.67063899999999999</v>
      </c>
      <c r="U12" s="250">
        <v>0.67763899999999999</v>
      </c>
      <c r="V12" s="250">
        <v>0.66163899999999998</v>
      </c>
      <c r="W12" s="250">
        <v>0.67863899999999999</v>
      </c>
      <c r="X12" s="250">
        <v>0.70163900000000001</v>
      </c>
      <c r="Y12" s="250">
        <v>0.70263900000000001</v>
      </c>
      <c r="Z12" s="250">
        <v>0.686639</v>
      </c>
      <c r="AA12" s="250">
        <v>0.67663899999999999</v>
      </c>
      <c r="AB12" s="250">
        <v>0.66363899999999998</v>
      </c>
      <c r="AC12" s="250">
        <v>0.66363899999999998</v>
      </c>
      <c r="AD12" s="250">
        <v>0.67863899999999999</v>
      </c>
      <c r="AE12" s="250">
        <v>0.691639</v>
      </c>
      <c r="AF12" s="250">
        <v>0.69363900000000001</v>
      </c>
      <c r="AG12" s="250">
        <v>0.687639</v>
      </c>
      <c r="AH12" s="250">
        <v>0.66763899999999998</v>
      </c>
      <c r="AI12" s="250">
        <v>0.684639</v>
      </c>
      <c r="AJ12" s="250">
        <v>0.67163899999999999</v>
      </c>
      <c r="AK12" s="250">
        <v>0.70063900000000001</v>
      </c>
      <c r="AL12" s="250">
        <v>0.66263899999999998</v>
      </c>
      <c r="AM12" s="250">
        <v>0.65463899999999997</v>
      </c>
      <c r="AN12" s="250">
        <v>0.64463899999999996</v>
      </c>
      <c r="AO12" s="250">
        <v>0.684639</v>
      </c>
      <c r="AP12" s="250">
        <v>0.70863900000000002</v>
      </c>
      <c r="AQ12" s="250">
        <v>0.70863900000000002</v>
      </c>
      <c r="AR12" s="250">
        <v>0.682639</v>
      </c>
      <c r="AS12" s="250">
        <v>0.67863899999999999</v>
      </c>
      <c r="AT12" s="250">
        <v>0.71163900000000002</v>
      </c>
      <c r="AU12" s="250">
        <v>0.71363900000000002</v>
      </c>
      <c r="AV12" s="250">
        <v>0.69763900000000001</v>
      </c>
      <c r="AW12" s="250">
        <v>0.69763900000000001</v>
      </c>
      <c r="AX12" s="250">
        <v>0.69463900000000001</v>
      </c>
      <c r="AY12" s="250">
        <v>0.67463899999999999</v>
      </c>
      <c r="AZ12" s="250">
        <v>0.69963900000000001</v>
      </c>
      <c r="BA12" s="250">
        <v>0.69463900000000001</v>
      </c>
      <c r="BB12" s="250">
        <v>0.59363900000000003</v>
      </c>
      <c r="BC12" s="250">
        <v>0.58763900000000002</v>
      </c>
      <c r="BD12" s="250">
        <v>0.559639</v>
      </c>
      <c r="BE12" s="250">
        <v>0.58870821976999999</v>
      </c>
      <c r="BF12" s="250">
        <v>0.55448769687999999</v>
      </c>
      <c r="BG12" s="250">
        <v>0.58936011768999996</v>
      </c>
      <c r="BH12" s="250">
        <v>0.63536163409000002</v>
      </c>
      <c r="BI12" s="403">
        <v>0.63568036647000004</v>
      </c>
      <c r="BJ12" s="403">
        <v>0.63273295410999997</v>
      </c>
      <c r="BK12" s="403">
        <v>0.63792966415999997</v>
      </c>
      <c r="BL12" s="403">
        <v>0.68367537389999999</v>
      </c>
      <c r="BM12" s="403">
        <v>0.66251023940999998</v>
      </c>
      <c r="BN12" s="403">
        <v>0.61926321455</v>
      </c>
      <c r="BO12" s="403">
        <v>0.61493459100000003</v>
      </c>
      <c r="BP12" s="403">
        <v>0.65163147293000001</v>
      </c>
      <c r="BQ12" s="403">
        <v>0.60972424197999997</v>
      </c>
      <c r="BR12" s="403">
        <v>0.62476877958999999</v>
      </c>
      <c r="BS12" s="403">
        <v>0.62581515479000005</v>
      </c>
      <c r="BT12" s="403">
        <v>0.67390474965000002</v>
      </c>
      <c r="BU12" s="403">
        <v>0.67424886592</v>
      </c>
      <c r="BV12" s="403">
        <v>0.67128064835000001</v>
      </c>
    </row>
    <row r="13" spans="1:74" ht="11.1" customHeight="1" x14ac:dyDescent="0.2">
      <c r="A13" s="162" t="s">
        <v>257</v>
      </c>
      <c r="B13" s="173" t="s">
        <v>349</v>
      </c>
      <c r="C13" s="250">
        <v>2.7215479999999999</v>
      </c>
      <c r="D13" s="250">
        <v>2.6215480000000002</v>
      </c>
      <c r="E13" s="250">
        <v>2.6145480000000001</v>
      </c>
      <c r="F13" s="250">
        <v>3.1285479999999999</v>
      </c>
      <c r="G13" s="250">
        <v>3.4955479999999999</v>
      </c>
      <c r="H13" s="250">
        <v>3.4485480000000002</v>
      </c>
      <c r="I13" s="250">
        <v>3.6345480000000001</v>
      </c>
      <c r="J13" s="250">
        <v>3.5935480000000002</v>
      </c>
      <c r="K13" s="250">
        <v>3.6765479999999999</v>
      </c>
      <c r="L13" s="250">
        <v>3.4735480000000001</v>
      </c>
      <c r="M13" s="250">
        <v>3.3435480000000002</v>
      </c>
      <c r="N13" s="250">
        <v>3.143548</v>
      </c>
      <c r="O13" s="250">
        <v>2.9875479999999999</v>
      </c>
      <c r="P13" s="250">
        <v>2.970548</v>
      </c>
      <c r="Q13" s="250">
        <v>2.9165480000000001</v>
      </c>
      <c r="R13" s="250">
        <v>3.1545480000000001</v>
      </c>
      <c r="S13" s="250">
        <v>3.4935480000000001</v>
      </c>
      <c r="T13" s="250">
        <v>3.6725479999999999</v>
      </c>
      <c r="U13" s="250">
        <v>3.7435480000000001</v>
      </c>
      <c r="V13" s="250">
        <v>3.6205479999999999</v>
      </c>
      <c r="W13" s="250">
        <v>3.8385479999999998</v>
      </c>
      <c r="X13" s="250">
        <v>3.595548</v>
      </c>
      <c r="Y13" s="250">
        <v>3.3105479999999998</v>
      </c>
      <c r="Z13" s="250">
        <v>3.0715479999999999</v>
      </c>
      <c r="AA13" s="250">
        <v>2.9325480000000002</v>
      </c>
      <c r="AB13" s="250">
        <v>2.9355479999999998</v>
      </c>
      <c r="AC13" s="250">
        <v>2.9765480000000002</v>
      </c>
      <c r="AD13" s="250">
        <v>3.4495480000000001</v>
      </c>
      <c r="AE13" s="250">
        <v>3.6465480000000001</v>
      </c>
      <c r="AF13" s="250">
        <v>3.833548</v>
      </c>
      <c r="AG13" s="250">
        <v>3.8945479999999999</v>
      </c>
      <c r="AH13" s="250">
        <v>3.7155480000000001</v>
      </c>
      <c r="AI13" s="250">
        <v>3.631548</v>
      </c>
      <c r="AJ13" s="250">
        <v>3.5595479999999999</v>
      </c>
      <c r="AK13" s="250">
        <v>3.3175479999999999</v>
      </c>
      <c r="AL13" s="250">
        <v>3.2095479999999998</v>
      </c>
      <c r="AM13" s="250">
        <v>2.9655480000000001</v>
      </c>
      <c r="AN13" s="250">
        <v>2.7985479999999998</v>
      </c>
      <c r="AO13" s="250">
        <v>2.9395479999999998</v>
      </c>
      <c r="AP13" s="250">
        <v>3.3445480000000001</v>
      </c>
      <c r="AQ13" s="250">
        <v>3.8195480000000002</v>
      </c>
      <c r="AR13" s="250">
        <v>3.7875480000000001</v>
      </c>
      <c r="AS13" s="250">
        <v>4.0615480000000002</v>
      </c>
      <c r="AT13" s="250">
        <v>4.3635479999999998</v>
      </c>
      <c r="AU13" s="250">
        <v>4.2565480000000004</v>
      </c>
      <c r="AV13" s="250">
        <v>4.2315480000000001</v>
      </c>
      <c r="AW13" s="250">
        <v>3.9065479999999999</v>
      </c>
      <c r="AX13" s="250">
        <v>3.5435479999999999</v>
      </c>
      <c r="AY13" s="250">
        <v>3.546548</v>
      </c>
      <c r="AZ13" s="250">
        <v>3.3395480000000002</v>
      </c>
      <c r="BA13" s="250">
        <v>3.4155479999999998</v>
      </c>
      <c r="BB13" s="250">
        <v>3.7715480000000001</v>
      </c>
      <c r="BC13" s="250">
        <v>3.7825479999999998</v>
      </c>
      <c r="BD13" s="250">
        <v>4.1185479999999997</v>
      </c>
      <c r="BE13" s="250">
        <v>4.3198058935999999</v>
      </c>
      <c r="BF13" s="250">
        <v>4.3278115125000003</v>
      </c>
      <c r="BG13" s="250">
        <v>4.2919739015999996</v>
      </c>
      <c r="BH13" s="250">
        <v>4.1337509248000002</v>
      </c>
      <c r="BI13" s="403">
        <v>3.937180262</v>
      </c>
      <c r="BJ13" s="403">
        <v>3.7364317335999999</v>
      </c>
      <c r="BK13" s="403">
        <v>3.659897956</v>
      </c>
      <c r="BL13" s="403">
        <v>3.4828551595000001</v>
      </c>
      <c r="BM13" s="403">
        <v>3.5610021205</v>
      </c>
      <c r="BN13" s="403">
        <v>4.1164432106</v>
      </c>
      <c r="BO13" s="403">
        <v>4.3436051730000003</v>
      </c>
      <c r="BP13" s="403">
        <v>4.5582325443</v>
      </c>
      <c r="BQ13" s="403">
        <v>4.6003216463000003</v>
      </c>
      <c r="BR13" s="403">
        <v>4.6584901221999999</v>
      </c>
      <c r="BS13" s="403">
        <v>4.7454406345000004</v>
      </c>
      <c r="BT13" s="403">
        <v>4.6292483273</v>
      </c>
      <c r="BU13" s="403">
        <v>4.2896165926999998</v>
      </c>
      <c r="BV13" s="403">
        <v>3.9560215652999999</v>
      </c>
    </row>
    <row r="14" spans="1:74" ht="11.1" customHeight="1" x14ac:dyDescent="0.2">
      <c r="A14" s="162" t="s">
        <v>258</v>
      </c>
      <c r="B14" s="173" t="s">
        <v>350</v>
      </c>
      <c r="C14" s="250">
        <v>1.0090859999999999</v>
      </c>
      <c r="D14" s="250">
        <v>0.97808600000000001</v>
      </c>
      <c r="E14" s="250">
        <v>0.94008599999999998</v>
      </c>
      <c r="F14" s="250">
        <v>0.93808599999999998</v>
      </c>
      <c r="G14" s="250">
        <v>0.92908599999999997</v>
      </c>
      <c r="H14" s="250">
        <v>0.91108599999999995</v>
      </c>
      <c r="I14" s="250">
        <v>0.86608600000000002</v>
      </c>
      <c r="J14" s="250">
        <v>0.85008600000000001</v>
      </c>
      <c r="K14" s="250">
        <v>0.88208600000000004</v>
      </c>
      <c r="L14" s="250">
        <v>0.87008600000000003</v>
      </c>
      <c r="M14" s="250">
        <v>0.87808600000000003</v>
      </c>
      <c r="N14" s="250">
        <v>0.86008600000000002</v>
      </c>
      <c r="O14" s="250">
        <v>0.89094099999999998</v>
      </c>
      <c r="P14" s="250">
        <v>0.89494099999999999</v>
      </c>
      <c r="Q14" s="250">
        <v>0.83494100000000004</v>
      </c>
      <c r="R14" s="250">
        <v>0.88894099999999998</v>
      </c>
      <c r="S14" s="250">
        <v>0.88194099999999997</v>
      </c>
      <c r="T14" s="250">
        <v>0.88794099999999998</v>
      </c>
      <c r="U14" s="250">
        <v>0.88694099999999998</v>
      </c>
      <c r="V14" s="250">
        <v>0.88894099999999998</v>
      </c>
      <c r="W14" s="250">
        <v>0.88194099999999997</v>
      </c>
      <c r="X14" s="250">
        <v>0.89494099999999999</v>
      </c>
      <c r="Y14" s="250">
        <v>0.88194099999999997</v>
      </c>
      <c r="Z14" s="250">
        <v>0.90094099999999999</v>
      </c>
      <c r="AA14" s="250">
        <v>0.89094099999999998</v>
      </c>
      <c r="AB14" s="250">
        <v>0.85394099999999995</v>
      </c>
      <c r="AC14" s="250">
        <v>0.85694099999999995</v>
      </c>
      <c r="AD14" s="250">
        <v>0.89594099999999999</v>
      </c>
      <c r="AE14" s="250">
        <v>0.89694099999999999</v>
      </c>
      <c r="AF14" s="250">
        <v>0.89494099999999999</v>
      </c>
      <c r="AG14" s="250">
        <v>0.89094099999999998</v>
      </c>
      <c r="AH14" s="250">
        <v>0.89694099999999999</v>
      </c>
      <c r="AI14" s="250">
        <v>0.89894099999999999</v>
      </c>
      <c r="AJ14" s="250">
        <v>0.909941</v>
      </c>
      <c r="AK14" s="250">
        <v>0.913941</v>
      </c>
      <c r="AL14" s="250">
        <v>0.91994100000000001</v>
      </c>
      <c r="AM14" s="250">
        <v>0.92894100000000002</v>
      </c>
      <c r="AN14" s="250">
        <v>0.92294100000000001</v>
      </c>
      <c r="AO14" s="250">
        <v>0.914941</v>
      </c>
      <c r="AP14" s="250">
        <v>0.92094100000000001</v>
      </c>
      <c r="AQ14" s="250">
        <v>0.92494100000000001</v>
      </c>
      <c r="AR14" s="250">
        <v>0.92194100000000001</v>
      </c>
      <c r="AS14" s="250">
        <v>0.89894099999999999</v>
      </c>
      <c r="AT14" s="250">
        <v>0.912941</v>
      </c>
      <c r="AU14" s="250">
        <v>0.908941</v>
      </c>
      <c r="AV14" s="250">
        <v>0.912941</v>
      </c>
      <c r="AW14" s="250">
        <v>0.909941</v>
      </c>
      <c r="AX14" s="250">
        <v>0.911941</v>
      </c>
      <c r="AY14" s="250">
        <v>0.913941</v>
      </c>
      <c r="AZ14" s="250">
        <v>0.907941</v>
      </c>
      <c r="BA14" s="250">
        <v>0.88694099999999998</v>
      </c>
      <c r="BB14" s="250">
        <v>0.82594100000000004</v>
      </c>
      <c r="BC14" s="250">
        <v>0.76194099999999998</v>
      </c>
      <c r="BD14" s="250">
        <v>0.75994099999999998</v>
      </c>
      <c r="BE14" s="250">
        <v>0.76136202810999998</v>
      </c>
      <c r="BF14" s="250">
        <v>0.76850906022999999</v>
      </c>
      <c r="BG14" s="250">
        <v>0.80983962379999996</v>
      </c>
      <c r="BH14" s="250">
        <v>0.82302261591000003</v>
      </c>
      <c r="BI14" s="403">
        <v>0.85066609914000002</v>
      </c>
      <c r="BJ14" s="403">
        <v>0.85276435929000005</v>
      </c>
      <c r="BK14" s="403">
        <v>0.88385563794999999</v>
      </c>
      <c r="BL14" s="403">
        <v>0.87876576437999998</v>
      </c>
      <c r="BM14" s="403">
        <v>0.85808691335999998</v>
      </c>
      <c r="BN14" s="403">
        <v>0.79894787669</v>
      </c>
      <c r="BO14" s="403">
        <v>0.79227024901999998</v>
      </c>
      <c r="BP14" s="403">
        <v>0.73489133672999996</v>
      </c>
      <c r="BQ14" s="403">
        <v>0.73972735830000003</v>
      </c>
      <c r="BR14" s="403">
        <v>0.74664135214000005</v>
      </c>
      <c r="BS14" s="403">
        <v>0.78667170754000004</v>
      </c>
      <c r="BT14" s="403">
        <v>0.79939565879999996</v>
      </c>
      <c r="BU14" s="403">
        <v>0.82619944231999998</v>
      </c>
      <c r="BV14" s="403">
        <v>0.82816842204999996</v>
      </c>
    </row>
    <row r="15" spans="1:74" ht="11.1" customHeight="1" x14ac:dyDescent="0.2">
      <c r="A15" s="162" t="s">
        <v>1407</v>
      </c>
      <c r="B15" s="173" t="s">
        <v>1408</v>
      </c>
      <c r="C15" s="250">
        <v>0.53295800000000004</v>
      </c>
      <c r="D15" s="250">
        <v>0.53795800000000005</v>
      </c>
      <c r="E15" s="250">
        <v>0.54995799999999995</v>
      </c>
      <c r="F15" s="250">
        <v>0.55495799999999995</v>
      </c>
      <c r="G15" s="250">
        <v>0.55595799999999995</v>
      </c>
      <c r="H15" s="250">
        <v>0.54995799999999995</v>
      </c>
      <c r="I15" s="250">
        <v>0.54495800000000005</v>
      </c>
      <c r="J15" s="250">
        <v>0.54895799999999995</v>
      </c>
      <c r="K15" s="250">
        <v>0.55895799999999995</v>
      </c>
      <c r="L15" s="250">
        <v>0.55195799999999995</v>
      </c>
      <c r="M15" s="250">
        <v>0.54395800000000005</v>
      </c>
      <c r="N15" s="250">
        <v>0.54395800000000005</v>
      </c>
      <c r="O15" s="250">
        <v>0.53595800000000005</v>
      </c>
      <c r="P15" s="250">
        <v>0.53495800000000004</v>
      </c>
      <c r="Q15" s="250">
        <v>0.53095800000000004</v>
      </c>
      <c r="R15" s="250">
        <v>0.52795800000000004</v>
      </c>
      <c r="S15" s="250">
        <v>0.53295800000000004</v>
      </c>
      <c r="T15" s="250">
        <v>0.53995800000000005</v>
      </c>
      <c r="U15" s="250">
        <v>0.54095800000000005</v>
      </c>
      <c r="V15" s="250">
        <v>0.53595800000000005</v>
      </c>
      <c r="W15" s="250">
        <v>0.52895800000000004</v>
      </c>
      <c r="X15" s="250">
        <v>0.52595800000000004</v>
      </c>
      <c r="Y15" s="250">
        <v>0.52095800000000003</v>
      </c>
      <c r="Z15" s="250">
        <v>0.51995800000000003</v>
      </c>
      <c r="AA15" s="250">
        <v>0.51289745713000001</v>
      </c>
      <c r="AB15" s="250">
        <v>0.51264732264000001</v>
      </c>
      <c r="AC15" s="250">
        <v>0.51121226623000005</v>
      </c>
      <c r="AD15" s="250">
        <v>0.51655664800000001</v>
      </c>
      <c r="AE15" s="250">
        <v>0.51559474139000006</v>
      </c>
      <c r="AF15" s="250">
        <v>0.51705445400000005</v>
      </c>
      <c r="AG15" s="250">
        <v>0.52329905023000001</v>
      </c>
      <c r="AH15" s="250">
        <v>0.52995800000000004</v>
      </c>
      <c r="AI15" s="250">
        <v>0.51845798499999995</v>
      </c>
      <c r="AJ15" s="250">
        <v>0.51344894386999995</v>
      </c>
      <c r="AK15" s="250">
        <v>0.51493082902999998</v>
      </c>
      <c r="AL15" s="250">
        <v>0.51941114306000002</v>
      </c>
      <c r="AM15" s="250">
        <v>0.52384086368000005</v>
      </c>
      <c r="AN15" s="250">
        <v>0.53331784543000005</v>
      </c>
      <c r="AO15" s="250">
        <v>0.53010455225999997</v>
      </c>
      <c r="AP15" s="250">
        <v>0.528910455</v>
      </c>
      <c r="AQ15" s="250">
        <v>0.53182120710000003</v>
      </c>
      <c r="AR15" s="250">
        <v>0.53084793162999999</v>
      </c>
      <c r="AS15" s="250">
        <v>0.54130921610000005</v>
      </c>
      <c r="AT15" s="250">
        <v>0.55019444299999998</v>
      </c>
      <c r="AU15" s="250">
        <v>0.54686560419999997</v>
      </c>
      <c r="AV15" s="250">
        <v>0.46725515761000003</v>
      </c>
      <c r="AW15" s="250">
        <v>0.54631685299999999</v>
      </c>
      <c r="AX15" s="250">
        <v>0.54195800000000005</v>
      </c>
      <c r="AY15" s="250">
        <v>0.53462299161000004</v>
      </c>
      <c r="AZ15" s="250">
        <v>0.53653014654999998</v>
      </c>
      <c r="BA15" s="250">
        <v>0.54060852129000003</v>
      </c>
      <c r="BB15" s="250">
        <v>0.20986174899999999</v>
      </c>
      <c r="BC15" s="250">
        <v>0.33512522</v>
      </c>
      <c r="BD15" s="250">
        <v>0.51446807867</v>
      </c>
      <c r="BE15" s="250">
        <v>0.51987399573000004</v>
      </c>
      <c r="BF15" s="250">
        <v>0.51397250953999996</v>
      </c>
      <c r="BG15" s="250">
        <v>0.52647281195999995</v>
      </c>
      <c r="BH15" s="250">
        <v>0.53346565433000004</v>
      </c>
      <c r="BI15" s="403">
        <v>0.53342767005000002</v>
      </c>
      <c r="BJ15" s="403">
        <v>0.53338418604000004</v>
      </c>
      <c r="BK15" s="403">
        <v>0.52847236232999995</v>
      </c>
      <c r="BL15" s="403">
        <v>0.52307993273999998</v>
      </c>
      <c r="BM15" s="403">
        <v>0.51784956054999998</v>
      </c>
      <c r="BN15" s="403">
        <v>0.51266251214000003</v>
      </c>
      <c r="BO15" s="403">
        <v>0.50751094836999999</v>
      </c>
      <c r="BP15" s="403">
        <v>0.50237922999999995</v>
      </c>
      <c r="BQ15" s="403">
        <v>0.49733679098</v>
      </c>
      <c r="BR15" s="403">
        <v>0.49234034704000001</v>
      </c>
      <c r="BS15" s="403">
        <v>0.48739315811</v>
      </c>
      <c r="BT15" s="403">
        <v>0.48252135976999999</v>
      </c>
      <c r="BU15" s="403">
        <v>0.47764707603000001</v>
      </c>
      <c r="BV15" s="403">
        <v>0.47283848746000001</v>
      </c>
    </row>
    <row r="16" spans="1:74" ht="11.1" customHeight="1" x14ac:dyDescent="0.2">
      <c r="A16" s="162" t="s">
        <v>259</v>
      </c>
      <c r="B16" s="173" t="s">
        <v>351</v>
      </c>
      <c r="C16" s="250">
        <v>0.40815000000000001</v>
      </c>
      <c r="D16" s="250">
        <v>0.426952</v>
      </c>
      <c r="E16" s="250">
        <v>0.42714600000000003</v>
      </c>
      <c r="F16" s="250">
        <v>0.428485</v>
      </c>
      <c r="G16" s="250">
        <v>0.43346699999999999</v>
      </c>
      <c r="H16" s="250">
        <v>0.41091699999999998</v>
      </c>
      <c r="I16" s="250">
        <v>0.419213</v>
      </c>
      <c r="J16" s="250">
        <v>0.42274299999999998</v>
      </c>
      <c r="K16" s="250">
        <v>0.41426499999999999</v>
      </c>
      <c r="L16" s="250">
        <v>0.41416399999999998</v>
      </c>
      <c r="M16" s="250">
        <v>0.42038599999999998</v>
      </c>
      <c r="N16" s="250">
        <v>0.43007800000000002</v>
      </c>
      <c r="O16" s="250">
        <v>0.42796099999999998</v>
      </c>
      <c r="P16" s="250">
        <v>0.43151</v>
      </c>
      <c r="Q16" s="250">
        <v>0.41926799999999997</v>
      </c>
      <c r="R16" s="250">
        <v>0.41878399999999999</v>
      </c>
      <c r="S16" s="250">
        <v>0.41569800000000001</v>
      </c>
      <c r="T16" s="250">
        <v>0.42607299999999998</v>
      </c>
      <c r="U16" s="250">
        <v>0.42433700000000002</v>
      </c>
      <c r="V16" s="250">
        <v>0.435726</v>
      </c>
      <c r="W16" s="250">
        <v>0.41287400000000002</v>
      </c>
      <c r="X16" s="250">
        <v>0.41399000000000002</v>
      </c>
      <c r="Y16" s="250">
        <v>0.42304799999999998</v>
      </c>
      <c r="Z16" s="250">
        <v>0.43552400000000002</v>
      </c>
      <c r="AA16" s="250">
        <v>0.43415700000000002</v>
      </c>
      <c r="AB16" s="250">
        <v>0.39411600000000002</v>
      </c>
      <c r="AC16" s="250">
        <v>0.43082999999999999</v>
      </c>
      <c r="AD16" s="250">
        <v>0.43421399999999999</v>
      </c>
      <c r="AE16" s="250">
        <v>0.43065599999999998</v>
      </c>
      <c r="AF16" s="250">
        <v>0.423649</v>
      </c>
      <c r="AG16" s="250">
        <v>0.40795799999999999</v>
      </c>
      <c r="AH16" s="250">
        <v>0.39218199999999998</v>
      </c>
      <c r="AI16" s="250">
        <v>0.42180699999999999</v>
      </c>
      <c r="AJ16" s="250">
        <v>0.41464400000000001</v>
      </c>
      <c r="AK16" s="250">
        <v>0.41944599999999999</v>
      </c>
      <c r="AL16" s="250">
        <v>0.41685100000000003</v>
      </c>
      <c r="AM16" s="250">
        <v>0.40870600000000001</v>
      </c>
      <c r="AN16" s="250">
        <v>0.42730400000000002</v>
      </c>
      <c r="AO16" s="250">
        <v>0.423317</v>
      </c>
      <c r="AP16" s="250">
        <v>0.408582</v>
      </c>
      <c r="AQ16" s="250">
        <v>0.41496</v>
      </c>
      <c r="AR16" s="250">
        <v>0.41228700000000001</v>
      </c>
      <c r="AS16" s="250">
        <v>0.41421799999999998</v>
      </c>
      <c r="AT16" s="250">
        <v>0.41883900000000002</v>
      </c>
      <c r="AU16" s="250">
        <v>0.42783300000000002</v>
      </c>
      <c r="AV16" s="250">
        <v>0.41384100000000001</v>
      </c>
      <c r="AW16" s="250">
        <v>0.433894</v>
      </c>
      <c r="AX16" s="250">
        <v>0.45444600000000002</v>
      </c>
      <c r="AY16" s="250">
        <v>0.45621499999999998</v>
      </c>
      <c r="AZ16" s="250">
        <v>0.51052299999999995</v>
      </c>
      <c r="BA16" s="250">
        <v>0.47588999999999998</v>
      </c>
      <c r="BB16" s="250">
        <v>0.49603199999999997</v>
      </c>
      <c r="BC16" s="250">
        <v>0.42654399999999998</v>
      </c>
      <c r="BD16" s="250">
        <v>0.524057</v>
      </c>
      <c r="BE16" s="250">
        <v>0.43989425627000001</v>
      </c>
      <c r="BF16" s="250">
        <v>0.46002266955999999</v>
      </c>
      <c r="BG16" s="250">
        <v>0.48907966870000003</v>
      </c>
      <c r="BH16" s="250">
        <v>0.51699263304999998</v>
      </c>
      <c r="BI16" s="403">
        <v>0.53534238290000002</v>
      </c>
      <c r="BJ16" s="403">
        <v>0.52555166653999996</v>
      </c>
      <c r="BK16" s="403">
        <v>0.52629967793999999</v>
      </c>
      <c r="BL16" s="403">
        <v>0.52996013137999998</v>
      </c>
      <c r="BM16" s="403">
        <v>0.50998279343999997</v>
      </c>
      <c r="BN16" s="403">
        <v>0.51061851254000001</v>
      </c>
      <c r="BO16" s="403">
        <v>0.50372389002999995</v>
      </c>
      <c r="BP16" s="403">
        <v>0.51385719395999996</v>
      </c>
      <c r="BQ16" s="403">
        <v>0.50709746578000003</v>
      </c>
      <c r="BR16" s="403">
        <v>0.49757737663000001</v>
      </c>
      <c r="BS16" s="403">
        <v>0.52054804432000001</v>
      </c>
      <c r="BT16" s="403">
        <v>0.51321979018999997</v>
      </c>
      <c r="BU16" s="403">
        <v>0.53134216384999999</v>
      </c>
      <c r="BV16" s="403">
        <v>0.52160004182999997</v>
      </c>
    </row>
    <row r="17" spans="1:74" ht="11.1" customHeight="1" x14ac:dyDescent="0.2">
      <c r="C17" s="222"/>
      <c r="D17" s="222"/>
      <c r="E17" s="222"/>
      <c r="F17" s="222"/>
      <c r="G17" s="222"/>
      <c r="H17" s="222"/>
      <c r="I17" s="222"/>
      <c r="J17" s="222"/>
      <c r="K17" s="222"/>
      <c r="L17" s="222"/>
      <c r="M17" s="222"/>
      <c r="N17" s="222"/>
      <c r="O17" s="222"/>
      <c r="P17" s="222"/>
      <c r="Q17" s="222"/>
      <c r="R17" s="222"/>
      <c r="S17" s="222"/>
      <c r="T17" s="222"/>
      <c r="U17" s="222"/>
      <c r="V17" s="222"/>
      <c r="W17" s="222"/>
      <c r="X17" s="222"/>
      <c r="Y17" s="222"/>
      <c r="Z17" s="222"/>
      <c r="AA17" s="222"/>
      <c r="AB17" s="222"/>
      <c r="AC17" s="222"/>
      <c r="AD17" s="222"/>
      <c r="AE17" s="222"/>
      <c r="AF17" s="222"/>
      <c r="AG17" s="222"/>
      <c r="AH17" s="222"/>
      <c r="AI17" s="222"/>
      <c r="AJ17" s="222"/>
      <c r="AK17" s="222"/>
      <c r="AL17" s="222"/>
      <c r="AM17" s="222"/>
      <c r="AN17" s="222"/>
      <c r="AO17" s="222"/>
      <c r="AP17" s="222"/>
      <c r="AQ17" s="222"/>
      <c r="AR17" s="222"/>
      <c r="AS17" s="222"/>
      <c r="AT17" s="222"/>
      <c r="AU17" s="222"/>
      <c r="AV17" s="222"/>
      <c r="AW17" s="222"/>
      <c r="AX17" s="222"/>
      <c r="AY17" s="222"/>
      <c r="AZ17" s="222"/>
      <c r="BA17" s="222"/>
      <c r="BB17" s="222"/>
      <c r="BC17" s="222"/>
      <c r="BD17" s="222"/>
      <c r="BE17" s="222"/>
      <c r="BF17" s="222"/>
      <c r="BG17" s="222"/>
      <c r="BH17" s="222"/>
      <c r="BI17" s="404"/>
      <c r="BJ17" s="404"/>
      <c r="BK17" s="404"/>
      <c r="BL17" s="404"/>
      <c r="BM17" s="404"/>
      <c r="BN17" s="404"/>
      <c r="BO17" s="404"/>
      <c r="BP17" s="404"/>
      <c r="BQ17" s="404"/>
      <c r="BR17" s="404"/>
      <c r="BS17" s="404"/>
      <c r="BT17" s="404"/>
      <c r="BU17" s="404"/>
      <c r="BV17" s="404"/>
    </row>
    <row r="18" spans="1:74" ht="11.1" customHeight="1" x14ac:dyDescent="0.2">
      <c r="A18" s="162" t="s">
        <v>353</v>
      </c>
      <c r="B18" s="172" t="s">
        <v>390</v>
      </c>
      <c r="C18" s="250">
        <v>4.603726</v>
      </c>
      <c r="D18" s="250">
        <v>4.5950949999999997</v>
      </c>
      <c r="E18" s="250">
        <v>4.5619370000000004</v>
      </c>
      <c r="F18" s="250">
        <v>4.5228770000000003</v>
      </c>
      <c r="G18" s="250">
        <v>4.4526700000000003</v>
      </c>
      <c r="H18" s="250">
        <v>4.1981310000000001</v>
      </c>
      <c r="I18" s="250">
        <v>4.5960390000000002</v>
      </c>
      <c r="J18" s="250">
        <v>4.296119</v>
      </c>
      <c r="K18" s="250">
        <v>3.955508</v>
      </c>
      <c r="L18" s="250">
        <v>4.4467559999999997</v>
      </c>
      <c r="M18" s="250">
        <v>4.6759230000000001</v>
      </c>
      <c r="N18" s="250">
        <v>4.5780469999999998</v>
      </c>
      <c r="O18" s="250">
        <v>4.4376189999999998</v>
      </c>
      <c r="P18" s="250">
        <v>4.467619</v>
      </c>
      <c r="Q18" s="250">
        <v>4.5246190000000004</v>
      </c>
      <c r="R18" s="250">
        <v>4.4606190000000003</v>
      </c>
      <c r="S18" s="250">
        <v>4.2916189999999999</v>
      </c>
      <c r="T18" s="250">
        <v>4.1866190000000003</v>
      </c>
      <c r="U18" s="250">
        <v>4.3216190000000001</v>
      </c>
      <c r="V18" s="250">
        <v>4.1476189999999997</v>
      </c>
      <c r="W18" s="250">
        <v>4.0856190000000003</v>
      </c>
      <c r="X18" s="250">
        <v>4.3206189999999998</v>
      </c>
      <c r="Y18" s="250">
        <v>4.2706189999999999</v>
      </c>
      <c r="Z18" s="250">
        <v>4.0716190000000001</v>
      </c>
      <c r="AA18" s="250">
        <v>4.4765290000000002</v>
      </c>
      <c r="AB18" s="250">
        <v>4.3735290000000004</v>
      </c>
      <c r="AC18" s="250">
        <v>4.2625289999999998</v>
      </c>
      <c r="AD18" s="250">
        <v>4.3705290000000003</v>
      </c>
      <c r="AE18" s="250">
        <v>4.0645290000000003</v>
      </c>
      <c r="AF18" s="250">
        <v>4.1885289999999999</v>
      </c>
      <c r="AG18" s="250">
        <v>4.3315289999999997</v>
      </c>
      <c r="AH18" s="250">
        <v>4.1335290000000002</v>
      </c>
      <c r="AI18" s="250">
        <v>3.9005290000000001</v>
      </c>
      <c r="AJ18" s="250">
        <v>4.3035290000000002</v>
      </c>
      <c r="AK18" s="250">
        <v>4.3345289999999999</v>
      </c>
      <c r="AL18" s="250">
        <v>4.3365289999999996</v>
      </c>
      <c r="AM18" s="250">
        <v>4.2665290000000002</v>
      </c>
      <c r="AN18" s="250">
        <v>4.2695290000000004</v>
      </c>
      <c r="AO18" s="250">
        <v>4.2585290000000002</v>
      </c>
      <c r="AP18" s="250">
        <v>4.1495290000000002</v>
      </c>
      <c r="AQ18" s="250">
        <v>4.0095689999999999</v>
      </c>
      <c r="AR18" s="250">
        <v>3.738569</v>
      </c>
      <c r="AS18" s="250">
        <v>4.0505690000000003</v>
      </c>
      <c r="AT18" s="250">
        <v>3.881529</v>
      </c>
      <c r="AU18" s="250">
        <v>3.9455290000000001</v>
      </c>
      <c r="AV18" s="250">
        <v>4.0885290000000003</v>
      </c>
      <c r="AW18" s="250">
        <v>4.3555289999999998</v>
      </c>
      <c r="AX18" s="250">
        <v>4.4195289999999998</v>
      </c>
      <c r="AY18" s="250">
        <v>4.3715289999999998</v>
      </c>
      <c r="AZ18" s="250">
        <v>4.4795290000000003</v>
      </c>
      <c r="BA18" s="250">
        <v>4.3225290000000003</v>
      </c>
      <c r="BB18" s="250">
        <v>4.4689290000000002</v>
      </c>
      <c r="BC18" s="250">
        <v>4.3039290000000001</v>
      </c>
      <c r="BD18" s="250">
        <v>4.1639290000000004</v>
      </c>
      <c r="BE18" s="250">
        <v>4.3008517353000002</v>
      </c>
      <c r="BF18" s="250">
        <v>4.2111130888000003</v>
      </c>
      <c r="BG18" s="250">
        <v>4.0820837152999996</v>
      </c>
      <c r="BH18" s="250">
        <v>4.2497380998000001</v>
      </c>
      <c r="BI18" s="403">
        <v>4.3845506792000002</v>
      </c>
      <c r="BJ18" s="403">
        <v>4.3731592338</v>
      </c>
      <c r="BK18" s="403">
        <v>4.4222901889999999</v>
      </c>
      <c r="BL18" s="403">
        <v>4.4456881404999997</v>
      </c>
      <c r="BM18" s="403">
        <v>4.4915604153000004</v>
      </c>
      <c r="BN18" s="403">
        <v>4.2677514829999996</v>
      </c>
      <c r="BO18" s="403">
        <v>4.1907844707999997</v>
      </c>
      <c r="BP18" s="403">
        <v>4.3604596135999998</v>
      </c>
      <c r="BQ18" s="403">
        <v>4.4358705160999996</v>
      </c>
      <c r="BR18" s="403">
        <v>4.4136785802</v>
      </c>
      <c r="BS18" s="403">
        <v>4.2657064267999996</v>
      </c>
      <c r="BT18" s="403">
        <v>4.5797213985000003</v>
      </c>
      <c r="BU18" s="403">
        <v>4.6060460766000002</v>
      </c>
      <c r="BV18" s="403">
        <v>4.6249487809999996</v>
      </c>
    </row>
    <row r="19" spans="1:74" ht="11.1" customHeight="1" x14ac:dyDescent="0.2">
      <c r="A19" s="162" t="s">
        <v>260</v>
      </c>
      <c r="B19" s="173" t="s">
        <v>352</v>
      </c>
      <c r="C19" s="250">
        <v>2.0425589999999998</v>
      </c>
      <c r="D19" s="250">
        <v>2.072559</v>
      </c>
      <c r="E19" s="250">
        <v>2.0175589999999999</v>
      </c>
      <c r="F19" s="250">
        <v>2.0425589999999998</v>
      </c>
      <c r="G19" s="250">
        <v>1.9705589999999999</v>
      </c>
      <c r="H19" s="250">
        <v>1.8235589999999999</v>
      </c>
      <c r="I19" s="250">
        <v>2.1395590000000002</v>
      </c>
      <c r="J19" s="250">
        <v>1.9445589999999999</v>
      </c>
      <c r="K19" s="250">
        <v>1.621559</v>
      </c>
      <c r="L19" s="250">
        <v>2.1245590000000001</v>
      </c>
      <c r="M19" s="250">
        <v>2.1645590000000001</v>
      </c>
      <c r="N19" s="250">
        <v>2.0735589999999999</v>
      </c>
      <c r="O19" s="250">
        <v>2.0408580000000001</v>
      </c>
      <c r="P19" s="250">
        <v>2.0768580000000001</v>
      </c>
      <c r="Q19" s="250">
        <v>2.1368580000000001</v>
      </c>
      <c r="R19" s="250">
        <v>2.1268579999999999</v>
      </c>
      <c r="S19" s="250">
        <v>1.9958579999999999</v>
      </c>
      <c r="T19" s="250">
        <v>1.8948579999999999</v>
      </c>
      <c r="U19" s="250">
        <v>2.0108579999999998</v>
      </c>
      <c r="V19" s="250">
        <v>1.9358580000000001</v>
      </c>
      <c r="W19" s="250">
        <v>1.7858579999999999</v>
      </c>
      <c r="X19" s="250">
        <v>1.9498580000000001</v>
      </c>
      <c r="Y19" s="250">
        <v>1.877858</v>
      </c>
      <c r="Z19" s="250">
        <v>1.9418580000000001</v>
      </c>
      <c r="AA19" s="250">
        <v>2.0358580000000002</v>
      </c>
      <c r="AB19" s="250">
        <v>1.960858</v>
      </c>
      <c r="AC19" s="250">
        <v>1.9138580000000001</v>
      </c>
      <c r="AD19" s="250">
        <v>1.8808579999999999</v>
      </c>
      <c r="AE19" s="250">
        <v>1.668858</v>
      </c>
      <c r="AF19" s="250">
        <v>1.8588579999999999</v>
      </c>
      <c r="AG19" s="250">
        <v>1.924858</v>
      </c>
      <c r="AH19" s="250">
        <v>1.8828579999999999</v>
      </c>
      <c r="AI19" s="250">
        <v>1.6208579999999999</v>
      </c>
      <c r="AJ19" s="250">
        <v>1.8688579999999999</v>
      </c>
      <c r="AK19" s="250">
        <v>1.887858</v>
      </c>
      <c r="AL19" s="250">
        <v>1.863858</v>
      </c>
      <c r="AM19" s="250">
        <v>1.831858</v>
      </c>
      <c r="AN19" s="250">
        <v>1.758858</v>
      </c>
      <c r="AO19" s="250">
        <v>1.7678579999999999</v>
      </c>
      <c r="AP19" s="250">
        <v>1.730858</v>
      </c>
      <c r="AQ19" s="250">
        <v>1.599858</v>
      </c>
      <c r="AR19" s="250">
        <v>1.4098580000000001</v>
      </c>
      <c r="AS19" s="250">
        <v>1.726858</v>
      </c>
      <c r="AT19" s="250">
        <v>1.674858</v>
      </c>
      <c r="AU19" s="250">
        <v>1.587858</v>
      </c>
      <c r="AV19" s="250">
        <v>1.801858</v>
      </c>
      <c r="AW19" s="250">
        <v>1.998858</v>
      </c>
      <c r="AX19" s="250">
        <v>2.0868579999999999</v>
      </c>
      <c r="AY19" s="250">
        <v>1.986858</v>
      </c>
      <c r="AZ19" s="250">
        <v>2.1118579999999998</v>
      </c>
      <c r="BA19" s="250">
        <v>2.0688580000000001</v>
      </c>
      <c r="BB19" s="250">
        <v>2.1028579999999999</v>
      </c>
      <c r="BC19" s="250">
        <v>2.0478580000000002</v>
      </c>
      <c r="BD19" s="250">
        <v>1.8688579999999999</v>
      </c>
      <c r="BE19" s="250">
        <v>2.0720385377000001</v>
      </c>
      <c r="BF19" s="250">
        <v>2.0325337912000001</v>
      </c>
      <c r="BG19" s="250">
        <v>1.7832485277000001</v>
      </c>
      <c r="BH19" s="250">
        <v>1.9521457764000001</v>
      </c>
      <c r="BI19" s="403">
        <v>2.0896615628999999</v>
      </c>
      <c r="BJ19" s="403">
        <v>2.0825875971999999</v>
      </c>
      <c r="BK19" s="403">
        <v>2.1373583907999998</v>
      </c>
      <c r="BL19" s="403">
        <v>2.1439260415999999</v>
      </c>
      <c r="BM19" s="403">
        <v>2.1604588123999999</v>
      </c>
      <c r="BN19" s="403">
        <v>2.1640822810000002</v>
      </c>
      <c r="BO19" s="403">
        <v>2.0492890908999999</v>
      </c>
      <c r="BP19" s="403">
        <v>2.0643090427000002</v>
      </c>
      <c r="BQ19" s="403">
        <v>2.2042071454999999</v>
      </c>
      <c r="BR19" s="403">
        <v>2.2191623604999999</v>
      </c>
      <c r="BS19" s="403">
        <v>1.9799919721999999</v>
      </c>
      <c r="BT19" s="403">
        <v>2.2519174325</v>
      </c>
      <c r="BU19" s="403">
        <v>2.2650736718000002</v>
      </c>
      <c r="BV19" s="403">
        <v>2.2791951567000002</v>
      </c>
    </row>
    <row r="20" spans="1:74" ht="11.1" customHeight="1" x14ac:dyDescent="0.2">
      <c r="A20" s="162" t="s">
        <v>1054</v>
      </c>
      <c r="B20" s="173" t="s">
        <v>1055</v>
      </c>
      <c r="C20" s="250">
        <v>1.15181</v>
      </c>
      <c r="D20" s="250">
        <v>1.165179</v>
      </c>
      <c r="E20" s="250">
        <v>1.1350210000000001</v>
      </c>
      <c r="F20" s="250">
        <v>1.139961</v>
      </c>
      <c r="G20" s="250">
        <v>1.144754</v>
      </c>
      <c r="H20" s="250">
        <v>1.041215</v>
      </c>
      <c r="I20" s="250">
        <v>1.136123</v>
      </c>
      <c r="J20" s="250">
        <v>0.98220300000000005</v>
      </c>
      <c r="K20" s="250">
        <v>0.964592</v>
      </c>
      <c r="L20" s="250">
        <v>0.91883999999999999</v>
      </c>
      <c r="M20" s="250">
        <v>1.1110070000000001</v>
      </c>
      <c r="N20" s="250">
        <v>1.1191310000000001</v>
      </c>
      <c r="O20" s="250">
        <v>1.130244</v>
      </c>
      <c r="P20" s="250">
        <v>1.112244</v>
      </c>
      <c r="Q20" s="250">
        <v>1.114244</v>
      </c>
      <c r="R20" s="250">
        <v>1.080244</v>
      </c>
      <c r="S20" s="250">
        <v>1.106244</v>
      </c>
      <c r="T20" s="250">
        <v>1.1032439999999999</v>
      </c>
      <c r="U20" s="250">
        <v>1.0812440000000001</v>
      </c>
      <c r="V20" s="250">
        <v>0.972244</v>
      </c>
      <c r="W20" s="250">
        <v>1.0332440000000001</v>
      </c>
      <c r="X20" s="250">
        <v>1.116244</v>
      </c>
      <c r="Y20" s="250">
        <v>1.138244</v>
      </c>
      <c r="Z20" s="250">
        <v>0.88024400000000003</v>
      </c>
      <c r="AA20" s="250">
        <v>1.1822440000000001</v>
      </c>
      <c r="AB20" s="250">
        <v>1.1612439999999999</v>
      </c>
      <c r="AC20" s="250">
        <v>1.1132439999999999</v>
      </c>
      <c r="AD20" s="250">
        <v>1.243244</v>
      </c>
      <c r="AE20" s="250">
        <v>1.1492439999999999</v>
      </c>
      <c r="AF20" s="250">
        <v>1.096244</v>
      </c>
      <c r="AG20" s="250">
        <v>1.169244</v>
      </c>
      <c r="AH20" s="250">
        <v>1.0652440000000001</v>
      </c>
      <c r="AI20" s="250">
        <v>1.0382439999999999</v>
      </c>
      <c r="AJ20" s="250">
        <v>1.193244</v>
      </c>
      <c r="AK20" s="250">
        <v>1.1982440000000001</v>
      </c>
      <c r="AL20" s="250">
        <v>1.237244</v>
      </c>
      <c r="AM20" s="250">
        <v>1.211244</v>
      </c>
      <c r="AN20" s="250">
        <v>1.2802439999999999</v>
      </c>
      <c r="AO20" s="250">
        <v>1.255244</v>
      </c>
      <c r="AP20" s="250">
        <v>1.191244</v>
      </c>
      <c r="AQ20" s="250">
        <v>1.1962440000000001</v>
      </c>
      <c r="AR20" s="250">
        <v>1.1312439999999999</v>
      </c>
      <c r="AS20" s="250">
        <v>1.1252439999999999</v>
      </c>
      <c r="AT20" s="250">
        <v>1.007244</v>
      </c>
      <c r="AU20" s="250">
        <v>1.1882440000000001</v>
      </c>
      <c r="AV20" s="250">
        <v>1.1132439999999999</v>
      </c>
      <c r="AW20" s="250">
        <v>1.191244</v>
      </c>
      <c r="AX20" s="250">
        <v>1.1602440000000001</v>
      </c>
      <c r="AY20" s="250">
        <v>1.211244</v>
      </c>
      <c r="AZ20" s="250">
        <v>1.1962440000000001</v>
      </c>
      <c r="BA20" s="250">
        <v>1.0952440000000001</v>
      </c>
      <c r="BB20" s="250">
        <v>1.2142440000000001</v>
      </c>
      <c r="BC20" s="250">
        <v>1.108244</v>
      </c>
      <c r="BD20" s="250">
        <v>1.152244</v>
      </c>
      <c r="BE20" s="250">
        <v>1.0814158238</v>
      </c>
      <c r="BF20" s="250">
        <v>1.0257143018999999</v>
      </c>
      <c r="BG20" s="250">
        <v>1.1446393106999999</v>
      </c>
      <c r="BH20" s="250">
        <v>1.1357246619000001</v>
      </c>
      <c r="BI20" s="403">
        <v>1.1275094570999999</v>
      </c>
      <c r="BJ20" s="403">
        <v>1.1194830101</v>
      </c>
      <c r="BK20" s="403">
        <v>1.1234158158000001</v>
      </c>
      <c r="BL20" s="403">
        <v>1.1337908174</v>
      </c>
      <c r="BM20" s="403">
        <v>1.1642726382999999</v>
      </c>
      <c r="BN20" s="403">
        <v>0.94702077575999999</v>
      </c>
      <c r="BO20" s="403">
        <v>0.99318442513000005</v>
      </c>
      <c r="BP20" s="403">
        <v>1.1421440241</v>
      </c>
      <c r="BQ20" s="403">
        <v>1.0761734484000001</v>
      </c>
      <c r="BR20" s="403">
        <v>1.0460385374000001</v>
      </c>
      <c r="BS20" s="403">
        <v>1.1235842697</v>
      </c>
      <c r="BT20" s="403">
        <v>1.1650060389000001</v>
      </c>
      <c r="BU20" s="403">
        <v>1.1731497938</v>
      </c>
      <c r="BV20" s="403">
        <v>1.1777243318999999</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222"/>
      <c r="BH21" s="222"/>
      <c r="BI21" s="404"/>
      <c r="BJ21" s="404"/>
      <c r="BK21" s="404"/>
      <c r="BL21" s="404"/>
      <c r="BM21" s="404"/>
      <c r="BN21" s="404"/>
      <c r="BO21" s="404"/>
      <c r="BP21" s="404"/>
      <c r="BQ21" s="404"/>
      <c r="BR21" s="404"/>
      <c r="BS21" s="404"/>
      <c r="BT21" s="404"/>
      <c r="BU21" s="404"/>
      <c r="BV21" s="404"/>
    </row>
    <row r="22" spans="1:74" ht="11.1" customHeight="1" x14ac:dyDescent="0.2">
      <c r="A22" s="162" t="s">
        <v>379</v>
      </c>
      <c r="B22" s="172" t="s">
        <v>947</v>
      </c>
      <c r="C22" s="250">
        <v>14.325063</v>
      </c>
      <c r="D22" s="250">
        <v>14.342063</v>
      </c>
      <c r="E22" s="250">
        <v>14.385063000000001</v>
      </c>
      <c r="F22" s="250">
        <v>14.138063000000001</v>
      </c>
      <c r="G22" s="250">
        <v>14.031063</v>
      </c>
      <c r="H22" s="250">
        <v>14.173063000000001</v>
      </c>
      <c r="I22" s="250">
        <v>13.946063000000001</v>
      </c>
      <c r="J22" s="250">
        <v>13.623063</v>
      </c>
      <c r="K22" s="250">
        <v>14.230062999999999</v>
      </c>
      <c r="L22" s="250">
        <v>14.525062999999999</v>
      </c>
      <c r="M22" s="250">
        <v>14.506062999999999</v>
      </c>
      <c r="N22" s="250">
        <v>14.575063</v>
      </c>
      <c r="O22" s="250">
        <v>14.474062999999999</v>
      </c>
      <c r="P22" s="250">
        <v>14.464062999999999</v>
      </c>
      <c r="Q22" s="250">
        <v>14.398063</v>
      </c>
      <c r="R22" s="250">
        <v>14.366063</v>
      </c>
      <c r="S22" s="250">
        <v>14.278063</v>
      </c>
      <c r="T22" s="250">
        <v>14.310063</v>
      </c>
      <c r="U22" s="250">
        <v>14.328063</v>
      </c>
      <c r="V22" s="250">
        <v>14.144062999999999</v>
      </c>
      <c r="W22" s="250">
        <v>14.246062999999999</v>
      </c>
      <c r="X22" s="250">
        <v>14.239063</v>
      </c>
      <c r="Y22" s="250">
        <v>14.375063000000001</v>
      </c>
      <c r="Z22" s="250">
        <v>14.402063</v>
      </c>
      <c r="AA22" s="250">
        <v>14.401063000000001</v>
      </c>
      <c r="AB22" s="250">
        <v>14.437063</v>
      </c>
      <c r="AC22" s="250">
        <v>14.460063</v>
      </c>
      <c r="AD22" s="250">
        <v>14.350063</v>
      </c>
      <c r="AE22" s="250">
        <v>14.374063</v>
      </c>
      <c r="AF22" s="250">
        <v>14.581063</v>
      </c>
      <c r="AG22" s="250">
        <v>14.666062999999999</v>
      </c>
      <c r="AH22" s="250">
        <v>14.452063000000001</v>
      </c>
      <c r="AI22" s="250">
        <v>14.767063</v>
      </c>
      <c r="AJ22" s="250">
        <v>14.818063</v>
      </c>
      <c r="AK22" s="250">
        <v>14.867063</v>
      </c>
      <c r="AL22" s="250">
        <v>14.962063000000001</v>
      </c>
      <c r="AM22" s="250">
        <v>14.897062999999999</v>
      </c>
      <c r="AN22" s="250">
        <v>14.883063</v>
      </c>
      <c r="AO22" s="250">
        <v>14.785062999999999</v>
      </c>
      <c r="AP22" s="250">
        <v>14.387062999999999</v>
      </c>
      <c r="AQ22" s="250">
        <v>14.290063</v>
      </c>
      <c r="AR22" s="250">
        <v>14.595063</v>
      </c>
      <c r="AS22" s="250">
        <v>14.594063</v>
      </c>
      <c r="AT22" s="250">
        <v>14.607063</v>
      </c>
      <c r="AU22" s="250">
        <v>14.541062999999999</v>
      </c>
      <c r="AV22" s="250">
        <v>14.559063</v>
      </c>
      <c r="AW22" s="250">
        <v>14.701063</v>
      </c>
      <c r="AX22" s="250">
        <v>14.728063000000001</v>
      </c>
      <c r="AY22" s="250">
        <v>14.769062999999999</v>
      </c>
      <c r="AZ22" s="250">
        <v>14.764063</v>
      </c>
      <c r="BA22" s="250">
        <v>14.739063</v>
      </c>
      <c r="BB22" s="250">
        <v>14.787063</v>
      </c>
      <c r="BC22" s="250">
        <v>12.521063</v>
      </c>
      <c r="BD22" s="250">
        <v>12.314063000000001</v>
      </c>
      <c r="BE22" s="250">
        <v>12.361951157</v>
      </c>
      <c r="BF22" s="250">
        <v>12.921796714999999</v>
      </c>
      <c r="BG22" s="250">
        <v>12.962964366</v>
      </c>
      <c r="BH22" s="250">
        <v>13.043009031</v>
      </c>
      <c r="BI22" s="403">
        <v>13.060126749</v>
      </c>
      <c r="BJ22" s="403">
        <v>13.108407006</v>
      </c>
      <c r="BK22" s="403">
        <v>13.478880912999999</v>
      </c>
      <c r="BL22" s="403">
        <v>13.557368304000001</v>
      </c>
      <c r="BM22" s="403">
        <v>13.580032176</v>
      </c>
      <c r="BN22" s="403">
        <v>13.602961016</v>
      </c>
      <c r="BO22" s="403">
        <v>13.575095549</v>
      </c>
      <c r="BP22" s="403">
        <v>13.584688887</v>
      </c>
      <c r="BQ22" s="403">
        <v>13.681751481999999</v>
      </c>
      <c r="BR22" s="403">
        <v>13.750237887999999</v>
      </c>
      <c r="BS22" s="403">
        <v>13.77554636</v>
      </c>
      <c r="BT22" s="403">
        <v>13.802384234</v>
      </c>
      <c r="BU22" s="403">
        <v>13.828613425</v>
      </c>
      <c r="BV22" s="403">
        <v>13.864216495999999</v>
      </c>
    </row>
    <row r="23" spans="1:74" ht="11.1" customHeight="1" x14ac:dyDescent="0.2">
      <c r="A23" s="162" t="s">
        <v>261</v>
      </c>
      <c r="B23" s="173" t="s">
        <v>375</v>
      </c>
      <c r="C23" s="250">
        <v>0.85200799999999999</v>
      </c>
      <c r="D23" s="250">
        <v>0.864008</v>
      </c>
      <c r="E23" s="250">
        <v>0.88300800000000002</v>
      </c>
      <c r="F23" s="250">
        <v>0.868008</v>
      </c>
      <c r="G23" s="250">
        <v>0.864008</v>
      </c>
      <c r="H23" s="250">
        <v>0.88400800000000002</v>
      </c>
      <c r="I23" s="250">
        <v>0.88400800000000002</v>
      </c>
      <c r="J23" s="250">
        <v>0.84900799999999998</v>
      </c>
      <c r="K23" s="250">
        <v>0.78200800000000004</v>
      </c>
      <c r="L23" s="250">
        <v>0.83100799999999997</v>
      </c>
      <c r="M23" s="250">
        <v>0.75400800000000001</v>
      </c>
      <c r="N23" s="250">
        <v>0.80600799999999995</v>
      </c>
      <c r="O23" s="250">
        <v>0.82000799999999996</v>
      </c>
      <c r="P23" s="250">
        <v>0.80300800000000006</v>
      </c>
      <c r="Q23" s="250">
        <v>0.76000800000000002</v>
      </c>
      <c r="R23" s="250">
        <v>0.80200800000000005</v>
      </c>
      <c r="S23" s="250">
        <v>0.80200800000000005</v>
      </c>
      <c r="T23" s="250">
        <v>0.81200799999999995</v>
      </c>
      <c r="U23" s="250">
        <v>0.81400799999999995</v>
      </c>
      <c r="V23" s="250">
        <v>0.75700800000000001</v>
      </c>
      <c r="W23" s="250">
        <v>0.81100799999999995</v>
      </c>
      <c r="X23" s="250">
        <v>0.81100799999999995</v>
      </c>
      <c r="Y23" s="250">
        <v>0.79900800000000005</v>
      </c>
      <c r="Z23" s="250">
        <v>0.81800799999999996</v>
      </c>
      <c r="AA23" s="250">
        <v>0.82300799999999996</v>
      </c>
      <c r="AB23" s="250">
        <v>0.80500799999999995</v>
      </c>
      <c r="AC23" s="250">
        <v>0.80200800000000005</v>
      </c>
      <c r="AD23" s="250">
        <v>0.80600799999999995</v>
      </c>
      <c r="AE23" s="250">
        <v>0.82100799999999996</v>
      </c>
      <c r="AF23" s="250">
        <v>0.81200799999999995</v>
      </c>
      <c r="AG23" s="250">
        <v>0.79200800000000005</v>
      </c>
      <c r="AH23" s="250">
        <v>0.79300800000000005</v>
      </c>
      <c r="AI23" s="250">
        <v>0.81500799999999995</v>
      </c>
      <c r="AJ23" s="250">
        <v>0.80300800000000006</v>
      </c>
      <c r="AK23" s="250">
        <v>0.82100799999999996</v>
      </c>
      <c r="AL23" s="250">
        <v>0.80900799999999995</v>
      </c>
      <c r="AM23" s="250">
        <v>0.80100800000000005</v>
      </c>
      <c r="AN23" s="250">
        <v>0.81400799999999995</v>
      </c>
      <c r="AO23" s="250">
        <v>0.80600799999999995</v>
      </c>
      <c r="AP23" s="250">
        <v>0.77000800000000003</v>
      </c>
      <c r="AQ23" s="250">
        <v>0.78500800000000004</v>
      </c>
      <c r="AR23" s="250">
        <v>0.77600800000000003</v>
      </c>
      <c r="AS23" s="250">
        <v>0.78600800000000004</v>
      </c>
      <c r="AT23" s="250">
        <v>0.75800800000000002</v>
      </c>
      <c r="AU23" s="250">
        <v>0.76300800000000002</v>
      </c>
      <c r="AV23" s="250">
        <v>0.72600799999999999</v>
      </c>
      <c r="AW23" s="250">
        <v>0.78400800000000004</v>
      </c>
      <c r="AX23" s="250">
        <v>0.78000800000000003</v>
      </c>
      <c r="AY23" s="250">
        <v>0.77800800000000003</v>
      </c>
      <c r="AZ23" s="250">
        <v>0.75900800000000002</v>
      </c>
      <c r="BA23" s="250">
        <v>0.77200800000000003</v>
      </c>
      <c r="BB23" s="250">
        <v>0.78000800000000003</v>
      </c>
      <c r="BC23" s="250">
        <v>0.65900800000000004</v>
      </c>
      <c r="BD23" s="250">
        <v>0.65700800000000004</v>
      </c>
      <c r="BE23" s="250">
        <v>0.65355654782999995</v>
      </c>
      <c r="BF23" s="250">
        <v>0.68514918597999996</v>
      </c>
      <c r="BG23" s="250">
        <v>0.68655339404000004</v>
      </c>
      <c r="BH23" s="250">
        <v>0.68690311146000005</v>
      </c>
      <c r="BI23" s="403">
        <v>0.6903985869</v>
      </c>
      <c r="BJ23" s="403">
        <v>0.69291650194999999</v>
      </c>
      <c r="BK23" s="403">
        <v>0.71116815791999999</v>
      </c>
      <c r="BL23" s="403">
        <v>0.71476989223999998</v>
      </c>
      <c r="BM23" s="403">
        <v>0.71816993929999995</v>
      </c>
      <c r="BN23" s="403">
        <v>0.72361265451000001</v>
      </c>
      <c r="BO23" s="403">
        <v>0.73010931336999996</v>
      </c>
      <c r="BP23" s="403">
        <v>0.73667920797999997</v>
      </c>
      <c r="BQ23" s="403">
        <v>0.73908122825</v>
      </c>
      <c r="BR23" s="403">
        <v>0.74260257565999999</v>
      </c>
      <c r="BS23" s="403">
        <v>0.74113515340000002</v>
      </c>
      <c r="BT23" s="403">
        <v>0.74462189579000004</v>
      </c>
      <c r="BU23" s="403">
        <v>0.74322766729</v>
      </c>
      <c r="BV23" s="403">
        <v>0.74180657384000004</v>
      </c>
    </row>
    <row r="24" spans="1:74" ht="11.1" customHeight="1" x14ac:dyDescent="0.2">
      <c r="A24" s="162" t="s">
        <v>262</v>
      </c>
      <c r="B24" s="173" t="s">
        <v>376</v>
      </c>
      <c r="C24" s="250">
        <v>1.7610809999999999</v>
      </c>
      <c r="D24" s="250">
        <v>1.7650809999999999</v>
      </c>
      <c r="E24" s="250">
        <v>1.7530809999999999</v>
      </c>
      <c r="F24" s="250">
        <v>1.617081</v>
      </c>
      <c r="G24" s="250">
        <v>1.5700810000000001</v>
      </c>
      <c r="H24" s="250">
        <v>1.706081</v>
      </c>
      <c r="I24" s="250">
        <v>1.702081</v>
      </c>
      <c r="J24" s="250">
        <v>1.3780809999999999</v>
      </c>
      <c r="K24" s="250">
        <v>1.6360809999999999</v>
      </c>
      <c r="L24" s="250">
        <v>1.794081</v>
      </c>
      <c r="M24" s="250">
        <v>1.843081</v>
      </c>
      <c r="N24" s="250">
        <v>1.8580810000000001</v>
      </c>
      <c r="O24" s="250">
        <v>1.8440810000000001</v>
      </c>
      <c r="P24" s="250">
        <v>1.8700810000000001</v>
      </c>
      <c r="Q24" s="250">
        <v>1.9080809999999999</v>
      </c>
      <c r="R24" s="250">
        <v>1.883081</v>
      </c>
      <c r="S24" s="250">
        <v>1.8540810000000001</v>
      </c>
      <c r="T24" s="250">
        <v>1.877081</v>
      </c>
      <c r="U24" s="250">
        <v>1.897081</v>
      </c>
      <c r="V24" s="250">
        <v>1.8110809999999999</v>
      </c>
      <c r="W24" s="250">
        <v>1.8620810000000001</v>
      </c>
      <c r="X24" s="250">
        <v>1.8300810000000001</v>
      </c>
      <c r="Y24" s="250">
        <v>1.964081</v>
      </c>
      <c r="Z24" s="250">
        <v>1.9590810000000001</v>
      </c>
      <c r="AA24" s="250">
        <v>1.950081</v>
      </c>
      <c r="AB24" s="250">
        <v>2.0040809999999998</v>
      </c>
      <c r="AC24" s="250">
        <v>1.9810810000000001</v>
      </c>
      <c r="AD24" s="250">
        <v>1.9320809999999999</v>
      </c>
      <c r="AE24" s="250">
        <v>1.9730810000000001</v>
      </c>
      <c r="AF24" s="250">
        <v>1.9750810000000001</v>
      </c>
      <c r="AG24" s="250">
        <v>1.9950810000000001</v>
      </c>
      <c r="AH24" s="250">
        <v>1.7830809999999999</v>
      </c>
      <c r="AI24" s="250">
        <v>1.9220809999999999</v>
      </c>
      <c r="AJ24" s="250">
        <v>1.9350810000000001</v>
      </c>
      <c r="AK24" s="250">
        <v>2.006081</v>
      </c>
      <c r="AL24" s="250">
        <v>2.0590809999999999</v>
      </c>
      <c r="AM24" s="250">
        <v>2.0480809999999998</v>
      </c>
      <c r="AN24" s="250">
        <v>2.0610810000000002</v>
      </c>
      <c r="AO24" s="250">
        <v>1.9810810000000001</v>
      </c>
      <c r="AP24" s="250">
        <v>1.7370810000000001</v>
      </c>
      <c r="AQ24" s="250">
        <v>1.7810809999999999</v>
      </c>
      <c r="AR24" s="250">
        <v>2.0490810000000002</v>
      </c>
      <c r="AS24" s="250">
        <v>2.0430809999999999</v>
      </c>
      <c r="AT24" s="250">
        <v>1.933081</v>
      </c>
      <c r="AU24" s="250">
        <v>1.899081</v>
      </c>
      <c r="AV24" s="250">
        <v>1.9750810000000001</v>
      </c>
      <c r="AW24" s="250">
        <v>2.0400809999999998</v>
      </c>
      <c r="AX24" s="250">
        <v>2.0520809999999998</v>
      </c>
      <c r="AY24" s="250">
        <v>2.0480809999999998</v>
      </c>
      <c r="AZ24" s="250">
        <v>2.079081</v>
      </c>
      <c r="BA24" s="250">
        <v>2.0440809999999998</v>
      </c>
      <c r="BB24" s="250">
        <v>2.0440809999999998</v>
      </c>
      <c r="BC24" s="250">
        <v>1.841081</v>
      </c>
      <c r="BD24" s="250">
        <v>1.704081</v>
      </c>
      <c r="BE24" s="250">
        <v>1.7019743493999999</v>
      </c>
      <c r="BF24" s="250">
        <v>1.741352483</v>
      </c>
      <c r="BG24" s="250">
        <v>1.6865515176000001</v>
      </c>
      <c r="BH24" s="250">
        <v>1.7587289631</v>
      </c>
      <c r="BI24" s="403">
        <v>1.7559515654</v>
      </c>
      <c r="BJ24" s="403">
        <v>1.7531914710000001</v>
      </c>
      <c r="BK24" s="403">
        <v>1.8252986242</v>
      </c>
      <c r="BL24" s="403">
        <v>1.8326147843</v>
      </c>
      <c r="BM24" s="403">
        <v>1.8298223227999999</v>
      </c>
      <c r="BN24" s="403">
        <v>1.8270509846</v>
      </c>
      <c r="BO24" s="403">
        <v>1.7543087579000001</v>
      </c>
      <c r="BP24" s="403">
        <v>1.7203717010999999</v>
      </c>
      <c r="BQ24" s="403">
        <v>1.787643968</v>
      </c>
      <c r="BR24" s="403">
        <v>1.8249319828999999</v>
      </c>
      <c r="BS24" s="403">
        <v>1.8334720702</v>
      </c>
      <c r="BT24" s="403">
        <v>1.8407539424999999</v>
      </c>
      <c r="BU24" s="403">
        <v>1.8481030228999999</v>
      </c>
      <c r="BV24" s="403">
        <v>1.8554438695</v>
      </c>
    </row>
    <row r="25" spans="1:74" ht="11.1" customHeight="1" x14ac:dyDescent="0.2">
      <c r="A25" s="162" t="s">
        <v>263</v>
      </c>
      <c r="B25" s="173" t="s">
        <v>377</v>
      </c>
      <c r="C25" s="250">
        <v>11.277737999999999</v>
      </c>
      <c r="D25" s="250">
        <v>11.277737999999999</v>
      </c>
      <c r="E25" s="250">
        <v>11.314738</v>
      </c>
      <c r="F25" s="250">
        <v>11.217738000000001</v>
      </c>
      <c r="G25" s="250">
        <v>11.182738000000001</v>
      </c>
      <c r="H25" s="250">
        <v>11.170738</v>
      </c>
      <c r="I25" s="250">
        <v>10.946738</v>
      </c>
      <c r="J25" s="250">
        <v>10.983738000000001</v>
      </c>
      <c r="K25" s="250">
        <v>11.371738000000001</v>
      </c>
      <c r="L25" s="250">
        <v>11.468738</v>
      </c>
      <c r="M25" s="250">
        <v>11.474738</v>
      </c>
      <c r="N25" s="250">
        <v>11.472738</v>
      </c>
      <c r="O25" s="250">
        <v>11.375738</v>
      </c>
      <c r="P25" s="250">
        <v>11.355738000000001</v>
      </c>
      <c r="Q25" s="250">
        <v>11.296738</v>
      </c>
      <c r="R25" s="250">
        <v>11.245737999999999</v>
      </c>
      <c r="S25" s="250">
        <v>11.185738000000001</v>
      </c>
      <c r="T25" s="250">
        <v>11.185738000000001</v>
      </c>
      <c r="U25" s="250">
        <v>11.188738000000001</v>
      </c>
      <c r="V25" s="250">
        <v>11.149737999999999</v>
      </c>
      <c r="W25" s="250">
        <v>11.145738</v>
      </c>
      <c r="X25" s="250">
        <v>11.172738000000001</v>
      </c>
      <c r="Y25" s="250">
        <v>11.185738000000001</v>
      </c>
      <c r="Z25" s="250">
        <v>11.195738</v>
      </c>
      <c r="AA25" s="250">
        <v>11.192738</v>
      </c>
      <c r="AB25" s="250">
        <v>11.194737999999999</v>
      </c>
      <c r="AC25" s="250">
        <v>11.208738</v>
      </c>
      <c r="AD25" s="250">
        <v>11.204738000000001</v>
      </c>
      <c r="AE25" s="250">
        <v>11.211738</v>
      </c>
      <c r="AF25" s="250">
        <v>11.305738</v>
      </c>
      <c r="AG25" s="250">
        <v>11.456738</v>
      </c>
      <c r="AH25" s="250">
        <v>11.453738</v>
      </c>
      <c r="AI25" s="250">
        <v>11.606738</v>
      </c>
      <c r="AJ25" s="250">
        <v>11.656738000000001</v>
      </c>
      <c r="AK25" s="250">
        <v>11.614737999999999</v>
      </c>
      <c r="AL25" s="250">
        <v>11.693738</v>
      </c>
      <c r="AM25" s="250">
        <v>11.615738</v>
      </c>
      <c r="AN25" s="250">
        <v>11.573738000000001</v>
      </c>
      <c r="AO25" s="250">
        <v>11.541738</v>
      </c>
      <c r="AP25" s="250">
        <v>11.477738</v>
      </c>
      <c r="AQ25" s="250">
        <v>11.351737999999999</v>
      </c>
      <c r="AR25" s="250">
        <v>11.398738</v>
      </c>
      <c r="AS25" s="250">
        <v>11.393738000000001</v>
      </c>
      <c r="AT25" s="250">
        <v>11.542738</v>
      </c>
      <c r="AU25" s="250">
        <v>11.502738000000001</v>
      </c>
      <c r="AV25" s="250">
        <v>11.478738</v>
      </c>
      <c r="AW25" s="250">
        <v>11.495737999999999</v>
      </c>
      <c r="AX25" s="250">
        <v>11.513738</v>
      </c>
      <c r="AY25" s="250">
        <v>11.558738</v>
      </c>
      <c r="AZ25" s="250">
        <v>11.539738</v>
      </c>
      <c r="BA25" s="250">
        <v>11.536738</v>
      </c>
      <c r="BB25" s="250">
        <v>11.577738</v>
      </c>
      <c r="BC25" s="250">
        <v>9.6357379999999999</v>
      </c>
      <c r="BD25" s="250">
        <v>9.5677380000000003</v>
      </c>
      <c r="BE25" s="250">
        <v>9.6160288417000004</v>
      </c>
      <c r="BF25" s="250">
        <v>10.105866556000001</v>
      </c>
      <c r="BG25" s="250">
        <v>10.200782032999999</v>
      </c>
      <c r="BH25" s="250">
        <v>10.210511251</v>
      </c>
      <c r="BI25" s="403">
        <v>10.225588063</v>
      </c>
      <c r="BJ25" s="403">
        <v>10.275097829</v>
      </c>
      <c r="BK25" s="403">
        <v>10.575570416</v>
      </c>
      <c r="BL25" s="403">
        <v>10.641781700999999</v>
      </c>
      <c r="BM25" s="403">
        <v>10.666237336</v>
      </c>
      <c r="BN25" s="403">
        <v>10.686736995</v>
      </c>
      <c r="BO25" s="403">
        <v>10.723428838</v>
      </c>
      <c r="BP25" s="403">
        <v>10.760760952</v>
      </c>
      <c r="BQ25" s="403">
        <v>10.787645109</v>
      </c>
      <c r="BR25" s="403">
        <v>10.81630543</v>
      </c>
      <c r="BS25" s="403">
        <v>10.834973264</v>
      </c>
      <c r="BT25" s="403">
        <v>10.853337641</v>
      </c>
      <c r="BU25" s="403">
        <v>10.872302025</v>
      </c>
      <c r="BV25" s="403">
        <v>10.903064673999999</v>
      </c>
    </row>
    <row r="26" spans="1:74" ht="11.1" customHeight="1" x14ac:dyDescent="0.2">
      <c r="A26" s="162" t="s">
        <v>882</v>
      </c>
      <c r="B26" s="173" t="s">
        <v>883</v>
      </c>
      <c r="C26" s="250">
        <v>0.270648</v>
      </c>
      <c r="D26" s="250">
        <v>0.270648</v>
      </c>
      <c r="E26" s="250">
        <v>0.270648</v>
      </c>
      <c r="F26" s="250">
        <v>0.270648</v>
      </c>
      <c r="G26" s="250">
        <v>0.25064799999999998</v>
      </c>
      <c r="H26" s="250">
        <v>0.25064799999999998</v>
      </c>
      <c r="I26" s="250">
        <v>0.25064799999999998</v>
      </c>
      <c r="J26" s="250">
        <v>0.25064799999999998</v>
      </c>
      <c r="K26" s="250">
        <v>0.28064800000000001</v>
      </c>
      <c r="L26" s="250">
        <v>0.275648</v>
      </c>
      <c r="M26" s="250">
        <v>0.275648</v>
      </c>
      <c r="N26" s="250">
        <v>0.28064800000000001</v>
      </c>
      <c r="O26" s="250">
        <v>0.28064800000000001</v>
      </c>
      <c r="P26" s="250">
        <v>0.28064800000000001</v>
      </c>
      <c r="Q26" s="250">
        <v>0.28064800000000001</v>
      </c>
      <c r="R26" s="250">
        <v>0.28064800000000001</v>
      </c>
      <c r="S26" s="250">
        <v>0.28064800000000001</v>
      </c>
      <c r="T26" s="250">
        <v>0.28064800000000001</v>
      </c>
      <c r="U26" s="250">
        <v>0.28064800000000001</v>
      </c>
      <c r="V26" s="250">
        <v>0.28064800000000001</v>
      </c>
      <c r="W26" s="250">
        <v>0.28064800000000001</v>
      </c>
      <c r="X26" s="250">
        <v>0.28064800000000001</v>
      </c>
      <c r="Y26" s="250">
        <v>0.28064800000000001</v>
      </c>
      <c r="Z26" s="250">
        <v>0.28064800000000001</v>
      </c>
      <c r="AA26" s="250">
        <v>0.28864800000000002</v>
      </c>
      <c r="AB26" s="250">
        <v>0.28664800000000001</v>
      </c>
      <c r="AC26" s="250">
        <v>0.32264799999999999</v>
      </c>
      <c r="AD26" s="250">
        <v>0.26164799999999999</v>
      </c>
      <c r="AE26" s="250">
        <v>0.22264800000000001</v>
      </c>
      <c r="AF26" s="250">
        <v>0.34264800000000001</v>
      </c>
      <c r="AG26" s="250">
        <v>0.27664800000000001</v>
      </c>
      <c r="AH26" s="250">
        <v>0.27664800000000001</v>
      </c>
      <c r="AI26" s="250">
        <v>0.27664800000000001</v>
      </c>
      <c r="AJ26" s="250">
        <v>0.27664800000000001</v>
      </c>
      <c r="AK26" s="250">
        <v>0.27664800000000001</v>
      </c>
      <c r="AL26" s="250">
        <v>0.25164799999999998</v>
      </c>
      <c r="AM26" s="250">
        <v>0.28264800000000001</v>
      </c>
      <c r="AN26" s="250">
        <v>0.28264800000000001</v>
      </c>
      <c r="AO26" s="250">
        <v>0.30464799999999997</v>
      </c>
      <c r="AP26" s="250">
        <v>0.25064799999999998</v>
      </c>
      <c r="AQ26" s="250">
        <v>0.22164800000000001</v>
      </c>
      <c r="AR26" s="250">
        <v>0.21964800000000001</v>
      </c>
      <c r="AS26" s="250">
        <v>0.22164800000000001</v>
      </c>
      <c r="AT26" s="250">
        <v>0.22364800000000001</v>
      </c>
      <c r="AU26" s="250">
        <v>0.22664799999999999</v>
      </c>
      <c r="AV26" s="250">
        <v>0.22864799999999999</v>
      </c>
      <c r="AW26" s="250">
        <v>0.23064799999999999</v>
      </c>
      <c r="AX26" s="250">
        <v>0.23264799999999999</v>
      </c>
      <c r="AY26" s="250">
        <v>0.235648</v>
      </c>
      <c r="AZ26" s="250">
        <v>0.235648</v>
      </c>
      <c r="BA26" s="250">
        <v>0.235648</v>
      </c>
      <c r="BB26" s="250">
        <v>0.235648</v>
      </c>
      <c r="BC26" s="250">
        <v>0.235648</v>
      </c>
      <c r="BD26" s="250">
        <v>0.235648</v>
      </c>
      <c r="BE26" s="250">
        <v>0.25169663855000002</v>
      </c>
      <c r="BF26" s="250">
        <v>0.25171557605</v>
      </c>
      <c r="BG26" s="250">
        <v>0.25175795062</v>
      </c>
      <c r="BH26" s="250">
        <v>0.25176725605</v>
      </c>
      <c r="BI26" s="403">
        <v>0.25181663832000001</v>
      </c>
      <c r="BJ26" s="403">
        <v>0.25187317062999998</v>
      </c>
      <c r="BK26" s="403">
        <v>0.23875556583999999</v>
      </c>
      <c r="BL26" s="403">
        <v>0.2388757309</v>
      </c>
      <c r="BM26" s="403">
        <v>0.23885411356</v>
      </c>
      <c r="BN26" s="403">
        <v>0.23884438695999999</v>
      </c>
      <c r="BO26" s="403">
        <v>0.23885606039999999</v>
      </c>
      <c r="BP26" s="403">
        <v>0.23890879066000001</v>
      </c>
      <c r="BQ26" s="403">
        <v>0.23891164008999999</v>
      </c>
      <c r="BR26" s="403">
        <v>0.23892021945</v>
      </c>
      <c r="BS26" s="403">
        <v>0.23892963534</v>
      </c>
      <c r="BT26" s="403">
        <v>0.23890526089</v>
      </c>
      <c r="BU26" s="403">
        <v>0.23894769825000001</v>
      </c>
      <c r="BV26" s="403">
        <v>0.23896767198999999</v>
      </c>
    </row>
    <row r="27" spans="1:74" ht="11.1" customHeight="1" x14ac:dyDescent="0.2">
      <c r="A27" s="162" t="s">
        <v>378</v>
      </c>
      <c r="B27" s="173" t="s">
        <v>948</v>
      </c>
      <c r="C27" s="250">
        <v>0.16358800000000001</v>
      </c>
      <c r="D27" s="250">
        <v>0.16458800000000001</v>
      </c>
      <c r="E27" s="250">
        <v>0.16358800000000001</v>
      </c>
      <c r="F27" s="250">
        <v>0.16458800000000001</v>
      </c>
      <c r="G27" s="250">
        <v>0.16358800000000001</v>
      </c>
      <c r="H27" s="250">
        <v>0.16158800000000001</v>
      </c>
      <c r="I27" s="250">
        <v>0.16258800000000001</v>
      </c>
      <c r="J27" s="250">
        <v>0.16158800000000001</v>
      </c>
      <c r="K27" s="250">
        <v>0.15958800000000001</v>
      </c>
      <c r="L27" s="250">
        <v>0.155588</v>
      </c>
      <c r="M27" s="250">
        <v>0.15858800000000001</v>
      </c>
      <c r="N27" s="250">
        <v>0.15758800000000001</v>
      </c>
      <c r="O27" s="250">
        <v>0.153588</v>
      </c>
      <c r="P27" s="250">
        <v>0.154588</v>
      </c>
      <c r="Q27" s="250">
        <v>0.152588</v>
      </c>
      <c r="R27" s="250">
        <v>0.154588</v>
      </c>
      <c r="S27" s="250">
        <v>0.155588</v>
      </c>
      <c r="T27" s="250">
        <v>0.154588</v>
      </c>
      <c r="U27" s="250">
        <v>0.147588</v>
      </c>
      <c r="V27" s="250">
        <v>0.145588</v>
      </c>
      <c r="W27" s="250">
        <v>0.146588</v>
      </c>
      <c r="X27" s="250">
        <v>0.14458799999999999</v>
      </c>
      <c r="Y27" s="250">
        <v>0.145588</v>
      </c>
      <c r="Z27" s="250">
        <v>0.148588</v>
      </c>
      <c r="AA27" s="250">
        <v>0.146588</v>
      </c>
      <c r="AB27" s="250">
        <v>0.146588</v>
      </c>
      <c r="AC27" s="250">
        <v>0.145588</v>
      </c>
      <c r="AD27" s="250">
        <v>0.145588</v>
      </c>
      <c r="AE27" s="250">
        <v>0.145588</v>
      </c>
      <c r="AF27" s="250">
        <v>0.145588</v>
      </c>
      <c r="AG27" s="250">
        <v>0.145588</v>
      </c>
      <c r="AH27" s="250">
        <v>0.145588</v>
      </c>
      <c r="AI27" s="250">
        <v>0.146588</v>
      </c>
      <c r="AJ27" s="250">
        <v>0.146588</v>
      </c>
      <c r="AK27" s="250">
        <v>0.148588</v>
      </c>
      <c r="AL27" s="250">
        <v>0.148588</v>
      </c>
      <c r="AM27" s="250">
        <v>0.149588</v>
      </c>
      <c r="AN27" s="250">
        <v>0.151588</v>
      </c>
      <c r="AO27" s="250">
        <v>0.151588</v>
      </c>
      <c r="AP27" s="250">
        <v>0.151588</v>
      </c>
      <c r="AQ27" s="250">
        <v>0.150588</v>
      </c>
      <c r="AR27" s="250">
        <v>0.151588</v>
      </c>
      <c r="AS27" s="250">
        <v>0.149588</v>
      </c>
      <c r="AT27" s="250">
        <v>0.149588</v>
      </c>
      <c r="AU27" s="250">
        <v>0.149588</v>
      </c>
      <c r="AV27" s="250">
        <v>0.150588</v>
      </c>
      <c r="AW27" s="250">
        <v>0.150588</v>
      </c>
      <c r="AX27" s="250">
        <v>0.149588</v>
      </c>
      <c r="AY27" s="250">
        <v>0.148588</v>
      </c>
      <c r="AZ27" s="250">
        <v>0.150588</v>
      </c>
      <c r="BA27" s="250">
        <v>0.150588</v>
      </c>
      <c r="BB27" s="250">
        <v>0.149588</v>
      </c>
      <c r="BC27" s="250">
        <v>0.149588</v>
      </c>
      <c r="BD27" s="250">
        <v>0.149588</v>
      </c>
      <c r="BE27" s="250">
        <v>0.13869477984</v>
      </c>
      <c r="BF27" s="250">
        <v>0.13771291391000001</v>
      </c>
      <c r="BG27" s="250">
        <v>0.13731947074</v>
      </c>
      <c r="BH27" s="250">
        <v>0.13509845026</v>
      </c>
      <c r="BI27" s="403">
        <v>0.13637189543</v>
      </c>
      <c r="BJ27" s="403">
        <v>0.13532803329000001</v>
      </c>
      <c r="BK27" s="403">
        <v>0.12808814834999999</v>
      </c>
      <c r="BL27" s="403">
        <v>0.12932619546999999</v>
      </c>
      <c r="BM27" s="403">
        <v>0.12694846388</v>
      </c>
      <c r="BN27" s="403">
        <v>0.1267159943</v>
      </c>
      <c r="BO27" s="403">
        <v>0.12839257903000001</v>
      </c>
      <c r="BP27" s="403">
        <v>0.12796823500000001</v>
      </c>
      <c r="BQ27" s="403">
        <v>0.12846953624999999</v>
      </c>
      <c r="BR27" s="403">
        <v>0.12747767971000001</v>
      </c>
      <c r="BS27" s="403">
        <v>0.12703623754999999</v>
      </c>
      <c r="BT27" s="403">
        <v>0.12476549383</v>
      </c>
      <c r="BU27" s="403">
        <v>0.12603301069</v>
      </c>
      <c r="BV27" s="403">
        <v>0.12493370685999999</v>
      </c>
    </row>
    <row r="28" spans="1:74" ht="11.1" customHeight="1" x14ac:dyDescent="0.2">
      <c r="C28" s="222"/>
      <c r="D28" s="222"/>
      <c r="E28" s="222"/>
      <c r="F28" s="222"/>
      <c r="G28" s="222"/>
      <c r="H28" s="222"/>
      <c r="I28" s="222"/>
      <c r="J28" s="222"/>
      <c r="K28" s="222"/>
      <c r="L28" s="222"/>
      <c r="M28" s="222"/>
      <c r="N28" s="222"/>
      <c r="O28" s="222"/>
      <c r="P28" s="222"/>
      <c r="Q28" s="222"/>
      <c r="R28" s="222"/>
      <c r="S28" s="222"/>
      <c r="T28" s="222"/>
      <c r="U28" s="222"/>
      <c r="V28" s="222"/>
      <c r="W28" s="222"/>
      <c r="X28" s="222"/>
      <c r="Y28" s="222"/>
      <c r="Z28" s="222"/>
      <c r="AA28" s="222"/>
      <c r="AB28" s="222"/>
      <c r="AC28" s="222"/>
      <c r="AD28" s="222"/>
      <c r="AE28" s="222"/>
      <c r="AF28" s="222"/>
      <c r="AG28" s="222"/>
      <c r="AH28" s="222"/>
      <c r="AI28" s="222"/>
      <c r="AJ28" s="222"/>
      <c r="AK28" s="222"/>
      <c r="AL28" s="222"/>
      <c r="AM28" s="222"/>
      <c r="AN28" s="222"/>
      <c r="AO28" s="222"/>
      <c r="AP28" s="222"/>
      <c r="AQ28" s="222"/>
      <c r="AR28" s="222"/>
      <c r="AS28" s="222"/>
      <c r="AT28" s="222"/>
      <c r="AU28" s="222"/>
      <c r="AV28" s="222"/>
      <c r="AW28" s="222"/>
      <c r="AX28" s="222"/>
      <c r="AY28" s="222"/>
      <c r="AZ28" s="222"/>
      <c r="BA28" s="222"/>
      <c r="BB28" s="222"/>
      <c r="BC28" s="222"/>
      <c r="BD28" s="222"/>
      <c r="BE28" s="222"/>
      <c r="BF28" s="222"/>
      <c r="BG28" s="222"/>
      <c r="BH28" s="222"/>
      <c r="BI28" s="404"/>
      <c r="BJ28" s="404"/>
      <c r="BK28" s="404"/>
      <c r="BL28" s="404"/>
      <c r="BM28" s="404"/>
      <c r="BN28" s="404"/>
      <c r="BO28" s="404"/>
      <c r="BP28" s="404"/>
      <c r="BQ28" s="404"/>
      <c r="BR28" s="404"/>
      <c r="BS28" s="404"/>
      <c r="BT28" s="404"/>
      <c r="BU28" s="404"/>
      <c r="BV28" s="404"/>
    </row>
    <row r="29" spans="1:74" ht="11.1" customHeight="1" x14ac:dyDescent="0.2">
      <c r="A29" s="162" t="s">
        <v>381</v>
      </c>
      <c r="B29" s="172" t="s">
        <v>391</v>
      </c>
      <c r="C29" s="250">
        <v>3.097378</v>
      </c>
      <c r="D29" s="250">
        <v>3.1239699999999999</v>
      </c>
      <c r="E29" s="250">
        <v>3.10697</v>
      </c>
      <c r="F29" s="250">
        <v>3.1249699999999998</v>
      </c>
      <c r="G29" s="250">
        <v>3.13097</v>
      </c>
      <c r="H29" s="250">
        <v>3.1439699999999999</v>
      </c>
      <c r="I29" s="250">
        <v>3.14697</v>
      </c>
      <c r="J29" s="250">
        <v>3.1539700000000002</v>
      </c>
      <c r="K29" s="250">
        <v>3.0839699999999999</v>
      </c>
      <c r="L29" s="250">
        <v>3.1129699999999998</v>
      </c>
      <c r="M29" s="250">
        <v>3.1359699999999999</v>
      </c>
      <c r="N29" s="250">
        <v>3.1159699999999999</v>
      </c>
      <c r="O29" s="250">
        <v>3.0613730000000001</v>
      </c>
      <c r="P29" s="250">
        <v>3.0453730000000001</v>
      </c>
      <c r="Q29" s="250">
        <v>3.0433729999999999</v>
      </c>
      <c r="R29" s="250">
        <v>3.0633729999999999</v>
      </c>
      <c r="S29" s="250">
        <v>3.066373</v>
      </c>
      <c r="T29" s="250">
        <v>3.0643729999999998</v>
      </c>
      <c r="U29" s="250">
        <v>3.0773730000000001</v>
      </c>
      <c r="V29" s="250">
        <v>3.0753729999999999</v>
      </c>
      <c r="W29" s="250">
        <v>3.082373</v>
      </c>
      <c r="X29" s="250">
        <v>3.078373</v>
      </c>
      <c r="Y29" s="250">
        <v>3.0643729999999998</v>
      </c>
      <c r="Z29" s="250">
        <v>3.0963729999999998</v>
      </c>
      <c r="AA29" s="250">
        <v>3.046373</v>
      </c>
      <c r="AB29" s="250">
        <v>3.0533730000000001</v>
      </c>
      <c r="AC29" s="250">
        <v>3.0633729999999999</v>
      </c>
      <c r="AD29" s="250">
        <v>3.0533730000000001</v>
      </c>
      <c r="AE29" s="250">
        <v>3.0553729999999999</v>
      </c>
      <c r="AF29" s="250">
        <v>3.070373</v>
      </c>
      <c r="AG29" s="250">
        <v>3.0723729999999998</v>
      </c>
      <c r="AH29" s="250">
        <v>3.0813730000000001</v>
      </c>
      <c r="AI29" s="250">
        <v>3.066373</v>
      </c>
      <c r="AJ29" s="250">
        <v>3.0723729999999998</v>
      </c>
      <c r="AK29" s="250">
        <v>3.078373</v>
      </c>
      <c r="AL29" s="250">
        <v>3.0683729999999998</v>
      </c>
      <c r="AM29" s="250">
        <v>3.1363729999999999</v>
      </c>
      <c r="AN29" s="250">
        <v>3.1373730000000002</v>
      </c>
      <c r="AO29" s="250">
        <v>3.1363729999999999</v>
      </c>
      <c r="AP29" s="250">
        <v>3.1363729999999999</v>
      </c>
      <c r="AQ29" s="250">
        <v>3.1363729999999999</v>
      </c>
      <c r="AR29" s="250">
        <v>3.1373730000000002</v>
      </c>
      <c r="AS29" s="250">
        <v>3.1373730000000002</v>
      </c>
      <c r="AT29" s="250">
        <v>3.1363729999999999</v>
      </c>
      <c r="AU29" s="250">
        <v>3.139373</v>
      </c>
      <c r="AV29" s="250">
        <v>3.151373</v>
      </c>
      <c r="AW29" s="250">
        <v>3.1373730000000002</v>
      </c>
      <c r="AX29" s="250">
        <v>3.1363729999999999</v>
      </c>
      <c r="AY29" s="250">
        <v>3.1962809999999999</v>
      </c>
      <c r="AZ29" s="250">
        <v>3.1922809999999999</v>
      </c>
      <c r="BA29" s="250">
        <v>3.3152810000000001</v>
      </c>
      <c r="BB29" s="250">
        <v>3.3452809999999999</v>
      </c>
      <c r="BC29" s="250">
        <v>3.0752809999999999</v>
      </c>
      <c r="BD29" s="250">
        <v>3.131281</v>
      </c>
      <c r="BE29" s="250">
        <v>3.1323296661</v>
      </c>
      <c r="BF29" s="250">
        <v>3.1616505055999999</v>
      </c>
      <c r="BG29" s="250">
        <v>3.1418538167999999</v>
      </c>
      <c r="BH29" s="250">
        <v>3.1416981161000002</v>
      </c>
      <c r="BI29" s="403">
        <v>3.1420984089999999</v>
      </c>
      <c r="BJ29" s="403">
        <v>3.1423401069999999</v>
      </c>
      <c r="BK29" s="403">
        <v>3.2728716671</v>
      </c>
      <c r="BL29" s="403">
        <v>3.2729202486000002</v>
      </c>
      <c r="BM29" s="403">
        <v>3.2725965346999999</v>
      </c>
      <c r="BN29" s="403">
        <v>3.2719123985</v>
      </c>
      <c r="BO29" s="403">
        <v>3.2716390861</v>
      </c>
      <c r="BP29" s="403">
        <v>3.2719092734999999</v>
      </c>
      <c r="BQ29" s="403">
        <v>3.2918025366000001</v>
      </c>
      <c r="BR29" s="403">
        <v>3.2920644985999998</v>
      </c>
      <c r="BS29" s="403">
        <v>3.2920915137</v>
      </c>
      <c r="BT29" s="403">
        <v>3.2917558213000002</v>
      </c>
      <c r="BU29" s="403">
        <v>3.2921151359</v>
      </c>
      <c r="BV29" s="403">
        <v>3.2921619904999999</v>
      </c>
    </row>
    <row r="30" spans="1:74" ht="11.1" customHeight="1" x14ac:dyDescent="0.2">
      <c r="A30" s="162" t="s">
        <v>264</v>
      </c>
      <c r="B30" s="173" t="s">
        <v>380</v>
      </c>
      <c r="C30" s="250">
        <v>1.0150790000000001</v>
      </c>
      <c r="D30" s="250">
        <v>1.021671</v>
      </c>
      <c r="E30" s="250">
        <v>0.98467099999999996</v>
      </c>
      <c r="F30" s="250">
        <v>1.0026710000000001</v>
      </c>
      <c r="G30" s="250">
        <v>1.0086710000000001</v>
      </c>
      <c r="H30" s="250">
        <v>1.021671</v>
      </c>
      <c r="I30" s="250">
        <v>1.019671</v>
      </c>
      <c r="J30" s="250">
        <v>1.021671</v>
      </c>
      <c r="K30" s="250">
        <v>1.011671</v>
      </c>
      <c r="L30" s="250">
        <v>1.0206710000000001</v>
      </c>
      <c r="M30" s="250">
        <v>1.023671</v>
      </c>
      <c r="N30" s="250">
        <v>1.003671</v>
      </c>
      <c r="O30" s="250">
        <v>0.97567099999999995</v>
      </c>
      <c r="P30" s="250">
        <v>0.97967099999999996</v>
      </c>
      <c r="Q30" s="250">
        <v>0.97767099999999996</v>
      </c>
      <c r="R30" s="250">
        <v>0.97767099999999996</v>
      </c>
      <c r="S30" s="250">
        <v>0.98067099999999996</v>
      </c>
      <c r="T30" s="250">
        <v>0.97867099999999996</v>
      </c>
      <c r="U30" s="250">
        <v>0.97667099999999996</v>
      </c>
      <c r="V30" s="250">
        <v>0.97767099999999996</v>
      </c>
      <c r="W30" s="250">
        <v>0.98467099999999996</v>
      </c>
      <c r="X30" s="250">
        <v>0.98567099999999996</v>
      </c>
      <c r="Y30" s="250">
        <v>0.97167099999999995</v>
      </c>
      <c r="Z30" s="250">
        <v>0.99367099999999997</v>
      </c>
      <c r="AA30" s="250">
        <v>0.97667099999999996</v>
      </c>
      <c r="AB30" s="250">
        <v>0.97667099999999996</v>
      </c>
      <c r="AC30" s="250">
        <v>0.97667099999999996</v>
      </c>
      <c r="AD30" s="250">
        <v>0.97667099999999996</v>
      </c>
      <c r="AE30" s="250">
        <v>0.97867099999999996</v>
      </c>
      <c r="AF30" s="250">
        <v>0.98367099999999996</v>
      </c>
      <c r="AG30" s="250">
        <v>0.98567099999999996</v>
      </c>
      <c r="AH30" s="250">
        <v>0.98467099999999996</v>
      </c>
      <c r="AI30" s="250">
        <v>0.99967099999999998</v>
      </c>
      <c r="AJ30" s="250">
        <v>1.005671</v>
      </c>
      <c r="AK30" s="250">
        <v>1.011671</v>
      </c>
      <c r="AL30" s="250">
        <v>1.001671</v>
      </c>
      <c r="AM30" s="250">
        <v>0.97967099999999996</v>
      </c>
      <c r="AN30" s="250">
        <v>0.98067099999999996</v>
      </c>
      <c r="AO30" s="250">
        <v>0.97967099999999996</v>
      </c>
      <c r="AP30" s="250">
        <v>0.97967099999999996</v>
      </c>
      <c r="AQ30" s="250">
        <v>0.97967099999999996</v>
      </c>
      <c r="AR30" s="250">
        <v>0.98067099999999996</v>
      </c>
      <c r="AS30" s="250">
        <v>0.98067099999999996</v>
      </c>
      <c r="AT30" s="250">
        <v>0.97967099999999996</v>
      </c>
      <c r="AU30" s="250">
        <v>0.98267099999999996</v>
      </c>
      <c r="AV30" s="250">
        <v>0.99467099999999997</v>
      </c>
      <c r="AW30" s="250">
        <v>0.98067099999999996</v>
      </c>
      <c r="AX30" s="250">
        <v>0.97967099999999996</v>
      </c>
      <c r="AY30" s="250">
        <v>0.96867099999999995</v>
      </c>
      <c r="AZ30" s="250">
        <v>0.96467099999999995</v>
      </c>
      <c r="BA30" s="250">
        <v>1.0876710000000001</v>
      </c>
      <c r="BB30" s="250">
        <v>1.1176710000000001</v>
      </c>
      <c r="BC30" s="250">
        <v>0.84767099999999995</v>
      </c>
      <c r="BD30" s="250">
        <v>0.903671</v>
      </c>
      <c r="BE30" s="250">
        <v>0.89933102644999996</v>
      </c>
      <c r="BF30" s="250">
        <v>0.92831251557000005</v>
      </c>
      <c r="BG30" s="250">
        <v>0.90837050903000005</v>
      </c>
      <c r="BH30" s="250">
        <v>0.90835736302000003</v>
      </c>
      <c r="BI30" s="403">
        <v>0.90836308379999997</v>
      </c>
      <c r="BJ30" s="403">
        <v>0.90848126474000002</v>
      </c>
      <c r="BK30" s="403">
        <v>0.99704363254999995</v>
      </c>
      <c r="BL30" s="403">
        <v>0.99701450251000001</v>
      </c>
      <c r="BM30" s="403">
        <v>0.99698186684000001</v>
      </c>
      <c r="BN30" s="403">
        <v>0.99692479039000004</v>
      </c>
      <c r="BO30" s="403">
        <v>0.99691717284000003</v>
      </c>
      <c r="BP30" s="403">
        <v>0.99691147593999996</v>
      </c>
      <c r="BQ30" s="403">
        <v>1.0168964599000001</v>
      </c>
      <c r="BR30" s="403">
        <v>1.0168758397</v>
      </c>
      <c r="BS30" s="403">
        <v>1.0169212687</v>
      </c>
      <c r="BT30" s="403">
        <v>1.0168951291999999</v>
      </c>
      <c r="BU30" s="403">
        <v>1.0169000077000001</v>
      </c>
      <c r="BV30" s="403">
        <v>1.0170036903999999</v>
      </c>
    </row>
    <row r="31" spans="1:74" ht="11.1" customHeight="1" x14ac:dyDescent="0.2">
      <c r="A31" s="162" t="s">
        <v>1156</v>
      </c>
      <c r="B31" s="173" t="s">
        <v>1155</v>
      </c>
      <c r="C31" s="250">
        <v>1.963805</v>
      </c>
      <c r="D31" s="250">
        <v>1.983805</v>
      </c>
      <c r="E31" s="250">
        <v>2.0038049999999998</v>
      </c>
      <c r="F31" s="250">
        <v>2.0038049999999998</v>
      </c>
      <c r="G31" s="250">
        <v>2.0038049999999998</v>
      </c>
      <c r="H31" s="250">
        <v>2.0038049999999998</v>
      </c>
      <c r="I31" s="250">
        <v>2.0038049999999998</v>
      </c>
      <c r="J31" s="250">
        <v>2.0038049999999998</v>
      </c>
      <c r="K31" s="250">
        <v>1.943805</v>
      </c>
      <c r="L31" s="250">
        <v>1.963805</v>
      </c>
      <c r="M31" s="250">
        <v>1.983805</v>
      </c>
      <c r="N31" s="250">
        <v>1.983805</v>
      </c>
      <c r="O31" s="250">
        <v>1.9688049999999999</v>
      </c>
      <c r="P31" s="250">
        <v>1.9488049999999999</v>
      </c>
      <c r="Q31" s="250">
        <v>1.9488049999999999</v>
      </c>
      <c r="R31" s="250">
        <v>1.9688049999999999</v>
      </c>
      <c r="S31" s="250">
        <v>1.9688049999999999</v>
      </c>
      <c r="T31" s="250">
        <v>1.9688049999999999</v>
      </c>
      <c r="U31" s="250">
        <v>1.983805</v>
      </c>
      <c r="V31" s="250">
        <v>1.983805</v>
      </c>
      <c r="W31" s="250">
        <v>1.983805</v>
      </c>
      <c r="X31" s="250">
        <v>1.9788049999999999</v>
      </c>
      <c r="Y31" s="250">
        <v>1.9788049999999999</v>
      </c>
      <c r="Z31" s="250">
        <v>1.9888049999999999</v>
      </c>
      <c r="AA31" s="250">
        <v>1.9388049999999999</v>
      </c>
      <c r="AB31" s="250">
        <v>1.9388049999999999</v>
      </c>
      <c r="AC31" s="250">
        <v>1.9488049999999999</v>
      </c>
      <c r="AD31" s="250">
        <v>1.9388049999999999</v>
      </c>
      <c r="AE31" s="250">
        <v>1.9388049999999999</v>
      </c>
      <c r="AF31" s="250">
        <v>1.9488049999999999</v>
      </c>
      <c r="AG31" s="250">
        <v>1.9488049999999999</v>
      </c>
      <c r="AH31" s="250">
        <v>1.9588049999999999</v>
      </c>
      <c r="AI31" s="250">
        <v>1.9288050000000001</v>
      </c>
      <c r="AJ31" s="250">
        <v>1.9288050000000001</v>
      </c>
      <c r="AK31" s="250">
        <v>1.9288050000000001</v>
      </c>
      <c r="AL31" s="250">
        <v>1.9288050000000001</v>
      </c>
      <c r="AM31" s="250">
        <v>1.9988049999999999</v>
      </c>
      <c r="AN31" s="250">
        <v>1.9988049999999999</v>
      </c>
      <c r="AO31" s="250">
        <v>1.9988049999999999</v>
      </c>
      <c r="AP31" s="250">
        <v>1.9988049999999999</v>
      </c>
      <c r="AQ31" s="250">
        <v>1.9988049999999999</v>
      </c>
      <c r="AR31" s="250">
        <v>1.9988049999999999</v>
      </c>
      <c r="AS31" s="250">
        <v>1.9988049999999999</v>
      </c>
      <c r="AT31" s="250">
        <v>1.9988049999999999</v>
      </c>
      <c r="AU31" s="250">
        <v>1.9988049999999999</v>
      </c>
      <c r="AV31" s="250">
        <v>1.9988049999999999</v>
      </c>
      <c r="AW31" s="250">
        <v>1.9988049999999999</v>
      </c>
      <c r="AX31" s="250">
        <v>1.9988049999999999</v>
      </c>
      <c r="AY31" s="250">
        <v>2.058805</v>
      </c>
      <c r="AZ31" s="250">
        <v>2.058805</v>
      </c>
      <c r="BA31" s="250">
        <v>2.058805</v>
      </c>
      <c r="BB31" s="250">
        <v>2.058805</v>
      </c>
      <c r="BC31" s="250">
        <v>2.058805</v>
      </c>
      <c r="BD31" s="250">
        <v>2.058805</v>
      </c>
      <c r="BE31" s="250">
        <v>2.0580959167000001</v>
      </c>
      <c r="BF31" s="250">
        <v>2.0581416252000002</v>
      </c>
      <c r="BG31" s="250">
        <v>2.0582439026000001</v>
      </c>
      <c r="BH31" s="250">
        <v>2.0582663627</v>
      </c>
      <c r="BI31" s="403">
        <v>2.0583855542</v>
      </c>
      <c r="BJ31" s="403">
        <v>2.0585220034999998</v>
      </c>
      <c r="BK31" s="403">
        <v>2.0982453135000001</v>
      </c>
      <c r="BL31" s="403">
        <v>2.0985353501000001</v>
      </c>
      <c r="BM31" s="403">
        <v>2.0984831733</v>
      </c>
      <c r="BN31" s="403">
        <v>2.0984596967</v>
      </c>
      <c r="BO31" s="403">
        <v>2.0984878722999998</v>
      </c>
      <c r="BP31" s="403">
        <v>2.0986151448000001</v>
      </c>
      <c r="BQ31" s="403">
        <v>2.0986220222999998</v>
      </c>
      <c r="BR31" s="403">
        <v>2.0986427298999999</v>
      </c>
      <c r="BS31" s="403">
        <v>2.0986654566</v>
      </c>
      <c r="BT31" s="403">
        <v>2.0986066251</v>
      </c>
      <c r="BU31" s="403">
        <v>2.0987090541</v>
      </c>
      <c r="BV31" s="403">
        <v>2.0987572638000001</v>
      </c>
    </row>
    <row r="32" spans="1:74" ht="11.1" customHeight="1" x14ac:dyDescent="0.2">
      <c r="C32" s="222"/>
      <c r="D32" s="222"/>
      <c r="E32" s="222"/>
      <c r="F32" s="222"/>
      <c r="G32" s="222"/>
      <c r="H32" s="222"/>
      <c r="I32" s="222"/>
      <c r="J32" s="222"/>
      <c r="K32" s="222"/>
      <c r="L32" s="222"/>
      <c r="M32" s="222"/>
      <c r="N32" s="222"/>
      <c r="O32" s="222"/>
      <c r="P32" s="222"/>
      <c r="Q32" s="222"/>
      <c r="R32" s="222"/>
      <c r="S32" s="222"/>
      <c r="T32" s="222"/>
      <c r="U32" s="222"/>
      <c r="V32" s="222"/>
      <c r="W32" s="222"/>
      <c r="X32" s="222"/>
      <c r="Y32" s="222"/>
      <c r="Z32" s="222"/>
      <c r="AA32" s="222"/>
      <c r="AB32" s="222"/>
      <c r="AC32" s="222"/>
      <c r="AD32" s="222"/>
      <c r="AE32" s="222"/>
      <c r="AF32" s="222"/>
      <c r="AG32" s="222"/>
      <c r="AH32" s="222"/>
      <c r="AI32" s="222"/>
      <c r="AJ32" s="222"/>
      <c r="AK32" s="222"/>
      <c r="AL32" s="222"/>
      <c r="AM32" s="222"/>
      <c r="AN32" s="222"/>
      <c r="AO32" s="222"/>
      <c r="AP32" s="222"/>
      <c r="AQ32" s="222"/>
      <c r="AR32" s="222"/>
      <c r="AS32" s="222"/>
      <c r="AT32" s="222"/>
      <c r="AU32" s="222"/>
      <c r="AV32" s="222"/>
      <c r="AW32" s="222"/>
      <c r="AX32" s="222"/>
      <c r="AY32" s="222"/>
      <c r="AZ32" s="222"/>
      <c r="BA32" s="222"/>
      <c r="BB32" s="222"/>
      <c r="BC32" s="222"/>
      <c r="BD32" s="222"/>
      <c r="BE32" s="222"/>
      <c r="BF32" s="222"/>
      <c r="BG32" s="222"/>
      <c r="BH32" s="222"/>
      <c r="BI32" s="404"/>
      <c r="BJ32" s="404"/>
      <c r="BK32" s="404"/>
      <c r="BL32" s="404"/>
      <c r="BM32" s="404"/>
      <c r="BN32" s="404"/>
      <c r="BO32" s="404"/>
      <c r="BP32" s="404"/>
      <c r="BQ32" s="404"/>
      <c r="BR32" s="404"/>
      <c r="BS32" s="404"/>
      <c r="BT32" s="404"/>
      <c r="BU32" s="404"/>
      <c r="BV32" s="404"/>
    </row>
    <row r="33" spans="1:74" ht="11.1" customHeight="1" x14ac:dyDescent="0.2">
      <c r="A33" s="162" t="s">
        <v>382</v>
      </c>
      <c r="B33" s="172" t="s">
        <v>392</v>
      </c>
      <c r="C33" s="250">
        <v>9.8491320000000009</v>
      </c>
      <c r="D33" s="250">
        <v>9.8531320000000004</v>
      </c>
      <c r="E33" s="250">
        <v>9.732132</v>
      </c>
      <c r="F33" s="250">
        <v>9.6151319999999991</v>
      </c>
      <c r="G33" s="250">
        <v>9.530132</v>
      </c>
      <c r="H33" s="250">
        <v>9.6661319999999993</v>
      </c>
      <c r="I33" s="250">
        <v>9.5801320000000008</v>
      </c>
      <c r="J33" s="250">
        <v>9.4271320000000003</v>
      </c>
      <c r="K33" s="250">
        <v>9.4481319999999993</v>
      </c>
      <c r="L33" s="250">
        <v>9.3861319999999999</v>
      </c>
      <c r="M33" s="250">
        <v>9.4991319999999995</v>
      </c>
      <c r="N33" s="250">
        <v>9.4741320000000009</v>
      </c>
      <c r="O33" s="250">
        <v>9.4107850000000006</v>
      </c>
      <c r="P33" s="250">
        <v>9.3527850000000008</v>
      </c>
      <c r="Q33" s="250">
        <v>9.3977850000000007</v>
      </c>
      <c r="R33" s="250">
        <v>9.299785</v>
      </c>
      <c r="S33" s="250">
        <v>9.2977849999999993</v>
      </c>
      <c r="T33" s="250">
        <v>9.4787850000000002</v>
      </c>
      <c r="U33" s="250">
        <v>9.3807849999999995</v>
      </c>
      <c r="V33" s="250">
        <v>9.2187850000000005</v>
      </c>
      <c r="W33" s="250">
        <v>9.2207849999999993</v>
      </c>
      <c r="X33" s="250">
        <v>9.254785</v>
      </c>
      <c r="Y33" s="250">
        <v>9.3167849999999994</v>
      </c>
      <c r="Z33" s="250">
        <v>9.2197849999999999</v>
      </c>
      <c r="AA33" s="250">
        <v>9.3618000000000006</v>
      </c>
      <c r="AB33" s="250">
        <v>9.3718000000000004</v>
      </c>
      <c r="AC33" s="250">
        <v>9.3518000000000008</v>
      </c>
      <c r="AD33" s="250">
        <v>9.2457999999999991</v>
      </c>
      <c r="AE33" s="250">
        <v>9.2187999999999999</v>
      </c>
      <c r="AF33" s="250">
        <v>9.3927999999999994</v>
      </c>
      <c r="AG33" s="250">
        <v>9.2088000000000001</v>
      </c>
      <c r="AH33" s="250">
        <v>9.2027999999999999</v>
      </c>
      <c r="AI33" s="250">
        <v>9.1978000000000009</v>
      </c>
      <c r="AJ33" s="250">
        <v>9.3168000000000006</v>
      </c>
      <c r="AK33" s="250">
        <v>9.3308</v>
      </c>
      <c r="AL33" s="250">
        <v>9.4147999999999996</v>
      </c>
      <c r="AM33" s="250">
        <v>9.431934</v>
      </c>
      <c r="AN33" s="250">
        <v>9.4589339999999993</v>
      </c>
      <c r="AO33" s="250">
        <v>9.6099340000000009</v>
      </c>
      <c r="AP33" s="250">
        <v>9.4909339999999993</v>
      </c>
      <c r="AQ33" s="250">
        <v>9.4819340000000008</v>
      </c>
      <c r="AR33" s="250">
        <v>9.6159339999999993</v>
      </c>
      <c r="AS33" s="250">
        <v>9.3739340000000002</v>
      </c>
      <c r="AT33" s="250">
        <v>9.3979339999999993</v>
      </c>
      <c r="AU33" s="250">
        <v>9.3759340000000009</v>
      </c>
      <c r="AV33" s="250">
        <v>9.5079340000000006</v>
      </c>
      <c r="AW33" s="250">
        <v>9.5379339999999999</v>
      </c>
      <c r="AX33" s="250">
        <v>9.4329339999999995</v>
      </c>
      <c r="AY33" s="250">
        <v>9.5079340000000006</v>
      </c>
      <c r="AZ33" s="250">
        <v>9.3669340000000005</v>
      </c>
      <c r="BA33" s="250">
        <v>9.4169339999999995</v>
      </c>
      <c r="BB33" s="250">
        <v>9.1779340000000005</v>
      </c>
      <c r="BC33" s="250">
        <v>9.1009340000000005</v>
      </c>
      <c r="BD33" s="250">
        <v>9.2559339999999999</v>
      </c>
      <c r="BE33" s="250">
        <v>9.1778990223000001</v>
      </c>
      <c r="BF33" s="250">
        <v>9.2751936172999994</v>
      </c>
      <c r="BG33" s="250">
        <v>9.2135043351999997</v>
      </c>
      <c r="BH33" s="250">
        <v>9.2855047311999996</v>
      </c>
      <c r="BI33" s="403">
        <v>9.3243545808999997</v>
      </c>
      <c r="BJ33" s="403">
        <v>9.2884274412999996</v>
      </c>
      <c r="BK33" s="403">
        <v>9.3027266384999994</v>
      </c>
      <c r="BL33" s="403">
        <v>9.3063343771000007</v>
      </c>
      <c r="BM33" s="403">
        <v>9.2886220171999998</v>
      </c>
      <c r="BN33" s="403">
        <v>9.2559347770000002</v>
      </c>
      <c r="BO33" s="403">
        <v>9.2987964878000007</v>
      </c>
      <c r="BP33" s="403">
        <v>9.3297056549999997</v>
      </c>
      <c r="BQ33" s="403">
        <v>9.2688681755999998</v>
      </c>
      <c r="BR33" s="403">
        <v>9.2801149350000003</v>
      </c>
      <c r="BS33" s="403">
        <v>9.2948849111000005</v>
      </c>
      <c r="BT33" s="403">
        <v>9.3090412475999997</v>
      </c>
      <c r="BU33" s="403">
        <v>9.3306502251999994</v>
      </c>
      <c r="BV33" s="403">
        <v>9.2844880199999995</v>
      </c>
    </row>
    <row r="34" spans="1:74" ht="11.1" customHeight="1" x14ac:dyDescent="0.2">
      <c r="A34" s="162" t="s">
        <v>265</v>
      </c>
      <c r="B34" s="173" t="s">
        <v>340</v>
      </c>
      <c r="C34" s="250">
        <v>0.387824</v>
      </c>
      <c r="D34" s="250">
        <v>0.37982399999999999</v>
      </c>
      <c r="E34" s="250">
        <v>0.36982399999999999</v>
      </c>
      <c r="F34" s="250">
        <v>0.36082399999999998</v>
      </c>
      <c r="G34" s="250">
        <v>0.34682400000000002</v>
      </c>
      <c r="H34" s="250">
        <v>0.37082399999999999</v>
      </c>
      <c r="I34" s="250">
        <v>0.39582400000000001</v>
      </c>
      <c r="J34" s="250">
        <v>0.39782400000000001</v>
      </c>
      <c r="K34" s="250">
        <v>0.384824</v>
      </c>
      <c r="L34" s="250">
        <v>0.37982399999999999</v>
      </c>
      <c r="M34" s="250">
        <v>0.37082399999999999</v>
      </c>
      <c r="N34" s="250">
        <v>0.33982400000000001</v>
      </c>
      <c r="O34" s="250">
        <v>0.330266</v>
      </c>
      <c r="P34" s="250">
        <v>0.327266</v>
      </c>
      <c r="Q34" s="250">
        <v>0.34426600000000002</v>
      </c>
      <c r="R34" s="250">
        <v>0.329266</v>
      </c>
      <c r="S34" s="250">
        <v>0.35126600000000002</v>
      </c>
      <c r="T34" s="250">
        <v>0.35426600000000003</v>
      </c>
      <c r="U34" s="250">
        <v>0.36426599999999998</v>
      </c>
      <c r="V34" s="250">
        <v>0.36526599999999998</v>
      </c>
      <c r="W34" s="250">
        <v>0.331266</v>
      </c>
      <c r="X34" s="250">
        <v>0.34726600000000002</v>
      </c>
      <c r="Y34" s="250">
        <v>0.33526600000000001</v>
      </c>
      <c r="Z34" s="250">
        <v>0.31926599999999999</v>
      </c>
      <c r="AA34" s="250">
        <v>0.36228100000000002</v>
      </c>
      <c r="AB34" s="250">
        <v>0.36528100000000002</v>
      </c>
      <c r="AC34" s="250">
        <v>0.36428100000000002</v>
      </c>
      <c r="AD34" s="250">
        <v>0.35428100000000001</v>
      </c>
      <c r="AE34" s="250">
        <v>0.31628099999999998</v>
      </c>
      <c r="AF34" s="250">
        <v>0.35628100000000001</v>
      </c>
      <c r="AG34" s="250">
        <v>0.36328100000000002</v>
      </c>
      <c r="AH34" s="250">
        <v>0.37228099999999997</v>
      </c>
      <c r="AI34" s="250">
        <v>0.38828099999999999</v>
      </c>
      <c r="AJ34" s="250">
        <v>0.402281</v>
      </c>
      <c r="AK34" s="250">
        <v>0.40828100000000001</v>
      </c>
      <c r="AL34" s="250">
        <v>0.43028100000000002</v>
      </c>
      <c r="AM34" s="250">
        <v>0.406281</v>
      </c>
      <c r="AN34" s="250">
        <v>0.44228099999999998</v>
      </c>
      <c r="AO34" s="250">
        <v>0.42628100000000002</v>
      </c>
      <c r="AP34" s="250">
        <v>0.465281</v>
      </c>
      <c r="AQ34" s="250">
        <v>0.44828099999999999</v>
      </c>
      <c r="AR34" s="250">
        <v>0.49428100000000003</v>
      </c>
      <c r="AS34" s="250">
        <v>0.49728099999999997</v>
      </c>
      <c r="AT34" s="250">
        <v>0.523281</v>
      </c>
      <c r="AU34" s="250">
        <v>0.51828099999999999</v>
      </c>
      <c r="AV34" s="250">
        <v>0.55728100000000003</v>
      </c>
      <c r="AW34" s="250">
        <v>0.54028100000000001</v>
      </c>
      <c r="AX34" s="250">
        <v>0.53428100000000001</v>
      </c>
      <c r="AY34" s="250">
        <v>0.49028100000000002</v>
      </c>
      <c r="AZ34" s="250">
        <v>0.460281</v>
      </c>
      <c r="BA34" s="250">
        <v>0.51728099999999999</v>
      </c>
      <c r="BB34" s="250">
        <v>0.529281</v>
      </c>
      <c r="BC34" s="250">
        <v>0.45828099999999999</v>
      </c>
      <c r="BD34" s="250">
        <v>0.49128100000000002</v>
      </c>
      <c r="BE34" s="250">
        <v>0.47386202052999998</v>
      </c>
      <c r="BF34" s="250">
        <v>0.52015172090999995</v>
      </c>
      <c r="BG34" s="250">
        <v>0.47909156343999998</v>
      </c>
      <c r="BH34" s="250">
        <v>0.49024766686999999</v>
      </c>
      <c r="BI34" s="403">
        <v>0.48822954551999997</v>
      </c>
      <c r="BJ34" s="403">
        <v>0.48625471125000003</v>
      </c>
      <c r="BK34" s="403">
        <v>0.48861468304</v>
      </c>
      <c r="BL34" s="403">
        <v>0.48703244091999998</v>
      </c>
      <c r="BM34" s="403">
        <v>0.48458436037000002</v>
      </c>
      <c r="BN34" s="403">
        <v>0.48220841528000002</v>
      </c>
      <c r="BO34" s="403">
        <v>0.47996265803999999</v>
      </c>
      <c r="BP34" s="403">
        <v>0.47796707724999998</v>
      </c>
      <c r="BQ34" s="403">
        <v>0.47566663483999999</v>
      </c>
      <c r="BR34" s="403">
        <v>0.47340076821999999</v>
      </c>
      <c r="BS34" s="403">
        <v>0.47113962004999999</v>
      </c>
      <c r="BT34" s="403">
        <v>0.46867185113999998</v>
      </c>
      <c r="BU34" s="403">
        <v>0.46661150828999998</v>
      </c>
      <c r="BV34" s="403">
        <v>0.46441369769000002</v>
      </c>
    </row>
    <row r="35" spans="1:74" ht="11.1" customHeight="1" x14ac:dyDescent="0.2">
      <c r="A35" s="162" t="s">
        <v>266</v>
      </c>
      <c r="B35" s="173" t="s">
        <v>341</v>
      </c>
      <c r="C35" s="250">
        <v>5.0825899999999997</v>
      </c>
      <c r="D35" s="250">
        <v>5.0665899999999997</v>
      </c>
      <c r="E35" s="250">
        <v>5.0075900000000004</v>
      </c>
      <c r="F35" s="250">
        <v>4.9555899999999999</v>
      </c>
      <c r="G35" s="250">
        <v>4.8935899999999997</v>
      </c>
      <c r="H35" s="250">
        <v>4.9545899999999996</v>
      </c>
      <c r="I35" s="250">
        <v>4.8575900000000001</v>
      </c>
      <c r="J35" s="250">
        <v>4.7945900000000004</v>
      </c>
      <c r="K35" s="250">
        <v>4.8085899999999997</v>
      </c>
      <c r="L35" s="250">
        <v>4.70059</v>
      </c>
      <c r="M35" s="250">
        <v>4.8345900000000004</v>
      </c>
      <c r="N35" s="250">
        <v>4.8535899999999996</v>
      </c>
      <c r="O35" s="250">
        <v>4.7995900000000002</v>
      </c>
      <c r="P35" s="250">
        <v>4.7505899999999999</v>
      </c>
      <c r="Q35" s="250">
        <v>4.79359</v>
      </c>
      <c r="R35" s="250">
        <v>4.8165899999999997</v>
      </c>
      <c r="S35" s="250">
        <v>4.7785900000000003</v>
      </c>
      <c r="T35" s="250">
        <v>4.9065899999999996</v>
      </c>
      <c r="U35" s="250">
        <v>4.7945900000000004</v>
      </c>
      <c r="V35" s="250">
        <v>4.7255900000000004</v>
      </c>
      <c r="W35" s="250">
        <v>4.7475899999999998</v>
      </c>
      <c r="X35" s="250">
        <v>4.7405900000000001</v>
      </c>
      <c r="Y35" s="250">
        <v>4.7945900000000004</v>
      </c>
      <c r="Z35" s="250">
        <v>4.7415900000000004</v>
      </c>
      <c r="AA35" s="250">
        <v>4.7595900000000002</v>
      </c>
      <c r="AB35" s="250">
        <v>4.7505899999999999</v>
      </c>
      <c r="AC35" s="250">
        <v>4.7565900000000001</v>
      </c>
      <c r="AD35" s="250">
        <v>4.7735900000000004</v>
      </c>
      <c r="AE35" s="250">
        <v>4.76159</v>
      </c>
      <c r="AF35" s="250">
        <v>4.8585900000000004</v>
      </c>
      <c r="AG35" s="250">
        <v>4.7345899999999999</v>
      </c>
      <c r="AH35" s="250">
        <v>4.7715899999999998</v>
      </c>
      <c r="AI35" s="250">
        <v>4.6985900000000003</v>
      </c>
      <c r="AJ35" s="250">
        <v>4.7945900000000004</v>
      </c>
      <c r="AK35" s="250">
        <v>4.78559</v>
      </c>
      <c r="AL35" s="250">
        <v>4.8525900000000002</v>
      </c>
      <c r="AM35" s="250">
        <v>4.87</v>
      </c>
      <c r="AN35" s="250">
        <v>4.84</v>
      </c>
      <c r="AO35" s="250">
        <v>4.9569999999999999</v>
      </c>
      <c r="AP35" s="250">
        <v>4.8869999999999996</v>
      </c>
      <c r="AQ35" s="250">
        <v>4.8879999999999999</v>
      </c>
      <c r="AR35" s="250">
        <v>4.9859999999999998</v>
      </c>
      <c r="AS35" s="250">
        <v>4.9050000000000002</v>
      </c>
      <c r="AT35" s="250">
        <v>4.883</v>
      </c>
      <c r="AU35" s="250">
        <v>4.88</v>
      </c>
      <c r="AV35" s="250">
        <v>4.87</v>
      </c>
      <c r="AW35" s="250">
        <v>4.8979999999999997</v>
      </c>
      <c r="AX35" s="250">
        <v>4.8620000000000001</v>
      </c>
      <c r="AY35" s="250">
        <v>4.9720000000000004</v>
      </c>
      <c r="AZ35" s="250">
        <v>4.9119999999999999</v>
      </c>
      <c r="BA35" s="250">
        <v>4.9240000000000004</v>
      </c>
      <c r="BB35" s="250">
        <v>4.8499999999999996</v>
      </c>
      <c r="BC35" s="250">
        <v>4.8789999999999996</v>
      </c>
      <c r="BD35" s="250">
        <v>4.9800000000000004</v>
      </c>
      <c r="BE35" s="250">
        <v>4.9180085174999997</v>
      </c>
      <c r="BF35" s="250">
        <v>4.9668773492999998</v>
      </c>
      <c r="BG35" s="250">
        <v>4.9700590500999997</v>
      </c>
      <c r="BH35" s="250">
        <v>4.9870593808999999</v>
      </c>
      <c r="BI35" s="403">
        <v>5.0078581689000004</v>
      </c>
      <c r="BJ35" s="403">
        <v>4.9692554590000002</v>
      </c>
      <c r="BK35" s="403">
        <v>4.9545044064999999</v>
      </c>
      <c r="BL35" s="403">
        <v>4.9530417864</v>
      </c>
      <c r="BM35" s="403">
        <v>4.9519230674000001</v>
      </c>
      <c r="BN35" s="403">
        <v>4.9616072563999998</v>
      </c>
      <c r="BO35" s="403">
        <v>4.9866561144999997</v>
      </c>
      <c r="BP35" s="403">
        <v>5.0228348772000002</v>
      </c>
      <c r="BQ35" s="403">
        <v>4.96438077</v>
      </c>
      <c r="BR35" s="403">
        <v>5.0016537341999996</v>
      </c>
      <c r="BS35" s="403">
        <v>5.0251187723999999</v>
      </c>
      <c r="BT35" s="403">
        <v>5.0453138361000001</v>
      </c>
      <c r="BU35" s="403">
        <v>5.0673576540000003</v>
      </c>
      <c r="BV35" s="403">
        <v>5.0263780629000001</v>
      </c>
    </row>
    <row r="36" spans="1:74" ht="11.1" customHeight="1" x14ac:dyDescent="0.2">
      <c r="A36" s="162" t="s">
        <v>267</v>
      </c>
      <c r="B36" s="173" t="s">
        <v>342</v>
      </c>
      <c r="C36" s="250">
        <v>1.0159689999999999</v>
      </c>
      <c r="D36" s="250">
        <v>1.0399689999999999</v>
      </c>
      <c r="E36" s="250">
        <v>1.006969</v>
      </c>
      <c r="F36" s="250">
        <v>1.004969</v>
      </c>
      <c r="G36" s="250">
        <v>1.020969</v>
      </c>
      <c r="H36" s="250">
        <v>1.014969</v>
      </c>
      <c r="I36" s="250">
        <v>1.022969</v>
      </c>
      <c r="J36" s="250">
        <v>1.0199689999999999</v>
      </c>
      <c r="K36" s="250">
        <v>1.004969</v>
      </c>
      <c r="L36" s="250">
        <v>1.014969</v>
      </c>
      <c r="M36" s="250">
        <v>0.998969</v>
      </c>
      <c r="N36" s="250">
        <v>1.030969</v>
      </c>
      <c r="O36" s="250">
        <v>1.024969</v>
      </c>
      <c r="P36" s="250">
        <v>1.026969</v>
      </c>
      <c r="Q36" s="250">
        <v>1.024969</v>
      </c>
      <c r="R36" s="250">
        <v>1.002969</v>
      </c>
      <c r="S36" s="250">
        <v>1.012969</v>
      </c>
      <c r="T36" s="250">
        <v>1.0299689999999999</v>
      </c>
      <c r="U36" s="250">
        <v>1.0299689999999999</v>
      </c>
      <c r="V36" s="250">
        <v>1.0119689999999999</v>
      </c>
      <c r="W36" s="250">
        <v>1.012969</v>
      </c>
      <c r="X36" s="250">
        <v>1.020969</v>
      </c>
      <c r="Y36" s="250">
        <v>1.0039689999999999</v>
      </c>
      <c r="Z36" s="250">
        <v>1.006969</v>
      </c>
      <c r="AA36" s="250">
        <v>1.014969</v>
      </c>
      <c r="AB36" s="250">
        <v>1.030969</v>
      </c>
      <c r="AC36" s="250">
        <v>1.048969</v>
      </c>
      <c r="AD36" s="250">
        <v>1.028969</v>
      </c>
      <c r="AE36" s="250">
        <v>1.022969</v>
      </c>
      <c r="AF36" s="250">
        <v>1.0259689999999999</v>
      </c>
      <c r="AG36" s="250">
        <v>1.004969</v>
      </c>
      <c r="AH36" s="250">
        <v>1.014969</v>
      </c>
      <c r="AI36" s="250">
        <v>1.010969</v>
      </c>
      <c r="AJ36" s="250">
        <v>1.0079689999999999</v>
      </c>
      <c r="AK36" s="250">
        <v>0.99596899999999999</v>
      </c>
      <c r="AL36" s="250">
        <v>1.0019690000000001</v>
      </c>
      <c r="AM36" s="250">
        <v>1.0029999999999999</v>
      </c>
      <c r="AN36" s="250">
        <v>1.0009999999999999</v>
      </c>
      <c r="AO36" s="250">
        <v>1.0129999999999999</v>
      </c>
      <c r="AP36" s="250">
        <v>0.997</v>
      </c>
      <c r="AQ36" s="250">
        <v>0.98599999999999999</v>
      </c>
      <c r="AR36" s="250">
        <v>0.97699999999999998</v>
      </c>
      <c r="AS36" s="250">
        <v>0.98599999999999999</v>
      </c>
      <c r="AT36" s="250">
        <v>0.96799999999999997</v>
      </c>
      <c r="AU36" s="250">
        <v>0.95499999999999996</v>
      </c>
      <c r="AV36" s="250">
        <v>0.99199999999999999</v>
      </c>
      <c r="AW36" s="250">
        <v>0.98399999999999999</v>
      </c>
      <c r="AX36" s="250">
        <v>0.97099999999999997</v>
      </c>
      <c r="AY36" s="250">
        <v>0.97799999999999998</v>
      </c>
      <c r="AZ36" s="250">
        <v>0.95199999999999996</v>
      </c>
      <c r="BA36" s="250">
        <v>0.94899999999999995</v>
      </c>
      <c r="BB36" s="250">
        <v>0.88700000000000001</v>
      </c>
      <c r="BC36" s="250">
        <v>0.89200000000000002</v>
      </c>
      <c r="BD36" s="250">
        <v>0.92</v>
      </c>
      <c r="BE36" s="250">
        <v>0.90919107428000001</v>
      </c>
      <c r="BF36" s="250">
        <v>0.89721004575999996</v>
      </c>
      <c r="BG36" s="250">
        <v>0.90219162478000003</v>
      </c>
      <c r="BH36" s="250">
        <v>0.90574960809000005</v>
      </c>
      <c r="BI36" s="403">
        <v>0.90603693872000002</v>
      </c>
      <c r="BJ36" s="403">
        <v>0.91182153492999996</v>
      </c>
      <c r="BK36" s="403">
        <v>0.90198417758000005</v>
      </c>
      <c r="BL36" s="403">
        <v>0.91037078767000001</v>
      </c>
      <c r="BM36" s="403">
        <v>0.90782839330999998</v>
      </c>
      <c r="BN36" s="403">
        <v>0.87240774501999996</v>
      </c>
      <c r="BO36" s="403">
        <v>0.89810180575999998</v>
      </c>
      <c r="BP36" s="403">
        <v>0.89303748483000001</v>
      </c>
      <c r="BQ36" s="403">
        <v>0.89432510799999998</v>
      </c>
      <c r="BR36" s="403">
        <v>0.87983377697999998</v>
      </c>
      <c r="BS36" s="403">
        <v>0.88196124992000002</v>
      </c>
      <c r="BT36" s="403">
        <v>0.88762271898</v>
      </c>
      <c r="BU36" s="403">
        <v>0.89402575203000001</v>
      </c>
      <c r="BV36" s="403">
        <v>0.89702189718000003</v>
      </c>
    </row>
    <row r="37" spans="1:74" ht="11.1" customHeight="1" x14ac:dyDescent="0.2">
      <c r="A37" s="162" t="s">
        <v>1051</v>
      </c>
      <c r="B37" s="173" t="s">
        <v>1050</v>
      </c>
      <c r="C37" s="250">
        <v>0.93201699999999998</v>
      </c>
      <c r="D37" s="250">
        <v>0.954017</v>
      </c>
      <c r="E37" s="250">
        <v>0.96001700000000001</v>
      </c>
      <c r="F37" s="250">
        <v>0.93501699999999999</v>
      </c>
      <c r="G37" s="250">
        <v>0.95601700000000001</v>
      </c>
      <c r="H37" s="250">
        <v>0.954017</v>
      </c>
      <c r="I37" s="250">
        <v>0.945017</v>
      </c>
      <c r="J37" s="250">
        <v>0.946017</v>
      </c>
      <c r="K37" s="250">
        <v>0.947017</v>
      </c>
      <c r="L37" s="250">
        <v>0.948017</v>
      </c>
      <c r="M37" s="250">
        <v>0.947017</v>
      </c>
      <c r="N37" s="250">
        <v>0.92401699999999998</v>
      </c>
      <c r="O37" s="250">
        <v>0.91870399999999997</v>
      </c>
      <c r="P37" s="250">
        <v>0.90270399999999995</v>
      </c>
      <c r="Q37" s="250">
        <v>0.91070399999999996</v>
      </c>
      <c r="R37" s="250">
        <v>0.90470399999999995</v>
      </c>
      <c r="S37" s="250">
        <v>0.89870399999999995</v>
      </c>
      <c r="T37" s="250">
        <v>0.89470400000000005</v>
      </c>
      <c r="U37" s="250">
        <v>0.90270399999999995</v>
      </c>
      <c r="V37" s="250">
        <v>0.88670400000000005</v>
      </c>
      <c r="W37" s="250">
        <v>0.88470400000000005</v>
      </c>
      <c r="X37" s="250">
        <v>0.88470400000000005</v>
      </c>
      <c r="Y37" s="250">
        <v>0.88270400000000004</v>
      </c>
      <c r="Z37" s="250">
        <v>0.89670399999999995</v>
      </c>
      <c r="AA37" s="250">
        <v>0.91170399999999996</v>
      </c>
      <c r="AB37" s="250">
        <v>0.93070399999999998</v>
      </c>
      <c r="AC37" s="250">
        <v>0.92370399999999997</v>
      </c>
      <c r="AD37" s="250">
        <v>0.91970399999999997</v>
      </c>
      <c r="AE37" s="250">
        <v>0.92270399999999997</v>
      </c>
      <c r="AF37" s="250">
        <v>0.92570399999999997</v>
      </c>
      <c r="AG37" s="250">
        <v>0.87670400000000004</v>
      </c>
      <c r="AH37" s="250">
        <v>0.89670399999999995</v>
      </c>
      <c r="AI37" s="250">
        <v>0.94870399999999999</v>
      </c>
      <c r="AJ37" s="250">
        <v>0.89070400000000005</v>
      </c>
      <c r="AK37" s="250">
        <v>0.90570399999999995</v>
      </c>
      <c r="AL37" s="250">
        <v>0.91370399999999996</v>
      </c>
      <c r="AM37" s="250">
        <v>0.90700000000000003</v>
      </c>
      <c r="AN37" s="250">
        <v>0.94499999999999995</v>
      </c>
      <c r="AO37" s="250">
        <v>0.93799999999999994</v>
      </c>
      <c r="AP37" s="250">
        <v>0.93200000000000005</v>
      </c>
      <c r="AQ37" s="250">
        <v>0.93200000000000005</v>
      </c>
      <c r="AR37" s="250">
        <v>0.93400000000000005</v>
      </c>
      <c r="AS37" s="250">
        <v>0.92500000000000004</v>
      </c>
      <c r="AT37" s="250">
        <v>0.90900000000000003</v>
      </c>
      <c r="AU37" s="250">
        <v>0.90800000000000003</v>
      </c>
      <c r="AV37" s="250">
        <v>0.9</v>
      </c>
      <c r="AW37" s="250">
        <v>0.91100000000000003</v>
      </c>
      <c r="AX37" s="250">
        <v>0.91500000000000004</v>
      </c>
      <c r="AY37" s="250">
        <v>0.90600000000000003</v>
      </c>
      <c r="AZ37" s="250">
        <v>0.90700000000000003</v>
      </c>
      <c r="BA37" s="250">
        <v>0.90700000000000003</v>
      </c>
      <c r="BB37" s="250">
        <v>0.89600000000000002</v>
      </c>
      <c r="BC37" s="250">
        <v>0.88600000000000001</v>
      </c>
      <c r="BD37" s="250">
        <v>0.88800000000000001</v>
      </c>
      <c r="BE37" s="250">
        <v>0.88186989398000004</v>
      </c>
      <c r="BF37" s="250">
        <v>0.86196852677000002</v>
      </c>
      <c r="BG37" s="250">
        <v>0.86218922764000006</v>
      </c>
      <c r="BH37" s="250">
        <v>0.87989686009000001</v>
      </c>
      <c r="BI37" s="403">
        <v>0.87663322609000005</v>
      </c>
      <c r="BJ37" s="403">
        <v>0.87340683187000001</v>
      </c>
      <c r="BK37" s="403">
        <v>0.87178893882999997</v>
      </c>
      <c r="BL37" s="403">
        <v>0.86889396519999995</v>
      </c>
      <c r="BM37" s="403">
        <v>0.86526054153999998</v>
      </c>
      <c r="BN37" s="403">
        <v>0.86168904882999997</v>
      </c>
      <c r="BO37" s="403">
        <v>0.85822901463000001</v>
      </c>
      <c r="BP37" s="403">
        <v>0.85498281809999999</v>
      </c>
      <c r="BQ37" s="403">
        <v>0.85147682553000004</v>
      </c>
      <c r="BR37" s="403">
        <v>0.84800067638999999</v>
      </c>
      <c r="BS37" s="403">
        <v>0.84452888413000005</v>
      </c>
      <c r="BT37" s="403">
        <v>0.84088110053999998</v>
      </c>
      <c r="BU37" s="403">
        <v>0.83758129514000002</v>
      </c>
      <c r="BV37" s="403">
        <v>0.83416449165999995</v>
      </c>
    </row>
    <row r="38" spans="1:74" ht="11.1" customHeight="1" x14ac:dyDescent="0.2">
      <c r="A38" s="162" t="s">
        <v>268</v>
      </c>
      <c r="B38" s="173" t="s">
        <v>343</v>
      </c>
      <c r="C38" s="250">
        <v>0.77723399999999998</v>
      </c>
      <c r="D38" s="250">
        <v>0.77723399999999998</v>
      </c>
      <c r="E38" s="250">
        <v>0.77023399999999997</v>
      </c>
      <c r="F38" s="250">
        <v>0.75623399999999996</v>
      </c>
      <c r="G38" s="250">
        <v>0.74223399999999995</v>
      </c>
      <c r="H38" s="250">
        <v>0.78623399999999999</v>
      </c>
      <c r="I38" s="250">
        <v>0.78723399999999999</v>
      </c>
      <c r="J38" s="250">
        <v>0.73123400000000005</v>
      </c>
      <c r="K38" s="250">
        <v>0.73223400000000005</v>
      </c>
      <c r="L38" s="250">
        <v>0.74823399999999995</v>
      </c>
      <c r="M38" s="250">
        <v>0.76823399999999997</v>
      </c>
      <c r="N38" s="250">
        <v>0.77023399999999997</v>
      </c>
      <c r="O38" s="250">
        <v>0.77123399999999998</v>
      </c>
      <c r="P38" s="250">
        <v>0.76323399999999997</v>
      </c>
      <c r="Q38" s="250">
        <v>0.75723399999999996</v>
      </c>
      <c r="R38" s="250">
        <v>0.71923400000000004</v>
      </c>
      <c r="S38" s="250">
        <v>0.71823400000000004</v>
      </c>
      <c r="T38" s="250">
        <v>0.77823399999999998</v>
      </c>
      <c r="U38" s="250">
        <v>0.75523399999999996</v>
      </c>
      <c r="V38" s="250">
        <v>0.71623400000000004</v>
      </c>
      <c r="W38" s="250">
        <v>0.74023399999999995</v>
      </c>
      <c r="X38" s="250">
        <v>0.74023399999999995</v>
      </c>
      <c r="Y38" s="250">
        <v>0.75823399999999996</v>
      </c>
      <c r="Z38" s="250">
        <v>0.73823399999999995</v>
      </c>
      <c r="AA38" s="250">
        <v>0.79023399999999999</v>
      </c>
      <c r="AB38" s="250">
        <v>0.77723399999999998</v>
      </c>
      <c r="AC38" s="250">
        <v>0.78323399999999999</v>
      </c>
      <c r="AD38" s="250">
        <v>0.75723399999999996</v>
      </c>
      <c r="AE38" s="250">
        <v>0.74723399999999995</v>
      </c>
      <c r="AF38" s="250">
        <v>0.77623399999999998</v>
      </c>
      <c r="AG38" s="250">
        <v>0.76723399999999997</v>
      </c>
      <c r="AH38" s="250">
        <v>0.70023400000000002</v>
      </c>
      <c r="AI38" s="250">
        <v>0.70723400000000003</v>
      </c>
      <c r="AJ38" s="250">
        <v>0.74923399999999996</v>
      </c>
      <c r="AK38" s="250">
        <v>0.75423399999999996</v>
      </c>
      <c r="AL38" s="250">
        <v>0.75223399999999996</v>
      </c>
      <c r="AM38" s="250">
        <v>0.76400000000000001</v>
      </c>
      <c r="AN38" s="250">
        <v>0.73799999999999999</v>
      </c>
      <c r="AO38" s="250">
        <v>0.748</v>
      </c>
      <c r="AP38" s="250">
        <v>0.72499999999999998</v>
      </c>
      <c r="AQ38" s="250">
        <v>0.73599999999999999</v>
      </c>
      <c r="AR38" s="250">
        <v>0.73599999999999999</v>
      </c>
      <c r="AS38" s="250">
        <v>0.60699999999999998</v>
      </c>
      <c r="AT38" s="250">
        <v>0.65300000000000002</v>
      </c>
      <c r="AU38" s="250">
        <v>0.67700000000000005</v>
      </c>
      <c r="AV38" s="250">
        <v>0.71</v>
      </c>
      <c r="AW38" s="250">
        <v>0.73899999999999999</v>
      </c>
      <c r="AX38" s="250">
        <v>0.71399999999999997</v>
      </c>
      <c r="AY38" s="250">
        <v>0.73499999999999999</v>
      </c>
      <c r="AZ38" s="250">
        <v>0.71499999999999997</v>
      </c>
      <c r="BA38" s="250">
        <v>0.71</v>
      </c>
      <c r="BB38" s="250">
        <v>0.61399999999999999</v>
      </c>
      <c r="BC38" s="250">
        <v>0.60099999999999998</v>
      </c>
      <c r="BD38" s="250">
        <v>0.61</v>
      </c>
      <c r="BE38" s="250">
        <v>0.60849189823000005</v>
      </c>
      <c r="BF38" s="250">
        <v>0.61773541177000002</v>
      </c>
      <c r="BG38" s="250">
        <v>0.59562140188000001</v>
      </c>
      <c r="BH38" s="250">
        <v>0.61338853345</v>
      </c>
      <c r="BI38" s="403">
        <v>0.63029749861999995</v>
      </c>
      <c r="BJ38" s="403">
        <v>0.62823098802999999</v>
      </c>
      <c r="BK38" s="403">
        <v>0.65721951452000005</v>
      </c>
      <c r="BL38" s="403">
        <v>0.65504423355999997</v>
      </c>
      <c r="BM38" s="403">
        <v>0.65271023934000005</v>
      </c>
      <c r="BN38" s="403">
        <v>0.64889563291999997</v>
      </c>
      <c r="BO38" s="403">
        <v>0.64667781596999996</v>
      </c>
      <c r="BP38" s="403">
        <v>0.64460513332000002</v>
      </c>
      <c r="BQ38" s="403">
        <v>0.65235355387000005</v>
      </c>
      <c r="BR38" s="403">
        <v>0.64912128506</v>
      </c>
      <c r="BS38" s="403">
        <v>0.64689092085</v>
      </c>
      <c r="BT38" s="403">
        <v>0.64453909626000006</v>
      </c>
      <c r="BU38" s="403">
        <v>0.64242434704999996</v>
      </c>
      <c r="BV38" s="403">
        <v>0.63922856095000002</v>
      </c>
    </row>
    <row r="39" spans="1:74" ht="11.1" customHeight="1" x14ac:dyDescent="0.2">
      <c r="A39" s="162" t="s">
        <v>269</v>
      </c>
      <c r="B39" s="173" t="s">
        <v>344</v>
      </c>
      <c r="C39" s="250">
        <v>0.35378300000000001</v>
      </c>
      <c r="D39" s="250">
        <v>0.34978300000000001</v>
      </c>
      <c r="E39" s="250">
        <v>0.34878300000000001</v>
      </c>
      <c r="F39" s="250">
        <v>0.35478300000000002</v>
      </c>
      <c r="G39" s="250">
        <v>0.341783</v>
      </c>
      <c r="H39" s="250">
        <v>0.34478300000000001</v>
      </c>
      <c r="I39" s="250">
        <v>0.32778299999999999</v>
      </c>
      <c r="J39" s="250">
        <v>0.32078299999999998</v>
      </c>
      <c r="K39" s="250">
        <v>0.32478299999999999</v>
      </c>
      <c r="L39" s="250">
        <v>0.334783</v>
      </c>
      <c r="M39" s="250">
        <v>0.332783</v>
      </c>
      <c r="N39" s="250">
        <v>0.32978299999999999</v>
      </c>
      <c r="O39" s="250">
        <v>0.31678299999999998</v>
      </c>
      <c r="P39" s="250">
        <v>0.31578299999999998</v>
      </c>
      <c r="Q39" s="250">
        <v>0.31578299999999998</v>
      </c>
      <c r="R39" s="250">
        <v>0.31578299999999998</v>
      </c>
      <c r="S39" s="250">
        <v>0.31578299999999998</v>
      </c>
      <c r="T39" s="250">
        <v>0.31578299999999998</v>
      </c>
      <c r="U39" s="250">
        <v>0.31178299999999998</v>
      </c>
      <c r="V39" s="250">
        <v>0.29578300000000002</v>
      </c>
      <c r="W39" s="250">
        <v>0.29578300000000002</v>
      </c>
      <c r="X39" s="250">
        <v>0.30178300000000002</v>
      </c>
      <c r="Y39" s="250">
        <v>0.30578300000000003</v>
      </c>
      <c r="Z39" s="250">
        <v>0.29178300000000001</v>
      </c>
      <c r="AA39" s="250">
        <v>0.29778300000000002</v>
      </c>
      <c r="AB39" s="250">
        <v>0.29478300000000002</v>
      </c>
      <c r="AC39" s="250">
        <v>0.28478300000000001</v>
      </c>
      <c r="AD39" s="250">
        <v>0.28178300000000001</v>
      </c>
      <c r="AE39" s="250">
        <v>0.28178300000000001</v>
      </c>
      <c r="AF39" s="250">
        <v>0.272783</v>
      </c>
      <c r="AG39" s="250">
        <v>0.276783</v>
      </c>
      <c r="AH39" s="250">
        <v>0.25878299999999999</v>
      </c>
      <c r="AI39" s="250">
        <v>0.269783</v>
      </c>
      <c r="AJ39" s="250">
        <v>0.26778299999999999</v>
      </c>
      <c r="AK39" s="250">
        <v>0.270783</v>
      </c>
      <c r="AL39" s="250">
        <v>0.26278299999999999</v>
      </c>
      <c r="AM39" s="250">
        <v>0.26521699999999998</v>
      </c>
      <c r="AN39" s="250">
        <v>0.27121699999999999</v>
      </c>
      <c r="AO39" s="250">
        <v>0.28021699999999999</v>
      </c>
      <c r="AP39" s="250">
        <v>0.27121699999999999</v>
      </c>
      <c r="AQ39" s="250">
        <v>0.27421699999999999</v>
      </c>
      <c r="AR39" s="250">
        <v>0.26721699999999998</v>
      </c>
      <c r="AS39" s="250">
        <v>0.25221700000000002</v>
      </c>
      <c r="AT39" s="250">
        <v>0.25621699999999997</v>
      </c>
      <c r="AU39" s="250">
        <v>0.24821699999999999</v>
      </c>
      <c r="AV39" s="250">
        <v>0.25621699999999997</v>
      </c>
      <c r="AW39" s="250">
        <v>0.24421699999999999</v>
      </c>
      <c r="AX39" s="250">
        <v>0.23421700000000001</v>
      </c>
      <c r="AY39" s="250">
        <v>0.24821699999999999</v>
      </c>
      <c r="AZ39" s="250">
        <v>0.24721699999999999</v>
      </c>
      <c r="BA39" s="250">
        <v>0.23921700000000001</v>
      </c>
      <c r="BB39" s="250">
        <v>0.24121699999999999</v>
      </c>
      <c r="BC39" s="250">
        <v>0.23421700000000001</v>
      </c>
      <c r="BD39" s="250">
        <v>0.228217</v>
      </c>
      <c r="BE39" s="250">
        <v>0.22606419862999999</v>
      </c>
      <c r="BF39" s="250">
        <v>0.21988828900999999</v>
      </c>
      <c r="BG39" s="250">
        <v>0.21776846068</v>
      </c>
      <c r="BH39" s="250">
        <v>0.21659006988000001</v>
      </c>
      <c r="BI39" s="403">
        <v>0.21549954947</v>
      </c>
      <c r="BJ39" s="403">
        <v>0.21442469179000001</v>
      </c>
      <c r="BK39" s="403">
        <v>0.21302002371000001</v>
      </c>
      <c r="BL39" s="403">
        <v>0.21208519676000001</v>
      </c>
      <c r="BM39" s="403">
        <v>0.21083941951999999</v>
      </c>
      <c r="BN39" s="403">
        <v>0.22004045534</v>
      </c>
      <c r="BO39" s="403">
        <v>0.2188676373</v>
      </c>
      <c r="BP39" s="403">
        <v>0.21778483324</v>
      </c>
      <c r="BQ39" s="403">
        <v>0.21659261875999999</v>
      </c>
      <c r="BR39" s="403">
        <v>0.21541294765999999</v>
      </c>
      <c r="BS39" s="403">
        <v>0.21423508908</v>
      </c>
      <c r="BT39" s="403">
        <v>0.21298310725</v>
      </c>
      <c r="BU39" s="403">
        <v>0.21187762124000001</v>
      </c>
      <c r="BV39" s="403">
        <v>0.21072285186</v>
      </c>
    </row>
    <row r="40" spans="1:74" ht="11.1" customHeight="1" x14ac:dyDescent="0.2">
      <c r="C40" s="222"/>
      <c r="D40" s="222"/>
      <c r="E40" s="222"/>
      <c r="F40" s="222"/>
      <c r="G40" s="222"/>
      <c r="H40" s="222"/>
      <c r="I40" s="222"/>
      <c r="J40" s="222"/>
      <c r="K40" s="222"/>
      <c r="L40" s="222"/>
      <c r="M40" s="222"/>
      <c r="N40" s="222"/>
      <c r="O40" s="222"/>
      <c r="P40" s="222"/>
      <c r="Q40" s="222"/>
      <c r="R40" s="222"/>
      <c r="S40" s="222"/>
      <c r="T40" s="222"/>
      <c r="U40" s="222"/>
      <c r="V40" s="222"/>
      <c r="W40" s="222"/>
      <c r="X40" s="222"/>
      <c r="Y40" s="222"/>
      <c r="Z40" s="222"/>
      <c r="AA40" s="222"/>
      <c r="AB40" s="222"/>
      <c r="AC40" s="222"/>
      <c r="AD40" s="222"/>
      <c r="AE40" s="222"/>
      <c r="AF40" s="222"/>
      <c r="AG40" s="222"/>
      <c r="AH40" s="222"/>
      <c r="AI40" s="222"/>
      <c r="AJ40" s="222"/>
      <c r="AK40" s="222"/>
      <c r="AL40" s="222"/>
      <c r="AM40" s="222"/>
      <c r="AN40" s="222"/>
      <c r="AO40" s="222"/>
      <c r="AP40" s="222"/>
      <c r="AQ40" s="222"/>
      <c r="AR40" s="222"/>
      <c r="AS40" s="222"/>
      <c r="AT40" s="222"/>
      <c r="AU40" s="222"/>
      <c r="AV40" s="222"/>
      <c r="AW40" s="222"/>
      <c r="AX40" s="222"/>
      <c r="AY40" s="222"/>
      <c r="AZ40" s="222"/>
      <c r="BA40" s="222"/>
      <c r="BB40" s="222"/>
      <c r="BC40" s="222"/>
      <c r="BD40" s="222"/>
      <c r="BE40" s="222"/>
      <c r="BF40" s="222"/>
      <c r="BG40" s="222"/>
      <c r="BH40" s="222"/>
      <c r="BI40" s="404"/>
      <c r="BJ40" s="404"/>
      <c r="BK40" s="404"/>
      <c r="BL40" s="404"/>
      <c r="BM40" s="404"/>
      <c r="BN40" s="404"/>
      <c r="BO40" s="404"/>
      <c r="BP40" s="404"/>
      <c r="BQ40" s="404"/>
      <c r="BR40" s="404"/>
      <c r="BS40" s="404"/>
      <c r="BT40" s="404"/>
      <c r="BU40" s="404"/>
      <c r="BV40" s="404"/>
    </row>
    <row r="41" spans="1:74" ht="11.1" customHeight="1" x14ac:dyDescent="0.2">
      <c r="A41" s="162" t="s">
        <v>384</v>
      </c>
      <c r="B41" s="172" t="s">
        <v>393</v>
      </c>
      <c r="C41" s="250">
        <v>1.522019</v>
      </c>
      <c r="D41" s="250">
        <v>1.5090190000000001</v>
      </c>
      <c r="E41" s="250">
        <v>1.441019</v>
      </c>
      <c r="F41" s="250">
        <v>1.4790190000000001</v>
      </c>
      <c r="G41" s="250">
        <v>1.5010190000000001</v>
      </c>
      <c r="H41" s="250">
        <v>1.5190189999999999</v>
      </c>
      <c r="I41" s="250">
        <v>1.5130189999999999</v>
      </c>
      <c r="J41" s="250">
        <v>1.5170189999999999</v>
      </c>
      <c r="K41" s="250">
        <v>1.5410189999999999</v>
      </c>
      <c r="L41" s="250">
        <v>1.532019</v>
      </c>
      <c r="M41" s="250">
        <v>1.522019</v>
      </c>
      <c r="N41" s="250">
        <v>1.5130189999999999</v>
      </c>
      <c r="O41" s="250">
        <v>1.5167029999999999</v>
      </c>
      <c r="P41" s="250">
        <v>1.507703</v>
      </c>
      <c r="Q41" s="250">
        <v>1.495703</v>
      </c>
      <c r="R41" s="250">
        <v>1.4987029999999999</v>
      </c>
      <c r="S41" s="250">
        <v>1.5107029999999999</v>
      </c>
      <c r="T41" s="250">
        <v>1.5067029999999999</v>
      </c>
      <c r="U41" s="250">
        <v>1.519703</v>
      </c>
      <c r="V41" s="250">
        <v>1.5227029999999999</v>
      </c>
      <c r="W41" s="250">
        <v>1.5487029999999999</v>
      </c>
      <c r="X41" s="250">
        <v>1.543703</v>
      </c>
      <c r="Y41" s="250">
        <v>1.5427029999999999</v>
      </c>
      <c r="Z41" s="250">
        <v>1.543703</v>
      </c>
      <c r="AA41" s="250">
        <v>1.4507030000000001</v>
      </c>
      <c r="AB41" s="250">
        <v>1.4687030000000001</v>
      </c>
      <c r="AC41" s="250">
        <v>1.483703</v>
      </c>
      <c r="AD41" s="250">
        <v>1.4947029999999999</v>
      </c>
      <c r="AE41" s="250">
        <v>1.4987029999999999</v>
      </c>
      <c r="AF41" s="250">
        <v>1.4807030000000001</v>
      </c>
      <c r="AG41" s="250">
        <v>1.513703</v>
      </c>
      <c r="AH41" s="250">
        <v>1.517703</v>
      </c>
      <c r="AI41" s="250">
        <v>1.511703</v>
      </c>
      <c r="AJ41" s="250">
        <v>1.4907029999999999</v>
      </c>
      <c r="AK41" s="250">
        <v>1.493703</v>
      </c>
      <c r="AL41" s="250">
        <v>1.5047029999999999</v>
      </c>
      <c r="AM41" s="250">
        <v>1.480702</v>
      </c>
      <c r="AN41" s="250">
        <v>1.4717020000000001</v>
      </c>
      <c r="AO41" s="250">
        <v>1.494702</v>
      </c>
      <c r="AP41" s="250">
        <v>1.486702</v>
      </c>
      <c r="AQ41" s="250">
        <v>1.508702</v>
      </c>
      <c r="AR41" s="250">
        <v>1.5177020000000001</v>
      </c>
      <c r="AS41" s="250">
        <v>1.5117020000000001</v>
      </c>
      <c r="AT41" s="250">
        <v>1.498702</v>
      </c>
      <c r="AU41" s="250">
        <v>1.4997020000000001</v>
      </c>
      <c r="AV41" s="250">
        <v>1.4777020000000001</v>
      </c>
      <c r="AW41" s="250">
        <v>1.4937020000000001</v>
      </c>
      <c r="AX41" s="250">
        <v>1.4957020000000001</v>
      </c>
      <c r="AY41" s="250">
        <v>1.4737020000000001</v>
      </c>
      <c r="AZ41" s="250">
        <v>1.466702</v>
      </c>
      <c r="BA41" s="250">
        <v>1.4547019999999999</v>
      </c>
      <c r="BB41" s="250">
        <v>1.451702</v>
      </c>
      <c r="BC41" s="250">
        <v>1.443702</v>
      </c>
      <c r="BD41" s="250">
        <v>1.4427019999999999</v>
      </c>
      <c r="BE41" s="250">
        <v>1.4438637969000001</v>
      </c>
      <c r="BF41" s="250">
        <v>1.4479657492</v>
      </c>
      <c r="BG41" s="250">
        <v>1.4491690435</v>
      </c>
      <c r="BH41" s="250">
        <v>1.4436671423</v>
      </c>
      <c r="BI41" s="403">
        <v>1.4285997102000001</v>
      </c>
      <c r="BJ41" s="403">
        <v>1.4257015077999999</v>
      </c>
      <c r="BK41" s="403">
        <v>1.4082845213999999</v>
      </c>
      <c r="BL41" s="403">
        <v>1.4056793124</v>
      </c>
      <c r="BM41" s="403">
        <v>1.4023475555</v>
      </c>
      <c r="BN41" s="403">
        <v>1.4010795002</v>
      </c>
      <c r="BO41" s="403">
        <v>1.3979283343</v>
      </c>
      <c r="BP41" s="403">
        <v>1.3950038591</v>
      </c>
      <c r="BQ41" s="403">
        <v>1.3997911730000001</v>
      </c>
      <c r="BR41" s="403">
        <v>1.3996082832000001</v>
      </c>
      <c r="BS41" s="403">
        <v>1.3994279870999999</v>
      </c>
      <c r="BT41" s="403">
        <v>1.3990571704999999</v>
      </c>
      <c r="BU41" s="403">
        <v>1.3990572608</v>
      </c>
      <c r="BV41" s="403">
        <v>1.3989302069</v>
      </c>
    </row>
    <row r="42" spans="1:74" ht="11.1" customHeight="1" x14ac:dyDescent="0.2">
      <c r="A42" s="162" t="s">
        <v>270</v>
      </c>
      <c r="B42" s="173" t="s">
        <v>383</v>
      </c>
      <c r="C42" s="250">
        <v>0.69642599999999999</v>
      </c>
      <c r="D42" s="250">
        <v>0.68942599999999998</v>
      </c>
      <c r="E42" s="250">
        <v>0.68842599999999998</v>
      </c>
      <c r="F42" s="250">
        <v>0.69342599999999999</v>
      </c>
      <c r="G42" s="250">
        <v>0.69142599999999999</v>
      </c>
      <c r="H42" s="250">
        <v>0.69142599999999999</v>
      </c>
      <c r="I42" s="250">
        <v>0.68342599999999998</v>
      </c>
      <c r="J42" s="250">
        <v>0.67842599999999997</v>
      </c>
      <c r="K42" s="250">
        <v>0.67142599999999997</v>
      </c>
      <c r="L42" s="250">
        <v>0.66942599999999997</v>
      </c>
      <c r="M42" s="250">
        <v>0.66042599999999996</v>
      </c>
      <c r="N42" s="250">
        <v>0.65142599999999995</v>
      </c>
      <c r="O42" s="250">
        <v>0.65342599999999995</v>
      </c>
      <c r="P42" s="250">
        <v>0.64742599999999995</v>
      </c>
      <c r="Q42" s="250">
        <v>0.63742600000000005</v>
      </c>
      <c r="R42" s="250">
        <v>0.64442600000000005</v>
      </c>
      <c r="S42" s="250">
        <v>0.65142599999999995</v>
      </c>
      <c r="T42" s="250">
        <v>0.65542599999999995</v>
      </c>
      <c r="U42" s="250">
        <v>0.65342599999999995</v>
      </c>
      <c r="V42" s="250">
        <v>0.65942599999999996</v>
      </c>
      <c r="W42" s="250">
        <v>0.66842599999999996</v>
      </c>
      <c r="X42" s="250">
        <v>0.66242599999999996</v>
      </c>
      <c r="Y42" s="250">
        <v>0.65942599999999996</v>
      </c>
      <c r="Z42" s="250">
        <v>0.66142599999999996</v>
      </c>
      <c r="AA42" s="250">
        <v>0.65242599999999995</v>
      </c>
      <c r="AB42" s="250">
        <v>0.65742599999999995</v>
      </c>
      <c r="AC42" s="250">
        <v>0.65942599999999996</v>
      </c>
      <c r="AD42" s="250">
        <v>0.66342599999999996</v>
      </c>
      <c r="AE42" s="250">
        <v>0.66642599999999996</v>
      </c>
      <c r="AF42" s="250">
        <v>0.65642599999999995</v>
      </c>
      <c r="AG42" s="250">
        <v>0.65542599999999995</v>
      </c>
      <c r="AH42" s="250">
        <v>0.66442599999999996</v>
      </c>
      <c r="AI42" s="250">
        <v>0.66242599999999996</v>
      </c>
      <c r="AJ42" s="250">
        <v>0.65742599999999995</v>
      </c>
      <c r="AK42" s="250">
        <v>0.66042599999999996</v>
      </c>
      <c r="AL42" s="250">
        <v>0.66542599999999996</v>
      </c>
      <c r="AM42" s="250">
        <v>0.65542599999999995</v>
      </c>
      <c r="AN42" s="250">
        <v>0.64842599999999995</v>
      </c>
      <c r="AO42" s="250">
        <v>0.63842600000000005</v>
      </c>
      <c r="AP42" s="250">
        <v>0.64742599999999995</v>
      </c>
      <c r="AQ42" s="250">
        <v>0.64142600000000005</v>
      </c>
      <c r="AR42" s="250">
        <v>0.64042600000000005</v>
      </c>
      <c r="AS42" s="250">
        <v>0.63442600000000005</v>
      </c>
      <c r="AT42" s="250">
        <v>0.62842600000000004</v>
      </c>
      <c r="AU42" s="250">
        <v>0.64442600000000005</v>
      </c>
      <c r="AV42" s="250">
        <v>0.61842600000000003</v>
      </c>
      <c r="AW42" s="250">
        <v>0.63342600000000004</v>
      </c>
      <c r="AX42" s="250">
        <v>0.63042600000000004</v>
      </c>
      <c r="AY42" s="250">
        <v>0.62442600000000004</v>
      </c>
      <c r="AZ42" s="250">
        <v>0.62442600000000004</v>
      </c>
      <c r="BA42" s="250">
        <v>0.60742600000000002</v>
      </c>
      <c r="BB42" s="250">
        <v>0.61142600000000003</v>
      </c>
      <c r="BC42" s="250">
        <v>0.60742600000000002</v>
      </c>
      <c r="BD42" s="250">
        <v>0.61442600000000003</v>
      </c>
      <c r="BE42" s="250">
        <v>0.60059723394999998</v>
      </c>
      <c r="BF42" s="250">
        <v>0.59659112391000002</v>
      </c>
      <c r="BG42" s="250">
        <v>0.59542084049999999</v>
      </c>
      <c r="BH42" s="250">
        <v>0.59541783817000005</v>
      </c>
      <c r="BI42" s="403">
        <v>0.59540190535000004</v>
      </c>
      <c r="BJ42" s="403">
        <v>0.59538366562</v>
      </c>
      <c r="BK42" s="403">
        <v>0.57307743088999996</v>
      </c>
      <c r="BL42" s="403">
        <v>0.57303866052999997</v>
      </c>
      <c r="BM42" s="403">
        <v>0.57304563519999996</v>
      </c>
      <c r="BN42" s="403">
        <v>0.57304877341000005</v>
      </c>
      <c r="BO42" s="403">
        <v>0.57304500706999995</v>
      </c>
      <c r="BP42" s="403">
        <v>0.57302799404000004</v>
      </c>
      <c r="BQ42" s="403">
        <v>0.57302707470000003</v>
      </c>
      <c r="BR42" s="403">
        <v>0.57302430663000004</v>
      </c>
      <c r="BS42" s="403">
        <v>0.57302126866000003</v>
      </c>
      <c r="BT42" s="403">
        <v>0.57302913290000002</v>
      </c>
      <c r="BU42" s="403">
        <v>0.5730154408</v>
      </c>
      <c r="BV42" s="403">
        <v>0.57300899642000003</v>
      </c>
    </row>
    <row r="43" spans="1:74" ht="11.1" customHeight="1" x14ac:dyDescent="0.2">
      <c r="A43" s="162" t="s">
        <v>1057</v>
      </c>
      <c r="B43" s="173" t="s">
        <v>1056</v>
      </c>
      <c r="C43" s="250">
        <v>0.151</v>
      </c>
      <c r="D43" s="250">
        <v>0.152</v>
      </c>
      <c r="E43" s="250">
        <v>0.154</v>
      </c>
      <c r="F43" s="250">
        <v>0.155</v>
      </c>
      <c r="G43" s="250">
        <v>0.156</v>
      </c>
      <c r="H43" s="250">
        <v>0.157</v>
      </c>
      <c r="I43" s="250">
        <v>0.152</v>
      </c>
      <c r="J43" s="250">
        <v>0.14699999999999999</v>
      </c>
      <c r="K43" s="250">
        <v>0.14099999999999999</v>
      </c>
      <c r="L43" s="250">
        <v>0.14899999999999999</v>
      </c>
      <c r="M43" s="250">
        <v>0.17299999999999999</v>
      </c>
      <c r="N43" s="250">
        <v>0.14299999999999999</v>
      </c>
      <c r="O43" s="250">
        <v>0.13900000000000001</v>
      </c>
      <c r="P43" s="250">
        <v>0.16200000000000001</v>
      </c>
      <c r="Q43" s="250">
        <v>0.152</v>
      </c>
      <c r="R43" s="250">
        <v>0.152</v>
      </c>
      <c r="S43" s="250">
        <v>0.14799999999999999</v>
      </c>
      <c r="T43" s="250">
        <v>0.14799999999999999</v>
      </c>
      <c r="U43" s="250">
        <v>0.14799999999999999</v>
      </c>
      <c r="V43" s="250">
        <v>0.14899999999999999</v>
      </c>
      <c r="W43" s="250">
        <v>0.15</v>
      </c>
      <c r="X43" s="250">
        <v>0.151</v>
      </c>
      <c r="Y43" s="250">
        <v>0.152</v>
      </c>
      <c r="Z43" s="250">
        <v>0.153</v>
      </c>
      <c r="AA43" s="250">
        <v>0.124</v>
      </c>
      <c r="AB43" s="250">
        <v>0.14000000000000001</v>
      </c>
      <c r="AC43" s="250">
        <v>0.152</v>
      </c>
      <c r="AD43" s="250">
        <v>0.16500000000000001</v>
      </c>
      <c r="AE43" s="250">
        <v>0.16400000000000001</v>
      </c>
      <c r="AF43" s="250">
        <v>0.16500000000000001</v>
      </c>
      <c r="AG43" s="250">
        <v>0.16900000000000001</v>
      </c>
      <c r="AH43" s="250">
        <v>0.16700000000000001</v>
      </c>
      <c r="AI43" s="250">
        <v>0.16400000000000001</v>
      </c>
      <c r="AJ43" s="250">
        <v>0.153</v>
      </c>
      <c r="AK43" s="250">
        <v>0.152</v>
      </c>
      <c r="AL43" s="250">
        <v>0.152</v>
      </c>
      <c r="AM43" s="250">
        <v>0.14899999999999999</v>
      </c>
      <c r="AN43" s="250">
        <v>0.154</v>
      </c>
      <c r="AO43" s="250">
        <v>0.153</v>
      </c>
      <c r="AP43" s="250">
        <v>0.157</v>
      </c>
      <c r="AQ43" s="250">
        <v>0.16200000000000001</v>
      </c>
      <c r="AR43" s="250">
        <v>0.159</v>
      </c>
      <c r="AS43" s="250">
        <v>0.16300000000000001</v>
      </c>
      <c r="AT43" s="250">
        <v>0.159</v>
      </c>
      <c r="AU43" s="250">
        <v>0.155</v>
      </c>
      <c r="AV43" s="250">
        <v>0.157</v>
      </c>
      <c r="AW43" s="250">
        <v>0.157</v>
      </c>
      <c r="AX43" s="250">
        <v>0.159</v>
      </c>
      <c r="AY43" s="250">
        <v>0.156</v>
      </c>
      <c r="AZ43" s="250">
        <v>0.15</v>
      </c>
      <c r="BA43" s="250">
        <v>0.156</v>
      </c>
      <c r="BB43" s="250">
        <v>0.152</v>
      </c>
      <c r="BC43" s="250">
        <v>0.156</v>
      </c>
      <c r="BD43" s="250">
        <v>0.151</v>
      </c>
      <c r="BE43" s="250">
        <v>0.16143501817</v>
      </c>
      <c r="BF43" s="250">
        <v>0.17078794983000001</v>
      </c>
      <c r="BG43" s="250">
        <v>0.17806088649999999</v>
      </c>
      <c r="BH43" s="250">
        <v>0.17316404453000001</v>
      </c>
      <c r="BI43" s="403">
        <v>0.157</v>
      </c>
      <c r="BJ43" s="403">
        <v>0.157</v>
      </c>
      <c r="BK43" s="403">
        <v>0.17</v>
      </c>
      <c r="BL43" s="403">
        <v>0.17</v>
      </c>
      <c r="BM43" s="403">
        <v>0.17</v>
      </c>
      <c r="BN43" s="403">
        <v>0.17</v>
      </c>
      <c r="BO43" s="403">
        <v>0.17</v>
      </c>
      <c r="BP43" s="403">
        <v>0.17</v>
      </c>
      <c r="BQ43" s="403">
        <v>0.17499999999999999</v>
      </c>
      <c r="BR43" s="403">
        <v>0.17499999999999999</v>
      </c>
      <c r="BS43" s="403">
        <v>0.17499999999999999</v>
      </c>
      <c r="BT43" s="403">
        <v>0.17499999999999999</v>
      </c>
      <c r="BU43" s="403">
        <v>0.17499999999999999</v>
      </c>
      <c r="BV43" s="403">
        <v>0.17499999999999999</v>
      </c>
    </row>
    <row r="44" spans="1:74" ht="11.1" customHeight="1" x14ac:dyDescent="0.2">
      <c r="C44" s="222"/>
      <c r="D44" s="222"/>
      <c r="E44" s="222"/>
      <c r="F44" s="222"/>
      <c r="G44" s="222"/>
      <c r="H44" s="222"/>
      <c r="I44" s="222"/>
      <c r="J44" s="222"/>
      <c r="K44" s="222"/>
      <c r="L44" s="222"/>
      <c r="M44" s="222"/>
      <c r="N44" s="222"/>
      <c r="O44" s="222"/>
      <c r="P44" s="222"/>
      <c r="Q44" s="222"/>
      <c r="R44" s="222"/>
      <c r="S44" s="222"/>
      <c r="T44" s="222"/>
      <c r="U44" s="222"/>
      <c r="V44" s="222"/>
      <c r="W44" s="222"/>
      <c r="X44" s="222"/>
      <c r="Y44" s="222"/>
      <c r="Z44" s="222"/>
      <c r="AA44" s="222"/>
      <c r="AB44" s="222"/>
      <c r="AC44" s="222"/>
      <c r="AD44" s="222"/>
      <c r="AE44" s="222"/>
      <c r="AF44" s="222"/>
      <c r="AG44" s="222"/>
      <c r="AH44" s="222"/>
      <c r="AI44" s="222"/>
      <c r="AJ44" s="222"/>
      <c r="AK44" s="222"/>
      <c r="AL44" s="222"/>
      <c r="AM44" s="222"/>
      <c r="AN44" s="222"/>
      <c r="AO44" s="222"/>
      <c r="AP44" s="222"/>
      <c r="AQ44" s="222"/>
      <c r="AR44" s="222"/>
      <c r="AS44" s="222"/>
      <c r="AT44" s="222"/>
      <c r="AU44" s="222"/>
      <c r="AV44" s="222"/>
      <c r="AW44" s="222"/>
      <c r="AX44" s="222"/>
      <c r="AY44" s="222"/>
      <c r="AZ44" s="222"/>
      <c r="BA44" s="222"/>
      <c r="BB44" s="222"/>
      <c r="BC44" s="222"/>
      <c r="BD44" s="222"/>
      <c r="BE44" s="222"/>
      <c r="BF44" s="222"/>
      <c r="BG44" s="222"/>
      <c r="BH44" s="222"/>
      <c r="BI44" s="404"/>
      <c r="BJ44" s="404"/>
      <c r="BK44" s="404"/>
      <c r="BL44" s="404"/>
      <c r="BM44" s="404"/>
      <c r="BN44" s="404"/>
      <c r="BO44" s="404"/>
      <c r="BP44" s="404"/>
      <c r="BQ44" s="404"/>
      <c r="BR44" s="404"/>
      <c r="BS44" s="404"/>
      <c r="BT44" s="404"/>
      <c r="BU44" s="404"/>
      <c r="BV44" s="404"/>
    </row>
    <row r="45" spans="1:74" ht="11.1" customHeight="1" x14ac:dyDescent="0.2">
      <c r="A45" s="162" t="s">
        <v>386</v>
      </c>
      <c r="B45" s="172" t="s">
        <v>82</v>
      </c>
      <c r="C45" s="250">
        <v>61.184099709999998</v>
      </c>
      <c r="D45" s="250">
        <v>60.807087379000002</v>
      </c>
      <c r="E45" s="250">
        <v>60.687081128999999</v>
      </c>
      <c r="F45" s="250">
        <v>60.326014667000003</v>
      </c>
      <c r="G45" s="250">
        <v>59.980419097000002</v>
      </c>
      <c r="H45" s="250">
        <v>60.061649000000003</v>
      </c>
      <c r="I45" s="250">
        <v>60.933214548000002</v>
      </c>
      <c r="J45" s="250">
        <v>60.044722677000003</v>
      </c>
      <c r="K45" s="250">
        <v>60.182983333000003</v>
      </c>
      <c r="L45" s="250">
        <v>61.087048903000003</v>
      </c>
      <c r="M45" s="250">
        <v>61.778653333000001</v>
      </c>
      <c r="N45" s="250">
        <v>60.969941386999999</v>
      </c>
      <c r="O45" s="250">
        <v>60.657186418999999</v>
      </c>
      <c r="P45" s="250">
        <v>61.003870286000001</v>
      </c>
      <c r="Q45" s="250">
        <v>60.867956710000001</v>
      </c>
      <c r="R45" s="250">
        <v>60.445757</v>
      </c>
      <c r="S45" s="250">
        <v>60.917119387</v>
      </c>
      <c r="T45" s="250">
        <v>61.278727332999999</v>
      </c>
      <c r="U45" s="250">
        <v>61.749342677000001</v>
      </c>
      <c r="V45" s="250">
        <v>61.178195289999998</v>
      </c>
      <c r="W45" s="250">
        <v>61.122169999999997</v>
      </c>
      <c r="X45" s="250">
        <v>61.893318354999998</v>
      </c>
      <c r="Y45" s="250">
        <v>62.651099332999998</v>
      </c>
      <c r="Z45" s="250">
        <v>61.971622386999996</v>
      </c>
      <c r="AA45" s="250">
        <v>61.999852554</v>
      </c>
      <c r="AB45" s="250">
        <v>62.431530465999998</v>
      </c>
      <c r="AC45" s="250">
        <v>62.852263395000001</v>
      </c>
      <c r="AD45" s="250">
        <v>63.025210315000002</v>
      </c>
      <c r="AE45" s="250">
        <v>63.105015612000003</v>
      </c>
      <c r="AF45" s="250">
        <v>63.879977453999999</v>
      </c>
      <c r="AG45" s="250">
        <v>64.644604212000004</v>
      </c>
      <c r="AH45" s="250">
        <v>64.974548419000001</v>
      </c>
      <c r="AI45" s="250">
        <v>64.572986985</v>
      </c>
      <c r="AJ45" s="250">
        <v>65.256645073000001</v>
      </c>
      <c r="AK45" s="250">
        <v>65.609163495999994</v>
      </c>
      <c r="AL45" s="250">
        <v>65.794628046</v>
      </c>
      <c r="AM45" s="250">
        <v>64.811919540999995</v>
      </c>
      <c r="AN45" s="250">
        <v>64.630569988000005</v>
      </c>
      <c r="AO45" s="250">
        <v>65.207197617000006</v>
      </c>
      <c r="AP45" s="250">
        <v>65.341748788000004</v>
      </c>
      <c r="AQ45" s="250">
        <v>65.501960464999996</v>
      </c>
      <c r="AR45" s="250">
        <v>65.675902932</v>
      </c>
      <c r="AS45" s="250">
        <v>65.620500894000003</v>
      </c>
      <c r="AT45" s="250">
        <v>66.560012861999994</v>
      </c>
      <c r="AU45" s="250">
        <v>66.460533937999998</v>
      </c>
      <c r="AV45" s="250">
        <v>66.855054511999995</v>
      </c>
      <c r="AW45" s="250">
        <v>67.635728185999994</v>
      </c>
      <c r="AX45" s="250">
        <v>67.407325193999995</v>
      </c>
      <c r="AY45" s="250">
        <v>67.458676443000002</v>
      </c>
      <c r="AZ45" s="250">
        <v>66.976287042999999</v>
      </c>
      <c r="BA45" s="250">
        <v>67.137230360000004</v>
      </c>
      <c r="BB45" s="250">
        <v>64.717725415999993</v>
      </c>
      <c r="BC45" s="250">
        <v>59.543488187999998</v>
      </c>
      <c r="BD45" s="250">
        <v>61.409039411999998</v>
      </c>
      <c r="BE45" s="250">
        <v>62.383576921</v>
      </c>
      <c r="BF45" s="250">
        <v>62.438851888999999</v>
      </c>
      <c r="BG45" s="250">
        <v>63.003241719999998</v>
      </c>
      <c r="BH45" s="250">
        <v>62.870522133999998</v>
      </c>
      <c r="BI45" s="403">
        <v>63.603570742000002</v>
      </c>
      <c r="BJ45" s="403">
        <v>63.459716379</v>
      </c>
      <c r="BK45" s="403">
        <v>63.905435502000003</v>
      </c>
      <c r="BL45" s="403">
        <v>63.818583437999997</v>
      </c>
      <c r="BM45" s="403">
        <v>63.881357721999997</v>
      </c>
      <c r="BN45" s="403">
        <v>64.242191997999996</v>
      </c>
      <c r="BO45" s="403">
        <v>64.575409457999996</v>
      </c>
      <c r="BP45" s="403">
        <v>64.900635120999993</v>
      </c>
      <c r="BQ45" s="403">
        <v>65.023916788999998</v>
      </c>
      <c r="BR45" s="403">
        <v>65.370347674000001</v>
      </c>
      <c r="BS45" s="403">
        <v>65.508760492999997</v>
      </c>
      <c r="BT45" s="403">
        <v>65.815645563999993</v>
      </c>
      <c r="BU45" s="403">
        <v>65.932188228000001</v>
      </c>
      <c r="BV45" s="403">
        <v>65.564688892000007</v>
      </c>
    </row>
    <row r="46" spans="1:74" ht="11.1" customHeight="1" x14ac:dyDescent="0.2">
      <c r="B46" s="172"/>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c r="AA46" s="250"/>
      <c r="AB46" s="250"/>
      <c r="AC46" s="250"/>
      <c r="AD46" s="250"/>
      <c r="AE46" s="250"/>
      <c r="AF46" s="250"/>
      <c r="AG46" s="250"/>
      <c r="AH46" s="250"/>
      <c r="AI46" s="250"/>
      <c r="AJ46" s="250"/>
      <c r="AK46" s="250"/>
      <c r="AL46" s="250"/>
      <c r="AM46" s="250"/>
      <c r="AN46" s="250"/>
      <c r="AO46" s="250"/>
      <c r="AP46" s="250"/>
      <c r="AQ46" s="250"/>
      <c r="AR46" s="250"/>
      <c r="AS46" s="250"/>
      <c r="AT46" s="250"/>
      <c r="AU46" s="250"/>
      <c r="AV46" s="250"/>
      <c r="AW46" s="250"/>
      <c r="AX46" s="250"/>
      <c r="AY46" s="250"/>
      <c r="AZ46" s="250"/>
      <c r="BA46" s="250"/>
      <c r="BB46" s="250"/>
      <c r="BC46" s="250"/>
      <c r="BD46" s="250"/>
      <c r="BE46" s="250"/>
      <c r="BF46" s="250"/>
      <c r="BG46" s="250"/>
      <c r="BH46" s="250"/>
      <c r="BI46" s="403"/>
      <c r="BJ46" s="403"/>
      <c r="BK46" s="403"/>
      <c r="BL46" s="403"/>
      <c r="BM46" s="403"/>
      <c r="BN46" s="403"/>
      <c r="BO46" s="403"/>
      <c r="BP46" s="403"/>
      <c r="BQ46" s="403"/>
      <c r="BR46" s="403"/>
      <c r="BS46" s="403"/>
      <c r="BT46" s="403"/>
      <c r="BU46" s="403"/>
      <c r="BV46" s="403"/>
    </row>
    <row r="47" spans="1:74" ht="11.1" customHeight="1" x14ac:dyDescent="0.2">
      <c r="A47" s="162" t="s">
        <v>385</v>
      </c>
      <c r="B47" s="172" t="s">
        <v>394</v>
      </c>
      <c r="C47" s="250">
        <v>5.2322679292999998</v>
      </c>
      <c r="D47" s="250">
        <v>5.1812942231000001</v>
      </c>
      <c r="E47" s="250">
        <v>5.3270877905000003</v>
      </c>
      <c r="F47" s="250">
        <v>5.3081358289000002</v>
      </c>
      <c r="G47" s="250">
        <v>5.1558964726000003</v>
      </c>
      <c r="H47" s="250">
        <v>5.1544573673</v>
      </c>
      <c r="I47" s="250">
        <v>5.2734352818000003</v>
      </c>
      <c r="J47" s="250">
        <v>5.2710547582</v>
      </c>
      <c r="K47" s="250">
        <v>5.2226228460000002</v>
      </c>
      <c r="L47" s="250">
        <v>5.2860927522000001</v>
      </c>
      <c r="M47" s="250">
        <v>5.3722380945000001</v>
      </c>
      <c r="N47" s="250">
        <v>5.2553303384000003</v>
      </c>
      <c r="O47" s="250">
        <v>5.4156663730999997</v>
      </c>
      <c r="P47" s="250">
        <v>5.3337478620000001</v>
      </c>
      <c r="Q47" s="250">
        <v>5.2238343589999996</v>
      </c>
      <c r="R47" s="250">
        <v>5.3567853429000003</v>
      </c>
      <c r="S47" s="250">
        <v>5.3319587780999997</v>
      </c>
      <c r="T47" s="250">
        <v>5.2899539275</v>
      </c>
      <c r="U47" s="250">
        <v>5.3044041030000004</v>
      </c>
      <c r="V47" s="250">
        <v>5.2352452238999998</v>
      </c>
      <c r="W47" s="250">
        <v>5.2540864887999996</v>
      </c>
      <c r="X47" s="250">
        <v>5.1861490206000003</v>
      </c>
      <c r="Y47" s="250">
        <v>5.2899525972000001</v>
      </c>
      <c r="Z47" s="250">
        <v>5.3494408478000004</v>
      </c>
      <c r="AA47" s="250">
        <v>5.3625146775000001</v>
      </c>
      <c r="AB47" s="250">
        <v>5.3745710431999996</v>
      </c>
      <c r="AC47" s="250">
        <v>5.3049381048999997</v>
      </c>
      <c r="AD47" s="250">
        <v>5.2646136694000001</v>
      </c>
      <c r="AE47" s="250">
        <v>5.2501324999000003</v>
      </c>
      <c r="AF47" s="250">
        <v>5.2994501010999997</v>
      </c>
      <c r="AG47" s="250">
        <v>5.2892842677000003</v>
      </c>
      <c r="AH47" s="250">
        <v>5.3028128678000002</v>
      </c>
      <c r="AI47" s="250">
        <v>5.3555109999999999</v>
      </c>
      <c r="AJ47" s="250">
        <v>5.3225110000000004</v>
      </c>
      <c r="AK47" s="250">
        <v>5.3325110000000002</v>
      </c>
      <c r="AL47" s="250">
        <v>5.3175109999999997</v>
      </c>
      <c r="AM47" s="250">
        <v>5.3985099999999999</v>
      </c>
      <c r="AN47" s="250">
        <v>5.4415100000000001</v>
      </c>
      <c r="AO47" s="250">
        <v>5.4855099999999997</v>
      </c>
      <c r="AP47" s="250">
        <v>5.4775099999999997</v>
      </c>
      <c r="AQ47" s="250">
        <v>5.3995100000000003</v>
      </c>
      <c r="AR47" s="250">
        <v>5.4475100000000003</v>
      </c>
      <c r="AS47" s="250">
        <v>5.2885099999999996</v>
      </c>
      <c r="AT47" s="250">
        <v>5.3495100000000004</v>
      </c>
      <c r="AU47" s="250">
        <v>5.0655099999999997</v>
      </c>
      <c r="AV47" s="250">
        <v>5.2675099999999997</v>
      </c>
      <c r="AW47" s="250">
        <v>5.3115100000000002</v>
      </c>
      <c r="AX47" s="250">
        <v>5.3625100000000003</v>
      </c>
      <c r="AY47" s="250">
        <v>5.2105100000000002</v>
      </c>
      <c r="AZ47" s="250">
        <v>5.2145099999999998</v>
      </c>
      <c r="BA47" s="250">
        <v>5.19651</v>
      </c>
      <c r="BB47" s="250">
        <v>5.2815099999999999</v>
      </c>
      <c r="BC47" s="250">
        <v>4.7475100000000001</v>
      </c>
      <c r="BD47" s="250">
        <v>4.8315099999999997</v>
      </c>
      <c r="BE47" s="250">
        <v>4.7825749476999997</v>
      </c>
      <c r="BF47" s="250">
        <v>4.8386710650999998</v>
      </c>
      <c r="BG47" s="250">
        <v>4.8593996689000001</v>
      </c>
      <c r="BH47" s="250">
        <v>4.8249776743000004</v>
      </c>
      <c r="BI47" s="403">
        <v>4.8914559628000003</v>
      </c>
      <c r="BJ47" s="403">
        <v>4.9863443529999998</v>
      </c>
      <c r="BK47" s="403">
        <v>5.0688421337999996</v>
      </c>
      <c r="BL47" s="403">
        <v>5.0407473474</v>
      </c>
      <c r="BM47" s="403">
        <v>5.0107906274999996</v>
      </c>
      <c r="BN47" s="403">
        <v>4.9809029085000001</v>
      </c>
      <c r="BO47" s="403">
        <v>4.9613876537000001</v>
      </c>
      <c r="BP47" s="403">
        <v>4.9623972098999998</v>
      </c>
      <c r="BQ47" s="403">
        <v>4.9628096292999997</v>
      </c>
      <c r="BR47" s="403">
        <v>4.9630767504</v>
      </c>
      <c r="BS47" s="403">
        <v>4.9633532634000002</v>
      </c>
      <c r="BT47" s="403">
        <v>4.9631954093999999</v>
      </c>
      <c r="BU47" s="403">
        <v>4.9642751048999996</v>
      </c>
      <c r="BV47" s="403">
        <v>4.9650830085999997</v>
      </c>
    </row>
    <row r="48" spans="1:74" ht="11.1" customHeight="1" x14ac:dyDescent="0.2">
      <c r="A48" s="162" t="s">
        <v>387</v>
      </c>
      <c r="B48" s="172" t="s">
        <v>395</v>
      </c>
      <c r="C48" s="250">
        <v>66.416367639000001</v>
      </c>
      <c r="D48" s="250">
        <v>65.988381602000004</v>
      </c>
      <c r="E48" s="250">
        <v>66.014168920000003</v>
      </c>
      <c r="F48" s="250">
        <v>65.634150496000004</v>
      </c>
      <c r="G48" s="250">
        <v>65.136315569000004</v>
      </c>
      <c r="H48" s="250">
        <v>65.216106366999995</v>
      </c>
      <c r="I48" s="250">
        <v>66.206649830000003</v>
      </c>
      <c r="J48" s="250">
        <v>65.315777436000005</v>
      </c>
      <c r="K48" s="250">
        <v>65.405606179000003</v>
      </c>
      <c r="L48" s="250">
        <v>66.373141654999998</v>
      </c>
      <c r="M48" s="250">
        <v>67.150891427999994</v>
      </c>
      <c r="N48" s="250">
        <v>66.225271724999999</v>
      </c>
      <c r="O48" s="250">
        <v>66.072852792000006</v>
      </c>
      <c r="P48" s="250">
        <v>66.337618148000004</v>
      </c>
      <c r="Q48" s="250">
        <v>66.091791068999996</v>
      </c>
      <c r="R48" s="250">
        <v>65.802542342999999</v>
      </c>
      <c r="S48" s="250">
        <v>66.249078165</v>
      </c>
      <c r="T48" s="250">
        <v>66.568681260999995</v>
      </c>
      <c r="U48" s="250">
        <v>67.053746779999997</v>
      </c>
      <c r="V48" s="250">
        <v>66.413440514000001</v>
      </c>
      <c r="W48" s="250">
        <v>66.376256488999999</v>
      </c>
      <c r="X48" s="250">
        <v>67.079467374999993</v>
      </c>
      <c r="Y48" s="250">
        <v>67.941051931000004</v>
      </c>
      <c r="Z48" s="250">
        <v>67.321063234999997</v>
      </c>
      <c r="AA48" s="250">
        <v>67.362367230999993</v>
      </c>
      <c r="AB48" s="250">
        <v>67.806101509000001</v>
      </c>
      <c r="AC48" s="250">
        <v>68.157201499999999</v>
      </c>
      <c r="AD48" s="250">
        <v>68.289823983999995</v>
      </c>
      <c r="AE48" s="250">
        <v>68.355148111999995</v>
      </c>
      <c r="AF48" s="250">
        <v>69.179427555000004</v>
      </c>
      <c r="AG48" s="250">
        <v>69.933888479000004</v>
      </c>
      <c r="AH48" s="250">
        <v>70.277361287000005</v>
      </c>
      <c r="AI48" s="250">
        <v>69.928497985000007</v>
      </c>
      <c r="AJ48" s="250">
        <v>70.579156072999993</v>
      </c>
      <c r="AK48" s="250">
        <v>70.941674496000005</v>
      </c>
      <c r="AL48" s="250">
        <v>71.112139045999996</v>
      </c>
      <c r="AM48" s="250">
        <v>70.210429540999996</v>
      </c>
      <c r="AN48" s="250">
        <v>70.072079987999999</v>
      </c>
      <c r="AO48" s="250">
        <v>70.692707616999996</v>
      </c>
      <c r="AP48" s="250">
        <v>70.819258787999999</v>
      </c>
      <c r="AQ48" s="250">
        <v>70.901470465000003</v>
      </c>
      <c r="AR48" s="250">
        <v>71.123412931999994</v>
      </c>
      <c r="AS48" s="250">
        <v>70.909010894000005</v>
      </c>
      <c r="AT48" s="250">
        <v>71.909522862000003</v>
      </c>
      <c r="AU48" s="250">
        <v>71.526043938000001</v>
      </c>
      <c r="AV48" s="250">
        <v>72.122564511999997</v>
      </c>
      <c r="AW48" s="250">
        <v>72.947238186000007</v>
      </c>
      <c r="AX48" s="250">
        <v>72.769835193999995</v>
      </c>
      <c r="AY48" s="250">
        <v>72.669186443000001</v>
      </c>
      <c r="AZ48" s="250">
        <v>72.190797043000003</v>
      </c>
      <c r="BA48" s="250">
        <v>72.333740359999993</v>
      </c>
      <c r="BB48" s="250">
        <v>69.999235416000005</v>
      </c>
      <c r="BC48" s="250">
        <v>64.290998188000003</v>
      </c>
      <c r="BD48" s="250">
        <v>66.240549411999993</v>
      </c>
      <c r="BE48" s="250">
        <v>67.166151869000004</v>
      </c>
      <c r="BF48" s="250">
        <v>67.277522954000005</v>
      </c>
      <c r="BG48" s="250">
        <v>67.862641389000004</v>
      </c>
      <c r="BH48" s="250">
        <v>67.695499807999994</v>
      </c>
      <c r="BI48" s="403">
        <v>68.495026703999997</v>
      </c>
      <c r="BJ48" s="403">
        <v>68.446060732000007</v>
      </c>
      <c r="BK48" s="403">
        <v>68.974277635999997</v>
      </c>
      <c r="BL48" s="403">
        <v>68.859330784999997</v>
      </c>
      <c r="BM48" s="403">
        <v>68.892148349999999</v>
      </c>
      <c r="BN48" s="403">
        <v>69.223094907000004</v>
      </c>
      <c r="BO48" s="403">
        <v>69.536797112000002</v>
      </c>
      <c r="BP48" s="403">
        <v>69.863032330999999</v>
      </c>
      <c r="BQ48" s="403">
        <v>69.986726418000003</v>
      </c>
      <c r="BR48" s="403">
        <v>70.333424424</v>
      </c>
      <c r="BS48" s="403">
        <v>70.472113755999999</v>
      </c>
      <c r="BT48" s="403">
        <v>70.778840974000005</v>
      </c>
      <c r="BU48" s="403">
        <v>70.896463333</v>
      </c>
      <c r="BV48" s="403">
        <v>70.529771901000004</v>
      </c>
    </row>
    <row r="49" spans="1:74" ht="11.1" customHeight="1" x14ac:dyDescent="0.2">
      <c r="B49" s="172"/>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c r="AA49" s="250"/>
      <c r="AB49" s="250"/>
      <c r="AC49" s="250"/>
      <c r="AD49" s="250"/>
      <c r="AE49" s="250"/>
      <c r="AF49" s="250"/>
      <c r="AG49" s="250"/>
      <c r="AH49" s="250"/>
      <c r="AI49" s="250"/>
      <c r="AJ49" s="250"/>
      <c r="AK49" s="250"/>
      <c r="AL49" s="250"/>
      <c r="AM49" s="250"/>
      <c r="AN49" s="250"/>
      <c r="AO49" s="250"/>
      <c r="AP49" s="250"/>
      <c r="AQ49" s="250"/>
      <c r="AR49" s="250"/>
      <c r="AS49" s="250"/>
      <c r="AT49" s="250"/>
      <c r="AU49" s="250"/>
      <c r="AV49" s="250"/>
      <c r="AW49" s="250"/>
      <c r="AX49" s="250"/>
      <c r="AY49" s="250"/>
      <c r="AZ49" s="250"/>
      <c r="BA49" s="250"/>
      <c r="BB49" s="250"/>
      <c r="BC49" s="250"/>
      <c r="BD49" s="250"/>
      <c r="BE49" s="250"/>
      <c r="BF49" s="250"/>
      <c r="BG49" s="250"/>
      <c r="BH49" s="250"/>
      <c r="BI49" s="403"/>
      <c r="BJ49" s="403"/>
      <c r="BK49" s="403"/>
      <c r="BL49" s="403"/>
      <c r="BM49" s="403"/>
      <c r="BN49" s="403"/>
      <c r="BO49" s="403"/>
      <c r="BP49" s="403"/>
      <c r="BQ49" s="403"/>
      <c r="BR49" s="403"/>
      <c r="BS49" s="403"/>
      <c r="BT49" s="403"/>
      <c r="BU49" s="403"/>
      <c r="BV49" s="403"/>
    </row>
    <row r="50" spans="1:74" ht="11.1" customHeight="1" x14ac:dyDescent="0.2">
      <c r="A50" s="162" t="s">
        <v>927</v>
      </c>
      <c r="B50" s="174" t="s">
        <v>928</v>
      </c>
      <c r="C50" s="251">
        <v>0.37</v>
      </c>
      <c r="D50" s="251">
        <v>0.3775</v>
      </c>
      <c r="E50" s="251">
        <v>0.39400000000000002</v>
      </c>
      <c r="F50" s="251">
        <v>0.374</v>
      </c>
      <c r="G50" s="251">
        <v>1.089</v>
      </c>
      <c r="H50" s="251">
        <v>0.79400000000000004</v>
      </c>
      <c r="I50" s="251">
        <v>0.45500000000000002</v>
      </c>
      <c r="J50" s="251">
        <v>0.35713632258</v>
      </c>
      <c r="K50" s="251">
        <v>0.437</v>
      </c>
      <c r="L50" s="251">
        <v>0.32500000000000001</v>
      </c>
      <c r="M50" s="251">
        <v>0.375</v>
      </c>
      <c r="N50" s="251">
        <v>0.33500000000000002</v>
      </c>
      <c r="O50" s="251">
        <v>0.30887096774</v>
      </c>
      <c r="P50" s="251">
        <v>0.20714285714</v>
      </c>
      <c r="Q50" s="251">
        <v>0.377</v>
      </c>
      <c r="R50" s="251">
        <v>0.62133333332999996</v>
      </c>
      <c r="S50" s="251">
        <v>0.55000000000000004</v>
      </c>
      <c r="T50" s="251">
        <v>0.47333333332999999</v>
      </c>
      <c r="U50" s="251">
        <v>0.41241935483999997</v>
      </c>
      <c r="V50" s="251">
        <v>0.58399999999999996</v>
      </c>
      <c r="W50" s="251">
        <v>0.503</v>
      </c>
      <c r="X50" s="251">
        <v>0.48632258065</v>
      </c>
      <c r="Y50" s="251">
        <v>0.22500000000000001</v>
      </c>
      <c r="Z50" s="251">
        <v>0.51798387096999998</v>
      </c>
      <c r="AA50" s="251">
        <v>0.32177419354999998</v>
      </c>
      <c r="AB50" s="251">
        <v>0.41012500000000002</v>
      </c>
      <c r="AC50" s="251">
        <v>0.43149999999999999</v>
      </c>
      <c r="AD50" s="251">
        <v>0.23649999999999999</v>
      </c>
      <c r="AE50" s="251">
        <v>0.20649999999999999</v>
      </c>
      <c r="AF50" s="251">
        <v>0.27150000000000002</v>
      </c>
      <c r="AG50" s="251">
        <v>9.6483870967999999E-2</v>
      </c>
      <c r="AH50" s="251">
        <v>0.10594354839</v>
      </c>
      <c r="AI50" s="251">
        <v>0.21</v>
      </c>
      <c r="AJ50" s="251">
        <v>0.26214516128999998</v>
      </c>
      <c r="AK50" s="251">
        <v>0.26300000000000001</v>
      </c>
      <c r="AL50" s="251">
        <v>0.38174193548000002</v>
      </c>
      <c r="AM50" s="251">
        <v>0.27600000000000002</v>
      </c>
      <c r="AN50" s="251">
        <v>0.61199999999999999</v>
      </c>
      <c r="AO50" s="251">
        <v>0.26300000000000001</v>
      </c>
      <c r="AP50" s="251">
        <v>0.25</v>
      </c>
      <c r="AQ50" s="251">
        <v>0.316</v>
      </c>
      <c r="AR50" s="251">
        <v>0.26</v>
      </c>
      <c r="AS50" s="251">
        <v>0.69699999999999995</v>
      </c>
      <c r="AT50" s="251">
        <v>0.191</v>
      </c>
      <c r="AU50" s="251">
        <v>0.34699999999999998</v>
      </c>
      <c r="AV50" s="251">
        <v>0.42691935483999999</v>
      </c>
      <c r="AW50" s="251">
        <v>0.28799999999999998</v>
      </c>
      <c r="AX50" s="251">
        <v>0.26800000000000002</v>
      </c>
      <c r="AY50" s="251">
        <v>0.184</v>
      </c>
      <c r="AZ50" s="251">
        <v>0.19804827586000001</v>
      </c>
      <c r="BA50" s="251">
        <v>0.14822580645</v>
      </c>
      <c r="BB50" s="251">
        <v>0.82099999999999995</v>
      </c>
      <c r="BC50" s="251">
        <v>0.89300000000000002</v>
      </c>
      <c r="BD50" s="251">
        <v>0.97299999999999998</v>
      </c>
      <c r="BE50" s="251">
        <v>0.66400000000000003</v>
      </c>
      <c r="BF50" s="251">
        <v>0.83099999999999996</v>
      </c>
      <c r="BG50" s="251">
        <v>0.371</v>
      </c>
      <c r="BH50" s="251">
        <v>0.83320000000000005</v>
      </c>
      <c r="BI50" s="610" t="s">
        <v>1429</v>
      </c>
      <c r="BJ50" s="610" t="s">
        <v>1429</v>
      </c>
      <c r="BK50" s="610" t="s">
        <v>1429</v>
      </c>
      <c r="BL50" s="610" t="s">
        <v>1429</v>
      </c>
      <c r="BM50" s="610" t="s">
        <v>1429</v>
      </c>
      <c r="BN50" s="610" t="s">
        <v>1429</v>
      </c>
      <c r="BO50" s="610" t="s">
        <v>1429</v>
      </c>
      <c r="BP50" s="610" t="s">
        <v>1429</v>
      </c>
      <c r="BQ50" s="610" t="s">
        <v>1429</v>
      </c>
      <c r="BR50" s="610" t="s">
        <v>1429</v>
      </c>
      <c r="BS50" s="610" t="s">
        <v>1429</v>
      </c>
      <c r="BT50" s="610" t="s">
        <v>1429</v>
      </c>
      <c r="BU50" s="610" t="s">
        <v>1429</v>
      </c>
      <c r="BV50" s="610" t="s">
        <v>1429</v>
      </c>
    </row>
    <row r="51" spans="1:74" ht="11.1" customHeight="1" x14ac:dyDescent="0.2">
      <c r="B51" s="172"/>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c r="AA51" s="250"/>
      <c r="AB51" s="250"/>
      <c r="AC51" s="250"/>
      <c r="AD51" s="250"/>
      <c r="AE51" s="250"/>
      <c r="AF51" s="250"/>
      <c r="AG51" s="250"/>
      <c r="AH51" s="250"/>
      <c r="AI51" s="250"/>
      <c r="AJ51" s="250"/>
      <c r="AK51" s="250"/>
      <c r="AL51" s="250"/>
      <c r="AM51" s="250"/>
      <c r="AN51" s="250"/>
      <c r="AO51" s="250"/>
      <c r="AP51" s="250"/>
      <c r="AQ51" s="250"/>
      <c r="AR51" s="250"/>
      <c r="AS51" s="250"/>
      <c r="AT51" s="250"/>
      <c r="AU51" s="250"/>
      <c r="AV51" s="250"/>
      <c r="AW51" s="250"/>
      <c r="AX51" s="250"/>
      <c r="AY51" s="250"/>
      <c r="AZ51" s="250"/>
      <c r="BA51" s="250"/>
      <c r="BB51" s="403"/>
      <c r="BC51" s="403"/>
      <c r="BD51" s="250"/>
      <c r="BE51" s="250"/>
      <c r="BF51" s="250"/>
      <c r="BG51" s="403"/>
      <c r="BH51" s="403"/>
      <c r="BI51" s="403"/>
      <c r="BJ51" s="403"/>
      <c r="BK51" s="403"/>
      <c r="BL51" s="403"/>
      <c r="BM51" s="403"/>
      <c r="BN51" s="403"/>
      <c r="BO51" s="403"/>
      <c r="BP51" s="403"/>
      <c r="BQ51" s="403"/>
      <c r="BR51" s="403"/>
      <c r="BS51" s="403"/>
      <c r="BT51" s="403"/>
      <c r="BU51" s="403"/>
      <c r="BV51" s="403"/>
    </row>
    <row r="52" spans="1:74" ht="11.1" customHeight="1" x14ac:dyDescent="0.2">
      <c r="BK52" s="405"/>
      <c r="BL52" s="405"/>
      <c r="BM52" s="405"/>
      <c r="BN52" s="405"/>
      <c r="BO52" s="405"/>
      <c r="BP52" s="405"/>
      <c r="BQ52" s="405"/>
      <c r="BR52" s="405"/>
      <c r="BS52" s="405"/>
      <c r="BT52" s="405"/>
      <c r="BU52" s="405"/>
      <c r="BV52" s="405"/>
    </row>
    <row r="53" spans="1:74" ht="12" customHeight="1" x14ac:dyDescent="0.2">
      <c r="B53" s="826" t="s">
        <v>826</v>
      </c>
      <c r="C53" s="805"/>
      <c r="D53" s="805"/>
      <c r="E53" s="805"/>
      <c r="F53" s="805"/>
      <c r="G53" s="805"/>
      <c r="H53" s="805"/>
      <c r="I53" s="805"/>
      <c r="J53" s="805"/>
      <c r="K53" s="805"/>
      <c r="L53" s="805"/>
      <c r="M53" s="805"/>
      <c r="N53" s="805"/>
      <c r="O53" s="805"/>
      <c r="P53" s="805"/>
      <c r="Q53" s="805"/>
    </row>
    <row r="54" spans="1:74" ht="12" customHeight="1" x14ac:dyDescent="0.2">
      <c r="B54" s="824" t="s">
        <v>1409</v>
      </c>
      <c r="C54" s="824"/>
      <c r="D54" s="824"/>
      <c r="E54" s="824"/>
      <c r="F54" s="824"/>
      <c r="G54" s="824"/>
      <c r="H54" s="824"/>
      <c r="I54" s="824"/>
      <c r="J54" s="824"/>
      <c r="K54" s="824"/>
      <c r="L54" s="824"/>
      <c r="M54" s="824"/>
      <c r="N54" s="824"/>
      <c r="O54" s="824"/>
      <c r="P54" s="824"/>
      <c r="Q54" s="824"/>
      <c r="R54" s="824"/>
    </row>
    <row r="55" spans="1:74" s="433" customFormat="1" ht="12" customHeight="1" x14ac:dyDescent="0.2">
      <c r="A55" s="434"/>
      <c r="B55" s="824" t="s">
        <v>1157</v>
      </c>
      <c r="C55" s="824"/>
      <c r="D55" s="824"/>
      <c r="E55" s="824"/>
      <c r="F55" s="824"/>
      <c r="G55" s="824"/>
      <c r="H55" s="824"/>
      <c r="I55" s="824"/>
      <c r="J55" s="824"/>
      <c r="K55" s="824"/>
      <c r="L55" s="824"/>
      <c r="M55" s="824"/>
      <c r="N55" s="824"/>
      <c r="O55" s="824"/>
      <c r="P55" s="824"/>
      <c r="Q55" s="824"/>
      <c r="R55" s="753"/>
      <c r="AY55" s="529"/>
      <c r="AZ55" s="529"/>
      <c r="BA55" s="529"/>
      <c r="BB55" s="529"/>
      <c r="BC55" s="529"/>
      <c r="BD55" s="628"/>
      <c r="BE55" s="628"/>
      <c r="BF55" s="628"/>
      <c r="BG55" s="529"/>
      <c r="BH55" s="529"/>
      <c r="BI55" s="529"/>
      <c r="BJ55" s="529"/>
    </row>
    <row r="56" spans="1:74" s="433" customFormat="1" ht="12" customHeight="1" x14ac:dyDescent="0.2">
      <c r="A56" s="434"/>
      <c r="B56" s="794" t="s">
        <v>370</v>
      </c>
      <c r="C56" s="795"/>
      <c r="D56" s="795"/>
      <c r="E56" s="795"/>
      <c r="F56" s="795"/>
      <c r="G56" s="795"/>
      <c r="H56" s="795"/>
      <c r="I56" s="795"/>
      <c r="J56" s="795"/>
      <c r="K56" s="795"/>
      <c r="L56" s="795"/>
      <c r="M56" s="795"/>
      <c r="N56" s="795"/>
      <c r="O56" s="795"/>
      <c r="P56" s="795"/>
      <c r="Q56" s="791"/>
      <c r="AY56" s="529"/>
      <c r="AZ56" s="529"/>
      <c r="BA56" s="529"/>
      <c r="BB56" s="529"/>
      <c r="BC56" s="529"/>
      <c r="BD56" s="628"/>
      <c r="BE56" s="628"/>
      <c r="BF56" s="628"/>
      <c r="BG56" s="529"/>
      <c r="BH56" s="529"/>
      <c r="BI56" s="529"/>
      <c r="BJ56" s="529"/>
    </row>
    <row r="57" spans="1:74" s="433" customFormat="1" ht="12" customHeight="1" x14ac:dyDescent="0.2">
      <c r="A57" s="434"/>
      <c r="B57" s="819" t="s">
        <v>813</v>
      </c>
      <c r="C57" s="819"/>
      <c r="D57" s="819"/>
      <c r="E57" s="819"/>
      <c r="F57" s="819"/>
      <c r="G57" s="819"/>
      <c r="H57" s="819"/>
      <c r="I57" s="819"/>
      <c r="J57" s="819"/>
      <c r="K57" s="819"/>
      <c r="L57" s="819"/>
      <c r="M57" s="819"/>
      <c r="N57" s="819"/>
      <c r="O57" s="819"/>
      <c r="P57" s="819"/>
      <c r="Q57" s="791"/>
      <c r="AY57" s="529"/>
      <c r="AZ57" s="529"/>
      <c r="BA57" s="529"/>
      <c r="BB57" s="529"/>
      <c r="BC57" s="529"/>
      <c r="BD57" s="628"/>
      <c r="BE57" s="628"/>
      <c r="BF57" s="628"/>
      <c r="BG57" s="529"/>
      <c r="BH57" s="529"/>
      <c r="BI57" s="529"/>
      <c r="BJ57" s="529"/>
    </row>
    <row r="58" spans="1:74" s="433" customFormat="1" ht="12.75" customHeight="1" x14ac:dyDescent="0.2">
      <c r="A58" s="434"/>
      <c r="B58" s="819" t="s">
        <v>884</v>
      </c>
      <c r="C58" s="791"/>
      <c r="D58" s="791"/>
      <c r="E58" s="791"/>
      <c r="F58" s="791"/>
      <c r="G58" s="791"/>
      <c r="H58" s="791"/>
      <c r="I58" s="791"/>
      <c r="J58" s="791"/>
      <c r="K58" s="791"/>
      <c r="L58" s="791"/>
      <c r="M58" s="791"/>
      <c r="N58" s="791"/>
      <c r="O58" s="791"/>
      <c r="P58" s="791"/>
      <c r="Q58" s="791"/>
      <c r="AY58" s="529"/>
      <c r="AZ58" s="529"/>
      <c r="BA58" s="529"/>
      <c r="BB58" s="529"/>
      <c r="BC58" s="529"/>
      <c r="BD58" s="628"/>
      <c r="BE58" s="628"/>
      <c r="BF58" s="628"/>
      <c r="BG58" s="529"/>
      <c r="BH58" s="529"/>
      <c r="BI58" s="529"/>
      <c r="BJ58" s="529"/>
    </row>
    <row r="59" spans="1:74" s="433" customFormat="1" ht="12" customHeight="1" x14ac:dyDescent="0.2">
      <c r="A59" s="434"/>
      <c r="B59" s="820" t="s">
        <v>873</v>
      </c>
      <c r="C59" s="791"/>
      <c r="D59" s="791"/>
      <c r="E59" s="791"/>
      <c r="F59" s="791"/>
      <c r="G59" s="791"/>
      <c r="H59" s="791"/>
      <c r="I59" s="791"/>
      <c r="J59" s="791"/>
      <c r="K59" s="791"/>
      <c r="L59" s="791"/>
      <c r="M59" s="791"/>
      <c r="N59" s="791"/>
      <c r="O59" s="791"/>
      <c r="P59" s="791"/>
      <c r="Q59" s="791"/>
      <c r="AY59" s="529"/>
      <c r="AZ59" s="529"/>
      <c r="BA59" s="529"/>
      <c r="BB59" s="529"/>
      <c r="BC59" s="529"/>
      <c r="BD59" s="628"/>
      <c r="BE59" s="628"/>
      <c r="BF59" s="628"/>
      <c r="BG59" s="529"/>
      <c r="BH59" s="529"/>
      <c r="BI59" s="529"/>
      <c r="BJ59" s="529"/>
    </row>
    <row r="60" spans="1:74" s="433" customFormat="1" ht="12" customHeight="1" x14ac:dyDescent="0.2">
      <c r="A60" s="429"/>
      <c r="B60" s="821" t="s">
        <v>855</v>
      </c>
      <c r="C60" s="822"/>
      <c r="D60" s="822"/>
      <c r="E60" s="822"/>
      <c r="F60" s="822"/>
      <c r="G60" s="822"/>
      <c r="H60" s="822"/>
      <c r="I60" s="822"/>
      <c r="J60" s="822"/>
      <c r="K60" s="822"/>
      <c r="L60" s="822"/>
      <c r="M60" s="822"/>
      <c r="N60" s="822"/>
      <c r="O60" s="822"/>
      <c r="P60" s="822"/>
      <c r="Q60" s="791"/>
      <c r="AY60" s="529"/>
      <c r="AZ60" s="529"/>
      <c r="BA60" s="529"/>
      <c r="BB60" s="529"/>
      <c r="BC60" s="529"/>
      <c r="BD60" s="628"/>
      <c r="BE60" s="628"/>
      <c r="BF60" s="628"/>
      <c r="BG60" s="529"/>
      <c r="BH60" s="529"/>
      <c r="BI60" s="529"/>
      <c r="BJ60" s="529"/>
    </row>
    <row r="61" spans="1:74" ht="12.75" x14ac:dyDescent="0.2">
      <c r="B61" s="811" t="s">
        <v>949</v>
      </c>
      <c r="C61" s="791"/>
      <c r="D61" s="791"/>
      <c r="E61" s="791"/>
      <c r="F61" s="791"/>
      <c r="G61" s="791"/>
      <c r="H61" s="791"/>
      <c r="I61" s="791"/>
      <c r="J61" s="791"/>
      <c r="K61" s="791"/>
      <c r="L61" s="791"/>
      <c r="M61" s="791"/>
      <c r="N61" s="791"/>
      <c r="O61" s="791"/>
      <c r="P61" s="791"/>
      <c r="Q61" s="791"/>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row r="136" spans="63:74" x14ac:dyDescent="0.2">
      <c r="BK136" s="405"/>
      <c r="BL136" s="405"/>
      <c r="BM136" s="405"/>
      <c r="BN136" s="405"/>
      <c r="BO136" s="405"/>
      <c r="BP136" s="405"/>
      <c r="BQ136" s="405"/>
      <c r="BR136" s="405"/>
      <c r="BS136" s="405"/>
      <c r="BT136" s="405"/>
      <c r="BU136" s="405"/>
      <c r="BV136" s="405"/>
    </row>
    <row r="137" spans="63:74" x14ac:dyDescent="0.2">
      <c r="BK137" s="405"/>
      <c r="BL137" s="405"/>
      <c r="BM137" s="405"/>
      <c r="BN137" s="405"/>
      <c r="BO137" s="405"/>
      <c r="BP137" s="405"/>
      <c r="BQ137" s="405"/>
      <c r="BR137" s="405"/>
      <c r="BS137" s="405"/>
      <c r="BT137" s="405"/>
      <c r="BU137" s="405"/>
      <c r="BV137" s="405"/>
    </row>
    <row r="138" spans="63:74" x14ac:dyDescent="0.2">
      <c r="BK138" s="405"/>
      <c r="BL138" s="405"/>
      <c r="BM138" s="405"/>
      <c r="BN138" s="405"/>
      <c r="BO138" s="405"/>
      <c r="BP138" s="405"/>
      <c r="BQ138" s="405"/>
      <c r="BR138" s="405"/>
      <c r="BS138" s="405"/>
      <c r="BT138" s="405"/>
      <c r="BU138" s="405"/>
      <c r="BV138" s="405"/>
    </row>
    <row r="139" spans="63:74" x14ac:dyDescent="0.2">
      <c r="BK139" s="405"/>
      <c r="BL139" s="405"/>
      <c r="BM139" s="405"/>
      <c r="BN139" s="405"/>
      <c r="BO139" s="405"/>
      <c r="BP139" s="405"/>
      <c r="BQ139" s="405"/>
      <c r="BR139" s="405"/>
      <c r="BS139" s="405"/>
      <c r="BT139" s="405"/>
      <c r="BU139" s="405"/>
      <c r="BV139" s="405"/>
    </row>
    <row r="140" spans="63:74" x14ac:dyDescent="0.2">
      <c r="BK140" s="405"/>
      <c r="BL140" s="405"/>
      <c r="BM140" s="405"/>
      <c r="BN140" s="405"/>
      <c r="BO140" s="405"/>
      <c r="BP140" s="405"/>
      <c r="BQ140" s="405"/>
      <c r="BR140" s="405"/>
      <c r="BS140" s="405"/>
      <c r="BT140" s="405"/>
      <c r="BU140" s="405"/>
      <c r="BV140" s="405"/>
    </row>
    <row r="141" spans="63:74" x14ac:dyDescent="0.2">
      <c r="BK141" s="405"/>
      <c r="BL141" s="405"/>
      <c r="BM141" s="405"/>
      <c r="BN141" s="405"/>
      <c r="BO141" s="405"/>
      <c r="BP141" s="405"/>
      <c r="BQ141" s="405"/>
      <c r="BR141" s="405"/>
      <c r="BS141" s="405"/>
      <c r="BT141" s="405"/>
      <c r="BU141" s="405"/>
      <c r="BV141" s="405"/>
    </row>
    <row r="142" spans="63:74" x14ac:dyDescent="0.2">
      <c r="BK142" s="405"/>
      <c r="BL142" s="405"/>
      <c r="BM142" s="405"/>
      <c r="BN142" s="405"/>
      <c r="BO142" s="405"/>
      <c r="BP142" s="405"/>
      <c r="BQ142" s="405"/>
      <c r="BR142" s="405"/>
      <c r="BS142" s="405"/>
      <c r="BT142" s="405"/>
      <c r="BU142" s="405"/>
      <c r="BV142" s="405"/>
    </row>
    <row r="143" spans="63:74" x14ac:dyDescent="0.2">
      <c r="BK143" s="405"/>
      <c r="BL143" s="405"/>
      <c r="BM143" s="405"/>
      <c r="BN143" s="405"/>
      <c r="BO143" s="405"/>
      <c r="BP143" s="405"/>
      <c r="BQ143" s="405"/>
      <c r="BR143" s="405"/>
      <c r="BS143" s="405"/>
      <c r="BT143" s="405"/>
      <c r="BU143" s="405"/>
      <c r="BV143" s="405"/>
    </row>
    <row r="144" spans="63:74" x14ac:dyDescent="0.2">
      <c r="BK144" s="405"/>
      <c r="BL144" s="405"/>
      <c r="BM144" s="405"/>
      <c r="BN144" s="405"/>
      <c r="BO144" s="405"/>
      <c r="BP144" s="405"/>
      <c r="BQ144" s="405"/>
      <c r="BR144" s="405"/>
      <c r="BS144" s="405"/>
      <c r="BT144" s="405"/>
      <c r="BU144" s="405"/>
      <c r="BV144" s="405"/>
    </row>
    <row r="145" spans="63:74" x14ac:dyDescent="0.2">
      <c r="BK145" s="405"/>
      <c r="BL145" s="405"/>
      <c r="BM145" s="405"/>
      <c r="BN145" s="405"/>
      <c r="BO145" s="405"/>
      <c r="BP145" s="405"/>
      <c r="BQ145" s="405"/>
      <c r="BR145" s="405"/>
      <c r="BS145" s="405"/>
      <c r="BT145" s="405"/>
      <c r="BU145" s="405"/>
      <c r="BV145" s="405"/>
    </row>
  </sheetData>
  <mergeCells count="17">
    <mergeCell ref="A1:A2"/>
    <mergeCell ref="AM3:AX3"/>
    <mergeCell ref="AY3:BJ3"/>
    <mergeCell ref="BK3:BV3"/>
    <mergeCell ref="B1:AL1"/>
    <mergeCell ref="C3:N3"/>
    <mergeCell ref="O3:Z3"/>
    <mergeCell ref="AA3:AL3"/>
    <mergeCell ref="B61:Q61"/>
    <mergeCell ref="B58:Q58"/>
    <mergeCell ref="B59:Q59"/>
    <mergeCell ref="B60:Q60"/>
    <mergeCell ref="B53:Q53"/>
    <mergeCell ref="B55:Q55"/>
    <mergeCell ref="B56:Q56"/>
    <mergeCell ref="B57:Q57"/>
    <mergeCell ref="B54:R54"/>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zoomScaleNormal="100" workbookViewId="0">
      <pane xSplit="2" ySplit="4" topLeftCell="AX5" activePane="bottomRight" state="frozen"/>
      <selection activeCell="BF63" sqref="BF63"/>
      <selection pane="topRight" activeCell="BF63" sqref="BF63"/>
      <selection pane="bottomLeft" activeCell="BF63" sqref="BF63"/>
      <selection pane="bottomRight" activeCell="B2" sqref="B2"/>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3.35" customHeight="1" x14ac:dyDescent="0.2">
      <c r="A1" s="797" t="s">
        <v>809</v>
      </c>
      <c r="B1" s="828" t="s">
        <v>1417</v>
      </c>
      <c r="C1" s="829"/>
      <c r="D1" s="829"/>
      <c r="E1" s="829"/>
      <c r="F1" s="829"/>
      <c r="G1" s="829"/>
      <c r="H1" s="829"/>
      <c r="I1" s="829"/>
      <c r="J1" s="829"/>
      <c r="K1" s="829"/>
      <c r="L1" s="829"/>
      <c r="M1" s="829"/>
      <c r="N1" s="829"/>
      <c r="O1" s="829"/>
      <c r="P1" s="829"/>
      <c r="Q1" s="829"/>
      <c r="R1" s="829"/>
      <c r="S1" s="829"/>
      <c r="T1" s="829"/>
      <c r="U1" s="829"/>
      <c r="V1" s="829"/>
      <c r="W1" s="829"/>
      <c r="X1" s="829"/>
      <c r="Y1" s="829"/>
      <c r="Z1" s="829"/>
      <c r="AA1" s="829"/>
      <c r="AB1" s="829"/>
      <c r="AC1" s="829"/>
      <c r="AD1" s="829"/>
      <c r="AE1" s="829"/>
      <c r="AF1" s="829"/>
      <c r="AG1" s="829"/>
      <c r="AH1" s="829"/>
      <c r="AI1" s="829"/>
      <c r="AJ1" s="829"/>
      <c r="AK1" s="829"/>
      <c r="AL1" s="829"/>
    </row>
    <row r="2" spans="1:74" ht="12.75" x14ac:dyDescent="0.2">
      <c r="A2" s="798"/>
      <c r="B2" s="747" t="str">
        <f>"U.S. Energy Information Administration  |  Short-Term Energy Outlook  - "&amp;Dates!D1</f>
        <v>U.S. Energy Information Administration  |  Short-Term Energy Outlook  - November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B5" s="252" t="s">
        <v>318</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711"/>
      <c r="AZ5" s="711"/>
      <c r="BA5" s="250"/>
      <c r="BB5" s="711"/>
      <c r="BC5" s="711"/>
      <c r="BD5" s="250"/>
      <c r="BE5" s="250"/>
      <c r="BF5" s="250"/>
      <c r="BG5" s="250"/>
      <c r="BH5" s="250"/>
      <c r="BI5" s="250"/>
      <c r="BJ5" s="711"/>
      <c r="BK5" s="403"/>
      <c r="BL5" s="403"/>
      <c r="BM5" s="403"/>
      <c r="BN5" s="403"/>
      <c r="BO5" s="403"/>
      <c r="BP5" s="403"/>
      <c r="BQ5" s="403"/>
      <c r="BR5" s="403"/>
      <c r="BS5" s="403"/>
      <c r="BT5" s="403"/>
      <c r="BU5" s="403"/>
      <c r="BV5" s="403"/>
    </row>
    <row r="6" spans="1:74" ht="11.1" customHeight="1" x14ac:dyDescent="0.2">
      <c r="A6" s="162" t="s">
        <v>1038</v>
      </c>
      <c r="B6" s="173" t="s">
        <v>319</v>
      </c>
      <c r="C6" s="250">
        <v>1.05</v>
      </c>
      <c r="D6" s="250">
        <v>1.05</v>
      </c>
      <c r="E6" s="250">
        <v>1.05</v>
      </c>
      <c r="F6" s="250">
        <v>1.05</v>
      </c>
      <c r="G6" s="250">
        <v>1.05</v>
      </c>
      <c r="H6" s="250">
        <v>1.03</v>
      </c>
      <c r="I6" s="250">
        <v>1.05</v>
      </c>
      <c r="J6" s="250">
        <v>1.05</v>
      </c>
      <c r="K6" s="250">
        <v>1.05</v>
      </c>
      <c r="L6" s="250">
        <v>1.05</v>
      </c>
      <c r="M6" s="250">
        <v>1.05</v>
      </c>
      <c r="N6" s="250">
        <v>1.05</v>
      </c>
      <c r="O6" s="250">
        <v>1.04</v>
      </c>
      <c r="P6" s="250">
        <v>1.04</v>
      </c>
      <c r="Q6" s="250">
        <v>1.04</v>
      </c>
      <c r="R6" s="250">
        <v>1.03</v>
      </c>
      <c r="S6" s="250">
        <v>1.03</v>
      </c>
      <c r="T6" s="250">
        <v>1.03</v>
      </c>
      <c r="U6" s="250">
        <v>1.03</v>
      </c>
      <c r="V6" s="250">
        <v>1.03</v>
      </c>
      <c r="W6" s="250">
        <v>1.03</v>
      </c>
      <c r="X6" s="250">
        <v>0.98</v>
      </c>
      <c r="Y6" s="250">
        <v>1</v>
      </c>
      <c r="Z6" s="250">
        <v>1.03</v>
      </c>
      <c r="AA6" s="250">
        <v>1.04</v>
      </c>
      <c r="AB6" s="250">
        <v>1.03</v>
      </c>
      <c r="AC6" s="250">
        <v>0.99</v>
      </c>
      <c r="AD6" s="250">
        <v>0.99</v>
      </c>
      <c r="AE6" s="250">
        <v>1.02</v>
      </c>
      <c r="AF6" s="250">
        <v>1.04</v>
      </c>
      <c r="AG6" s="250">
        <v>1.05</v>
      </c>
      <c r="AH6" s="250">
        <v>1.04</v>
      </c>
      <c r="AI6" s="250">
        <v>1</v>
      </c>
      <c r="AJ6" s="250">
        <v>1</v>
      </c>
      <c r="AK6" s="250">
        <v>1</v>
      </c>
      <c r="AL6" s="250">
        <v>1</v>
      </c>
      <c r="AM6" s="250">
        <v>0.95</v>
      </c>
      <c r="AN6" s="250">
        <v>1.04</v>
      </c>
      <c r="AO6" s="250">
        <v>1.05</v>
      </c>
      <c r="AP6" s="250">
        <v>1.04</v>
      </c>
      <c r="AQ6" s="250">
        <v>1.03</v>
      </c>
      <c r="AR6" s="250">
        <v>1</v>
      </c>
      <c r="AS6" s="250">
        <v>1.02</v>
      </c>
      <c r="AT6" s="250">
        <v>1.01</v>
      </c>
      <c r="AU6" s="250">
        <v>1.02</v>
      </c>
      <c r="AV6" s="250">
        <v>1.02</v>
      </c>
      <c r="AW6" s="250">
        <v>1.03</v>
      </c>
      <c r="AX6" s="250">
        <v>1.02</v>
      </c>
      <c r="AY6" s="250">
        <v>1.01</v>
      </c>
      <c r="AZ6" s="250">
        <v>1.01</v>
      </c>
      <c r="BA6" s="250">
        <v>1.03</v>
      </c>
      <c r="BB6" s="250">
        <v>1.03</v>
      </c>
      <c r="BC6" s="250">
        <v>0.85</v>
      </c>
      <c r="BD6" s="250">
        <v>0.81499999999999995</v>
      </c>
      <c r="BE6" s="250">
        <v>0.81</v>
      </c>
      <c r="BF6" s="250">
        <v>0.85</v>
      </c>
      <c r="BG6" s="250">
        <v>0.85</v>
      </c>
      <c r="BH6" s="250">
        <v>0.86</v>
      </c>
      <c r="BI6" s="250" t="s">
        <v>1430</v>
      </c>
      <c r="BJ6" s="250" t="s">
        <v>1430</v>
      </c>
      <c r="BK6" s="250" t="s">
        <v>1430</v>
      </c>
      <c r="BL6" s="250" t="s">
        <v>1430</v>
      </c>
      <c r="BM6" s="250" t="s">
        <v>1430</v>
      </c>
      <c r="BN6" s="250" t="s">
        <v>1430</v>
      </c>
      <c r="BO6" s="250" t="s">
        <v>1430</v>
      </c>
      <c r="BP6" s="250" t="s">
        <v>1430</v>
      </c>
      <c r="BQ6" s="250" t="s">
        <v>1430</v>
      </c>
      <c r="BR6" s="250" t="s">
        <v>1430</v>
      </c>
      <c r="BS6" s="250" t="s">
        <v>1430</v>
      </c>
      <c r="BT6" s="250" t="s">
        <v>1430</v>
      </c>
      <c r="BU6" s="250" t="s">
        <v>1430</v>
      </c>
      <c r="BV6" s="250" t="s">
        <v>1430</v>
      </c>
    </row>
    <row r="7" spans="1:74" ht="11.1" customHeight="1" x14ac:dyDescent="0.2">
      <c r="A7" s="162" t="s">
        <v>336</v>
      </c>
      <c r="B7" s="173" t="s">
        <v>327</v>
      </c>
      <c r="C7" s="250">
        <v>1.78</v>
      </c>
      <c r="D7" s="250">
        <v>1.7749999999999999</v>
      </c>
      <c r="E7" s="250">
        <v>1.78</v>
      </c>
      <c r="F7" s="250">
        <v>1.7749999999999999</v>
      </c>
      <c r="G7" s="250">
        <v>1.8</v>
      </c>
      <c r="H7" s="250">
        <v>1.8049999999999999</v>
      </c>
      <c r="I7" s="250">
        <v>1.8109999999999999</v>
      </c>
      <c r="J7" s="250">
        <v>1.8149999999999999</v>
      </c>
      <c r="K7" s="250">
        <v>1.75</v>
      </c>
      <c r="L7" s="250">
        <v>1.6</v>
      </c>
      <c r="M7" s="250">
        <v>1.68</v>
      </c>
      <c r="N7" s="250">
        <v>1.65</v>
      </c>
      <c r="O7" s="250">
        <v>1.64</v>
      </c>
      <c r="P7" s="250">
        <v>1.67</v>
      </c>
      <c r="Q7" s="250">
        <v>1.61</v>
      </c>
      <c r="R7" s="250">
        <v>1.68</v>
      </c>
      <c r="S7" s="250">
        <v>1.64</v>
      </c>
      <c r="T7" s="250">
        <v>1.67</v>
      </c>
      <c r="U7" s="250">
        <v>1.65</v>
      </c>
      <c r="V7" s="250">
        <v>1.67</v>
      </c>
      <c r="W7" s="250">
        <v>1.65</v>
      </c>
      <c r="X7" s="250">
        <v>1.675</v>
      </c>
      <c r="Y7" s="250">
        <v>1.58</v>
      </c>
      <c r="Z7" s="250">
        <v>1.62</v>
      </c>
      <c r="AA7" s="250">
        <v>1.61</v>
      </c>
      <c r="AB7" s="250">
        <v>1.6</v>
      </c>
      <c r="AC7" s="250">
        <v>1.57</v>
      </c>
      <c r="AD7" s="250">
        <v>1.5649999999999999</v>
      </c>
      <c r="AE7" s="250">
        <v>1.57</v>
      </c>
      <c r="AF7" s="250">
        <v>1.54</v>
      </c>
      <c r="AG7" s="250">
        <v>1.55</v>
      </c>
      <c r="AH7" s="250">
        <v>1.56</v>
      </c>
      <c r="AI7" s="250">
        <v>1.58</v>
      </c>
      <c r="AJ7" s="250">
        <v>1.55</v>
      </c>
      <c r="AK7" s="250">
        <v>1.59</v>
      </c>
      <c r="AL7" s="250">
        <v>1.57</v>
      </c>
      <c r="AM7" s="250">
        <v>1.57</v>
      </c>
      <c r="AN7" s="250">
        <v>1.46</v>
      </c>
      <c r="AO7" s="250">
        <v>1.47</v>
      </c>
      <c r="AP7" s="250">
        <v>1.43</v>
      </c>
      <c r="AQ7" s="250">
        <v>1.45</v>
      </c>
      <c r="AR7" s="250">
        <v>1.41</v>
      </c>
      <c r="AS7" s="250">
        <v>1.39</v>
      </c>
      <c r="AT7" s="250">
        <v>1.43</v>
      </c>
      <c r="AU7" s="250">
        <v>1.38</v>
      </c>
      <c r="AV7" s="250">
        <v>1.36</v>
      </c>
      <c r="AW7" s="250">
        <v>1.3</v>
      </c>
      <c r="AX7" s="250">
        <v>1.43</v>
      </c>
      <c r="AY7" s="250">
        <v>1.35</v>
      </c>
      <c r="AZ7" s="250">
        <v>1.37</v>
      </c>
      <c r="BA7" s="250">
        <v>1.35</v>
      </c>
      <c r="BB7" s="250">
        <v>1.32</v>
      </c>
      <c r="BC7" s="250">
        <v>1.25</v>
      </c>
      <c r="BD7" s="250">
        <v>1.22</v>
      </c>
      <c r="BE7" s="250">
        <v>1.1499999999999999</v>
      </c>
      <c r="BF7" s="250">
        <v>1.18</v>
      </c>
      <c r="BG7" s="250">
        <v>1.18</v>
      </c>
      <c r="BH7" s="250">
        <v>1.1200000000000001</v>
      </c>
      <c r="BI7" s="250" t="s">
        <v>1430</v>
      </c>
      <c r="BJ7" s="250" t="s">
        <v>1430</v>
      </c>
      <c r="BK7" s="250" t="s">
        <v>1430</v>
      </c>
      <c r="BL7" s="250" t="s">
        <v>1430</v>
      </c>
      <c r="BM7" s="250" t="s">
        <v>1430</v>
      </c>
      <c r="BN7" s="250" t="s">
        <v>1430</v>
      </c>
      <c r="BO7" s="250" t="s">
        <v>1430</v>
      </c>
      <c r="BP7" s="250" t="s">
        <v>1430</v>
      </c>
      <c r="BQ7" s="250" t="s">
        <v>1430</v>
      </c>
      <c r="BR7" s="250" t="s">
        <v>1430</v>
      </c>
      <c r="BS7" s="250" t="s">
        <v>1430</v>
      </c>
      <c r="BT7" s="250" t="s">
        <v>1430</v>
      </c>
      <c r="BU7" s="250" t="s">
        <v>1430</v>
      </c>
      <c r="BV7" s="250" t="s">
        <v>1430</v>
      </c>
    </row>
    <row r="8" spans="1:74" ht="11.1" customHeight="1" x14ac:dyDescent="0.2">
      <c r="A8" s="162" t="s">
        <v>1145</v>
      </c>
      <c r="B8" s="173" t="s">
        <v>1146</v>
      </c>
      <c r="C8" s="250">
        <v>0.20954200000000001</v>
      </c>
      <c r="D8" s="250">
        <v>0.20552999999999999</v>
      </c>
      <c r="E8" s="250">
        <v>0.19054499999999999</v>
      </c>
      <c r="F8" s="250">
        <v>0.181058</v>
      </c>
      <c r="G8" s="250">
        <v>0.18735099999999999</v>
      </c>
      <c r="H8" s="250">
        <v>0.195463</v>
      </c>
      <c r="I8" s="250">
        <v>0.20899499999999999</v>
      </c>
      <c r="J8" s="250">
        <v>0.20374300000000001</v>
      </c>
      <c r="K8" s="250">
        <v>0.18052000000000001</v>
      </c>
      <c r="L8" s="250">
        <v>0.16932700000000001</v>
      </c>
      <c r="M8" s="250">
        <v>0.16131499999999999</v>
      </c>
      <c r="N8" s="250">
        <v>0.18970799999999999</v>
      </c>
      <c r="O8" s="250">
        <v>0.185</v>
      </c>
      <c r="P8" s="250">
        <v>0.192</v>
      </c>
      <c r="Q8" s="250">
        <v>0.155</v>
      </c>
      <c r="R8" s="250">
        <v>0.16600000000000001</v>
      </c>
      <c r="S8" s="250">
        <v>0.19400000000000001</v>
      </c>
      <c r="T8" s="250">
        <v>0.25</v>
      </c>
      <c r="U8" s="250">
        <v>0.27</v>
      </c>
      <c r="V8" s="250">
        <v>0.26200000000000001</v>
      </c>
      <c r="W8" s="250">
        <v>0.26500000000000001</v>
      </c>
      <c r="X8" s="250">
        <v>0.28999999999999998</v>
      </c>
      <c r="Y8" s="250">
        <v>0.30099999999999999</v>
      </c>
      <c r="Z8" s="250">
        <v>0.312</v>
      </c>
      <c r="AA8" s="250">
        <v>0.316</v>
      </c>
      <c r="AB8" s="250">
        <v>0.32600000000000001</v>
      </c>
      <c r="AC8" s="250">
        <v>0.36399999999999999</v>
      </c>
      <c r="AD8" s="250">
        <v>0.36299999999999999</v>
      </c>
      <c r="AE8" s="250">
        <v>0.35799999999999998</v>
      </c>
      <c r="AF8" s="250">
        <v>0.33500000000000002</v>
      </c>
      <c r="AG8" s="250">
        <v>0.32500000000000001</v>
      </c>
      <c r="AH8" s="250">
        <v>0.34</v>
      </c>
      <c r="AI8" s="250">
        <v>0.33500000000000002</v>
      </c>
      <c r="AJ8" s="250">
        <v>0.33</v>
      </c>
      <c r="AK8" s="250">
        <v>0.3</v>
      </c>
      <c r="AL8" s="250">
        <v>0.31</v>
      </c>
      <c r="AM8" s="250">
        <v>0.32</v>
      </c>
      <c r="AN8" s="250">
        <v>0.33500000000000002</v>
      </c>
      <c r="AO8" s="250">
        <v>0.32500000000000001</v>
      </c>
      <c r="AP8" s="250">
        <v>0.33500000000000002</v>
      </c>
      <c r="AQ8" s="250">
        <v>0.32500000000000001</v>
      </c>
      <c r="AR8" s="250">
        <v>0.32500000000000001</v>
      </c>
      <c r="AS8" s="250">
        <v>0.315</v>
      </c>
      <c r="AT8" s="250">
        <v>0.33</v>
      </c>
      <c r="AU8" s="250">
        <v>0.33500000000000002</v>
      </c>
      <c r="AV8" s="250">
        <v>0.32500000000000001</v>
      </c>
      <c r="AW8" s="250">
        <v>0.315</v>
      </c>
      <c r="AX8" s="250">
        <v>0.30499999999999999</v>
      </c>
      <c r="AY8" s="250">
        <v>0.30499999999999999</v>
      </c>
      <c r="AZ8" s="250">
        <v>0.28999999999999998</v>
      </c>
      <c r="BA8" s="250">
        <v>0.28000000000000003</v>
      </c>
      <c r="BB8" s="250">
        <v>0.28999999999999998</v>
      </c>
      <c r="BC8" s="250">
        <v>0.28000000000000003</v>
      </c>
      <c r="BD8" s="250">
        <v>0.3</v>
      </c>
      <c r="BE8" s="250">
        <v>0.28000000000000003</v>
      </c>
      <c r="BF8" s="250">
        <v>0.27</v>
      </c>
      <c r="BG8" s="250">
        <v>0.28000000000000003</v>
      </c>
      <c r="BH8" s="250">
        <v>0.25</v>
      </c>
      <c r="BI8" s="250" t="s">
        <v>1430</v>
      </c>
      <c r="BJ8" s="250" t="s">
        <v>1430</v>
      </c>
      <c r="BK8" s="250" t="s">
        <v>1430</v>
      </c>
      <c r="BL8" s="250" t="s">
        <v>1430</v>
      </c>
      <c r="BM8" s="250" t="s">
        <v>1430</v>
      </c>
      <c r="BN8" s="250" t="s">
        <v>1430</v>
      </c>
      <c r="BO8" s="250" t="s">
        <v>1430</v>
      </c>
      <c r="BP8" s="250" t="s">
        <v>1430</v>
      </c>
      <c r="BQ8" s="250" t="s">
        <v>1430</v>
      </c>
      <c r="BR8" s="250" t="s">
        <v>1430</v>
      </c>
      <c r="BS8" s="250" t="s">
        <v>1430</v>
      </c>
      <c r="BT8" s="250" t="s">
        <v>1430</v>
      </c>
      <c r="BU8" s="250" t="s">
        <v>1430</v>
      </c>
      <c r="BV8" s="250" t="s">
        <v>1430</v>
      </c>
    </row>
    <row r="9" spans="1:74" ht="11.1" customHeight="1" x14ac:dyDescent="0.2">
      <c r="A9" s="162" t="s">
        <v>1125</v>
      </c>
      <c r="B9" s="173" t="s">
        <v>1126</v>
      </c>
      <c r="C9" s="250">
        <v>0.16</v>
      </c>
      <c r="D9" s="250">
        <v>0.16</v>
      </c>
      <c r="E9" s="250">
        <v>0.16</v>
      </c>
      <c r="F9" s="250">
        <v>0.16</v>
      </c>
      <c r="G9" s="250">
        <v>0.16</v>
      </c>
      <c r="H9" s="250">
        <v>0.16</v>
      </c>
      <c r="I9" s="250">
        <v>0.16</v>
      </c>
      <c r="J9" s="250">
        <v>0.16</v>
      </c>
      <c r="K9" s="250">
        <v>0.16</v>
      </c>
      <c r="L9" s="250">
        <v>0.16</v>
      </c>
      <c r="M9" s="250">
        <v>0.16</v>
      </c>
      <c r="N9" s="250">
        <v>0.16</v>
      </c>
      <c r="O9" s="250">
        <v>0.13500000000000001</v>
      </c>
      <c r="P9" s="250">
        <v>0.13500000000000001</v>
      </c>
      <c r="Q9" s="250">
        <v>0.13500000000000001</v>
      </c>
      <c r="R9" s="250">
        <v>0.13500000000000001</v>
      </c>
      <c r="S9" s="250">
        <v>0.13500000000000001</v>
      </c>
      <c r="T9" s="250">
        <v>0.13500000000000001</v>
      </c>
      <c r="U9" s="250">
        <v>0.13500000000000001</v>
      </c>
      <c r="V9" s="250">
        <v>0.13</v>
      </c>
      <c r="W9" s="250">
        <v>0.13</v>
      </c>
      <c r="X9" s="250">
        <v>0.13500000000000001</v>
      </c>
      <c r="Y9" s="250">
        <v>0.13</v>
      </c>
      <c r="Z9" s="250">
        <v>0.13</v>
      </c>
      <c r="AA9" s="250">
        <v>0.13500000000000001</v>
      </c>
      <c r="AB9" s="250">
        <v>0.13500000000000001</v>
      </c>
      <c r="AC9" s="250">
        <v>0.13500000000000001</v>
      </c>
      <c r="AD9" s="250">
        <v>0.13500000000000001</v>
      </c>
      <c r="AE9" s="250">
        <v>0.13500000000000001</v>
      </c>
      <c r="AF9" s="250">
        <v>0.13</v>
      </c>
      <c r="AG9" s="250">
        <v>0.13500000000000001</v>
      </c>
      <c r="AH9" s="250">
        <v>0.13500000000000001</v>
      </c>
      <c r="AI9" s="250">
        <v>0.13500000000000001</v>
      </c>
      <c r="AJ9" s="250">
        <v>0.13500000000000001</v>
      </c>
      <c r="AK9" s="250">
        <v>0.12</v>
      </c>
      <c r="AL9" s="250">
        <v>0.11</v>
      </c>
      <c r="AM9" s="250">
        <v>0.11</v>
      </c>
      <c r="AN9" s="250">
        <v>0.1</v>
      </c>
      <c r="AO9" s="250">
        <v>0.12</v>
      </c>
      <c r="AP9" s="250">
        <v>0.12</v>
      </c>
      <c r="AQ9" s="250">
        <v>0.11</v>
      </c>
      <c r="AR9" s="250">
        <v>0.11</v>
      </c>
      <c r="AS9" s="250">
        <v>0.13500000000000001</v>
      </c>
      <c r="AT9" s="250">
        <v>0.13</v>
      </c>
      <c r="AU9" s="250">
        <v>0.12</v>
      </c>
      <c r="AV9" s="250">
        <v>0.13</v>
      </c>
      <c r="AW9" s="250">
        <v>0.12</v>
      </c>
      <c r="AX9" s="250">
        <v>0.13</v>
      </c>
      <c r="AY9" s="250">
        <v>0.13</v>
      </c>
      <c r="AZ9" s="250">
        <v>0.12</v>
      </c>
      <c r="BA9" s="250">
        <v>0.13</v>
      </c>
      <c r="BB9" s="250">
        <v>0.13500000000000001</v>
      </c>
      <c r="BC9" s="250">
        <v>0.1</v>
      </c>
      <c r="BD9" s="250">
        <v>0.115</v>
      </c>
      <c r="BE9" s="250">
        <v>0.11</v>
      </c>
      <c r="BF9" s="250">
        <v>0.11</v>
      </c>
      <c r="BG9" s="250">
        <v>0.105</v>
      </c>
      <c r="BH9" s="250">
        <v>0.09</v>
      </c>
      <c r="BI9" s="250" t="s">
        <v>1430</v>
      </c>
      <c r="BJ9" s="250" t="s">
        <v>1430</v>
      </c>
      <c r="BK9" s="250" t="s">
        <v>1430</v>
      </c>
      <c r="BL9" s="250" t="s">
        <v>1430</v>
      </c>
      <c r="BM9" s="250" t="s">
        <v>1430</v>
      </c>
      <c r="BN9" s="250" t="s">
        <v>1430</v>
      </c>
      <c r="BO9" s="250" t="s">
        <v>1430</v>
      </c>
      <c r="BP9" s="250" t="s">
        <v>1430</v>
      </c>
      <c r="BQ9" s="250" t="s">
        <v>1430</v>
      </c>
      <c r="BR9" s="250" t="s">
        <v>1430</v>
      </c>
      <c r="BS9" s="250" t="s">
        <v>1430</v>
      </c>
      <c r="BT9" s="250" t="s">
        <v>1430</v>
      </c>
      <c r="BU9" s="250" t="s">
        <v>1430</v>
      </c>
      <c r="BV9" s="250" t="s">
        <v>1430</v>
      </c>
    </row>
    <row r="10" spans="1:74" ht="11.1" customHeight="1" x14ac:dyDescent="0.2">
      <c r="A10" s="162" t="s">
        <v>1045</v>
      </c>
      <c r="B10" s="173" t="s">
        <v>1046</v>
      </c>
      <c r="C10" s="250">
        <v>0.21</v>
      </c>
      <c r="D10" s="250">
        <v>0.21</v>
      </c>
      <c r="E10" s="250">
        <v>0.21</v>
      </c>
      <c r="F10" s="250">
        <v>0.21</v>
      </c>
      <c r="G10" s="250">
        <v>0.21</v>
      </c>
      <c r="H10" s="250">
        <v>0.21</v>
      </c>
      <c r="I10" s="250">
        <v>0.21</v>
      </c>
      <c r="J10" s="250">
        <v>0.21</v>
      </c>
      <c r="K10" s="250">
        <v>0.21</v>
      </c>
      <c r="L10" s="250">
        <v>0.2</v>
      </c>
      <c r="M10" s="250">
        <v>0.22</v>
      </c>
      <c r="N10" s="250">
        <v>0.22</v>
      </c>
      <c r="O10" s="250">
        <v>0.2</v>
      </c>
      <c r="P10" s="250">
        <v>0.185</v>
      </c>
      <c r="Q10" s="250">
        <v>0.19</v>
      </c>
      <c r="R10" s="250">
        <v>0.21</v>
      </c>
      <c r="S10" s="250">
        <v>0.2</v>
      </c>
      <c r="T10" s="250">
        <v>0.2</v>
      </c>
      <c r="U10" s="250">
        <v>0.21</v>
      </c>
      <c r="V10" s="250">
        <v>0.2</v>
      </c>
      <c r="W10" s="250">
        <v>0.2</v>
      </c>
      <c r="X10" s="250">
        <v>0.2</v>
      </c>
      <c r="Y10" s="250">
        <v>0.19</v>
      </c>
      <c r="Z10" s="250">
        <v>0.2</v>
      </c>
      <c r="AA10" s="250">
        <v>0.2</v>
      </c>
      <c r="AB10" s="250">
        <v>0.2</v>
      </c>
      <c r="AC10" s="250">
        <v>0.2</v>
      </c>
      <c r="AD10" s="250">
        <v>0.19</v>
      </c>
      <c r="AE10" s="250">
        <v>0.2</v>
      </c>
      <c r="AF10" s="250">
        <v>0.2</v>
      </c>
      <c r="AG10" s="250">
        <v>0.18</v>
      </c>
      <c r="AH10" s="250">
        <v>0.2</v>
      </c>
      <c r="AI10" s="250">
        <v>0.2</v>
      </c>
      <c r="AJ10" s="250">
        <v>0.2</v>
      </c>
      <c r="AK10" s="250">
        <v>0.18</v>
      </c>
      <c r="AL10" s="250">
        <v>0.2</v>
      </c>
      <c r="AM10" s="250">
        <v>0.21</v>
      </c>
      <c r="AN10" s="250">
        <v>0.2</v>
      </c>
      <c r="AO10" s="250">
        <v>0.2</v>
      </c>
      <c r="AP10" s="250">
        <v>0.18</v>
      </c>
      <c r="AQ10" s="250">
        <v>0.21</v>
      </c>
      <c r="AR10" s="250">
        <v>0.21</v>
      </c>
      <c r="AS10" s="250">
        <v>0.2</v>
      </c>
      <c r="AT10" s="250">
        <v>0.21</v>
      </c>
      <c r="AU10" s="250">
        <v>0.2</v>
      </c>
      <c r="AV10" s="250">
        <v>0.21</v>
      </c>
      <c r="AW10" s="250">
        <v>0.18</v>
      </c>
      <c r="AX10" s="250">
        <v>0.21</v>
      </c>
      <c r="AY10" s="250">
        <v>0.185</v>
      </c>
      <c r="AZ10" s="250">
        <v>0.2</v>
      </c>
      <c r="BA10" s="250">
        <v>0.2</v>
      </c>
      <c r="BB10" s="250">
        <v>0.19</v>
      </c>
      <c r="BC10" s="250">
        <v>0.18</v>
      </c>
      <c r="BD10" s="250">
        <v>0.18</v>
      </c>
      <c r="BE10" s="250">
        <v>0.15</v>
      </c>
      <c r="BF10" s="250">
        <v>0.15</v>
      </c>
      <c r="BG10" s="250">
        <v>0.15</v>
      </c>
      <c r="BH10" s="250">
        <v>0.17</v>
      </c>
      <c r="BI10" s="250" t="s">
        <v>1430</v>
      </c>
      <c r="BJ10" s="250" t="s">
        <v>1430</v>
      </c>
      <c r="BK10" s="250" t="s">
        <v>1430</v>
      </c>
      <c r="BL10" s="250" t="s">
        <v>1430</v>
      </c>
      <c r="BM10" s="250" t="s">
        <v>1430</v>
      </c>
      <c r="BN10" s="250" t="s">
        <v>1430</v>
      </c>
      <c r="BO10" s="250" t="s">
        <v>1430</v>
      </c>
      <c r="BP10" s="250" t="s">
        <v>1430</v>
      </c>
      <c r="BQ10" s="250" t="s">
        <v>1430</v>
      </c>
      <c r="BR10" s="250" t="s">
        <v>1430</v>
      </c>
      <c r="BS10" s="250" t="s">
        <v>1430</v>
      </c>
      <c r="BT10" s="250" t="s">
        <v>1430</v>
      </c>
      <c r="BU10" s="250" t="s">
        <v>1430</v>
      </c>
      <c r="BV10" s="250" t="s">
        <v>1430</v>
      </c>
    </row>
    <row r="11" spans="1:74" ht="11.1" customHeight="1" x14ac:dyDescent="0.2">
      <c r="A11" s="162" t="s">
        <v>1037</v>
      </c>
      <c r="B11" s="173" t="s">
        <v>320</v>
      </c>
      <c r="C11" s="250">
        <v>3.05</v>
      </c>
      <c r="D11" s="250">
        <v>3.2</v>
      </c>
      <c r="E11" s="250">
        <v>3.5</v>
      </c>
      <c r="F11" s="250">
        <v>3.59</v>
      </c>
      <c r="G11" s="250">
        <v>3.62</v>
      </c>
      <c r="H11" s="250">
        <v>3.63</v>
      </c>
      <c r="I11" s="250">
        <v>3.65</v>
      </c>
      <c r="J11" s="250">
        <v>3.67</v>
      </c>
      <c r="K11" s="250">
        <v>3.69</v>
      </c>
      <c r="L11" s="250">
        <v>3.7</v>
      </c>
      <c r="M11" s="250">
        <v>3.72</v>
      </c>
      <c r="N11" s="250">
        <v>3.78</v>
      </c>
      <c r="O11" s="250">
        <v>3.8</v>
      </c>
      <c r="P11" s="250">
        <v>3.8</v>
      </c>
      <c r="Q11" s="250">
        <v>3.81</v>
      </c>
      <c r="R11" s="250">
        <v>3.81</v>
      </c>
      <c r="S11" s="250">
        <v>3.81</v>
      </c>
      <c r="T11" s="250">
        <v>3.82</v>
      </c>
      <c r="U11" s="250">
        <v>3.83</v>
      </c>
      <c r="V11" s="250">
        <v>3.83</v>
      </c>
      <c r="W11" s="250">
        <v>3.84</v>
      </c>
      <c r="X11" s="250">
        <v>3.85</v>
      </c>
      <c r="Y11" s="250">
        <v>3.84</v>
      </c>
      <c r="Z11" s="250">
        <v>3.83</v>
      </c>
      <c r="AA11" s="250">
        <v>3.84</v>
      </c>
      <c r="AB11" s="250">
        <v>3.835</v>
      </c>
      <c r="AC11" s="250">
        <v>3.8149999999999999</v>
      </c>
      <c r="AD11" s="250">
        <v>3.8250000000000002</v>
      </c>
      <c r="AE11" s="250">
        <v>3.8050000000000002</v>
      </c>
      <c r="AF11" s="250">
        <v>3.78</v>
      </c>
      <c r="AG11" s="250">
        <v>3.722</v>
      </c>
      <c r="AH11" s="250">
        <v>3.52</v>
      </c>
      <c r="AI11" s="250">
        <v>3.4</v>
      </c>
      <c r="AJ11" s="250">
        <v>3.4</v>
      </c>
      <c r="AK11" s="250">
        <v>2.7</v>
      </c>
      <c r="AL11" s="250">
        <v>2.6</v>
      </c>
      <c r="AM11" s="250">
        <v>2.65</v>
      </c>
      <c r="AN11" s="250">
        <v>2.65</v>
      </c>
      <c r="AO11" s="250">
        <v>2.6</v>
      </c>
      <c r="AP11" s="250">
        <v>2.5</v>
      </c>
      <c r="AQ11" s="250">
        <v>2.2999999999999998</v>
      </c>
      <c r="AR11" s="250">
        <v>2.2000000000000002</v>
      </c>
      <c r="AS11" s="250">
        <v>2.1</v>
      </c>
      <c r="AT11" s="250">
        <v>2.1</v>
      </c>
      <c r="AU11" s="250">
        <v>2.1</v>
      </c>
      <c r="AV11" s="250">
        <v>2.1</v>
      </c>
      <c r="AW11" s="250">
        <v>2</v>
      </c>
      <c r="AX11" s="250">
        <v>2</v>
      </c>
      <c r="AY11" s="250">
        <v>2</v>
      </c>
      <c r="AZ11" s="250">
        <v>2.0499999999999998</v>
      </c>
      <c r="BA11" s="250">
        <v>2</v>
      </c>
      <c r="BB11" s="250">
        <v>1.9750000000000001</v>
      </c>
      <c r="BC11" s="250">
        <v>1.9750000000000001</v>
      </c>
      <c r="BD11" s="250">
        <v>1.95</v>
      </c>
      <c r="BE11" s="250">
        <v>1.9</v>
      </c>
      <c r="BF11" s="250">
        <v>1.9</v>
      </c>
      <c r="BG11" s="250">
        <v>1.9</v>
      </c>
      <c r="BH11" s="250">
        <v>1.9</v>
      </c>
      <c r="BI11" s="250" t="s">
        <v>1430</v>
      </c>
      <c r="BJ11" s="250" t="s">
        <v>1430</v>
      </c>
      <c r="BK11" s="250" t="s">
        <v>1430</v>
      </c>
      <c r="BL11" s="250" t="s">
        <v>1430</v>
      </c>
      <c r="BM11" s="250" t="s">
        <v>1430</v>
      </c>
      <c r="BN11" s="250" t="s">
        <v>1430</v>
      </c>
      <c r="BO11" s="250" t="s">
        <v>1430</v>
      </c>
      <c r="BP11" s="250" t="s">
        <v>1430</v>
      </c>
      <c r="BQ11" s="250" t="s">
        <v>1430</v>
      </c>
      <c r="BR11" s="250" t="s">
        <v>1430</v>
      </c>
      <c r="BS11" s="250" t="s">
        <v>1430</v>
      </c>
      <c r="BT11" s="250" t="s">
        <v>1430</v>
      </c>
      <c r="BU11" s="250" t="s">
        <v>1430</v>
      </c>
      <c r="BV11" s="250" t="s">
        <v>1430</v>
      </c>
    </row>
    <row r="12" spans="1:74" ht="11.1" customHeight="1" x14ac:dyDescent="0.2">
      <c r="A12" s="162" t="s">
        <v>337</v>
      </c>
      <c r="B12" s="173" t="s">
        <v>328</v>
      </c>
      <c r="C12" s="250">
        <v>4.45</v>
      </c>
      <c r="D12" s="250">
        <v>4.2</v>
      </c>
      <c r="E12" s="250">
        <v>4.2</v>
      </c>
      <c r="F12" s="250">
        <v>4.45</v>
      </c>
      <c r="G12" s="250">
        <v>4.33</v>
      </c>
      <c r="H12" s="250">
        <v>4.38</v>
      </c>
      <c r="I12" s="250">
        <v>4.3899999999999997</v>
      </c>
      <c r="J12" s="250">
        <v>4.4349999999999996</v>
      </c>
      <c r="K12" s="250">
        <v>4.4550000000000001</v>
      </c>
      <c r="L12" s="250">
        <v>4.54</v>
      </c>
      <c r="M12" s="250">
        <v>4.62</v>
      </c>
      <c r="N12" s="250">
        <v>4.66</v>
      </c>
      <c r="O12" s="250">
        <v>4.54</v>
      </c>
      <c r="P12" s="250">
        <v>4.42</v>
      </c>
      <c r="Q12" s="250">
        <v>4.4050000000000002</v>
      </c>
      <c r="R12" s="250">
        <v>4.4000000000000004</v>
      </c>
      <c r="S12" s="250">
        <v>4.45</v>
      </c>
      <c r="T12" s="250">
        <v>4.4649999999999999</v>
      </c>
      <c r="U12" s="250">
        <v>4.4749999999999996</v>
      </c>
      <c r="V12" s="250">
        <v>4.5</v>
      </c>
      <c r="W12" s="250">
        <v>4.54</v>
      </c>
      <c r="X12" s="250">
        <v>4.3899999999999997</v>
      </c>
      <c r="Y12" s="250">
        <v>4.32</v>
      </c>
      <c r="Z12" s="250">
        <v>4.38</v>
      </c>
      <c r="AA12" s="250">
        <v>4.43</v>
      </c>
      <c r="AB12" s="250">
        <v>4.47</v>
      </c>
      <c r="AC12" s="250">
        <v>4.4800000000000004</v>
      </c>
      <c r="AD12" s="250">
        <v>4.4400000000000004</v>
      </c>
      <c r="AE12" s="250">
        <v>4.49</v>
      </c>
      <c r="AF12" s="250">
        <v>4.5739999999999998</v>
      </c>
      <c r="AG12" s="250">
        <v>4.6040000000000001</v>
      </c>
      <c r="AH12" s="250">
        <v>4.6749999999999998</v>
      </c>
      <c r="AI12" s="250">
        <v>4.7</v>
      </c>
      <c r="AJ12" s="250">
        <v>4.7300000000000004</v>
      </c>
      <c r="AK12" s="250">
        <v>4.7699999999999996</v>
      </c>
      <c r="AL12" s="250">
        <v>4.8</v>
      </c>
      <c r="AM12" s="250">
        <v>4.8499999999999996</v>
      </c>
      <c r="AN12" s="250">
        <v>4.78</v>
      </c>
      <c r="AO12" s="250">
        <v>4.62</v>
      </c>
      <c r="AP12" s="250">
        <v>4.7</v>
      </c>
      <c r="AQ12" s="250">
        <v>4.7</v>
      </c>
      <c r="AR12" s="250">
        <v>4.7</v>
      </c>
      <c r="AS12" s="250">
        <v>4.7</v>
      </c>
      <c r="AT12" s="250">
        <v>4.75</v>
      </c>
      <c r="AU12" s="250">
        <v>4.6500000000000004</v>
      </c>
      <c r="AV12" s="250">
        <v>4.75</v>
      </c>
      <c r="AW12" s="250">
        <v>4.6500000000000004</v>
      </c>
      <c r="AX12" s="250">
        <v>4.55</v>
      </c>
      <c r="AY12" s="250">
        <v>4.55</v>
      </c>
      <c r="AZ12" s="250">
        <v>4.6500000000000004</v>
      </c>
      <c r="BA12" s="250">
        <v>4.5</v>
      </c>
      <c r="BB12" s="250">
        <v>4.5</v>
      </c>
      <c r="BC12" s="250">
        <v>4.22</v>
      </c>
      <c r="BD12" s="250">
        <v>3.75</v>
      </c>
      <c r="BE12" s="250">
        <v>3.7</v>
      </c>
      <c r="BF12" s="250">
        <v>3.69</v>
      </c>
      <c r="BG12" s="250">
        <v>3.71</v>
      </c>
      <c r="BH12" s="250">
        <v>3.8</v>
      </c>
      <c r="BI12" s="250" t="s">
        <v>1430</v>
      </c>
      <c r="BJ12" s="250" t="s">
        <v>1430</v>
      </c>
      <c r="BK12" s="250" t="s">
        <v>1430</v>
      </c>
      <c r="BL12" s="250" t="s">
        <v>1430</v>
      </c>
      <c r="BM12" s="250" t="s">
        <v>1430</v>
      </c>
      <c r="BN12" s="250" t="s">
        <v>1430</v>
      </c>
      <c r="BO12" s="250" t="s">
        <v>1430</v>
      </c>
      <c r="BP12" s="250" t="s">
        <v>1430</v>
      </c>
      <c r="BQ12" s="250" t="s">
        <v>1430</v>
      </c>
      <c r="BR12" s="250" t="s">
        <v>1430</v>
      </c>
      <c r="BS12" s="250" t="s">
        <v>1430</v>
      </c>
      <c r="BT12" s="250" t="s">
        <v>1430</v>
      </c>
      <c r="BU12" s="250" t="s">
        <v>1430</v>
      </c>
      <c r="BV12" s="250" t="s">
        <v>1430</v>
      </c>
    </row>
    <row r="13" spans="1:74" ht="11.1" customHeight="1" x14ac:dyDescent="0.2">
      <c r="A13" s="162" t="s">
        <v>330</v>
      </c>
      <c r="B13" s="173" t="s">
        <v>321</v>
      </c>
      <c r="C13" s="250">
        <v>2.9</v>
      </c>
      <c r="D13" s="250">
        <v>2.86</v>
      </c>
      <c r="E13" s="250">
        <v>2.88</v>
      </c>
      <c r="F13" s="250">
        <v>2.65</v>
      </c>
      <c r="G13" s="250">
        <v>2.86</v>
      </c>
      <c r="H13" s="250">
        <v>2.86</v>
      </c>
      <c r="I13" s="250">
        <v>2.9</v>
      </c>
      <c r="J13" s="250">
        <v>2.91</v>
      </c>
      <c r="K13" s="250">
        <v>2.91</v>
      </c>
      <c r="L13" s="250">
        <v>2.91</v>
      </c>
      <c r="M13" s="250">
        <v>2.92</v>
      </c>
      <c r="N13" s="250">
        <v>2.92</v>
      </c>
      <c r="O13" s="250">
        <v>2.78</v>
      </c>
      <c r="P13" s="250">
        <v>2.72</v>
      </c>
      <c r="Q13" s="250">
        <v>2.71</v>
      </c>
      <c r="R13" s="250">
        <v>2.71</v>
      </c>
      <c r="S13" s="250">
        <v>2.71</v>
      </c>
      <c r="T13" s="250">
        <v>2.72</v>
      </c>
      <c r="U13" s="250">
        <v>2.71</v>
      </c>
      <c r="V13" s="250">
        <v>2.71</v>
      </c>
      <c r="W13" s="250">
        <v>2.73</v>
      </c>
      <c r="X13" s="250">
        <v>2.74</v>
      </c>
      <c r="Y13" s="250">
        <v>2.71</v>
      </c>
      <c r="Z13" s="250">
        <v>2.7</v>
      </c>
      <c r="AA13" s="250">
        <v>2.71</v>
      </c>
      <c r="AB13" s="250">
        <v>2.71</v>
      </c>
      <c r="AC13" s="250">
        <v>2.72</v>
      </c>
      <c r="AD13" s="250">
        <v>2.71</v>
      </c>
      <c r="AE13" s="250">
        <v>2.71</v>
      </c>
      <c r="AF13" s="250">
        <v>2.72</v>
      </c>
      <c r="AG13" s="250">
        <v>2.8</v>
      </c>
      <c r="AH13" s="250">
        <v>2.8</v>
      </c>
      <c r="AI13" s="250">
        <v>2.8</v>
      </c>
      <c r="AJ13" s="250">
        <v>2.8</v>
      </c>
      <c r="AK13" s="250">
        <v>2.8</v>
      </c>
      <c r="AL13" s="250">
        <v>2.8</v>
      </c>
      <c r="AM13" s="250">
        <v>2.75</v>
      </c>
      <c r="AN13" s="250">
        <v>2.75</v>
      </c>
      <c r="AO13" s="250">
        <v>2.72</v>
      </c>
      <c r="AP13" s="250">
        <v>2.72</v>
      </c>
      <c r="AQ13" s="250">
        <v>2.72</v>
      </c>
      <c r="AR13" s="250">
        <v>2.72</v>
      </c>
      <c r="AS13" s="250">
        <v>2.7</v>
      </c>
      <c r="AT13" s="250">
        <v>2.7</v>
      </c>
      <c r="AU13" s="250">
        <v>2.7</v>
      </c>
      <c r="AV13" s="250">
        <v>2.7</v>
      </c>
      <c r="AW13" s="250">
        <v>2.7</v>
      </c>
      <c r="AX13" s="250">
        <v>2.71</v>
      </c>
      <c r="AY13" s="250">
        <v>2.71</v>
      </c>
      <c r="AZ13" s="250">
        <v>2.71</v>
      </c>
      <c r="BA13" s="250">
        <v>2.9</v>
      </c>
      <c r="BB13" s="250">
        <v>3.15</v>
      </c>
      <c r="BC13" s="250">
        <v>2.2000000000000002</v>
      </c>
      <c r="BD13" s="250">
        <v>2.09</v>
      </c>
      <c r="BE13" s="250">
        <v>2.16</v>
      </c>
      <c r="BF13" s="250">
        <v>2.29</v>
      </c>
      <c r="BG13" s="250">
        <v>2.29</v>
      </c>
      <c r="BH13" s="250">
        <v>2.29</v>
      </c>
      <c r="BI13" s="250" t="s">
        <v>1430</v>
      </c>
      <c r="BJ13" s="250" t="s">
        <v>1430</v>
      </c>
      <c r="BK13" s="250" t="s">
        <v>1430</v>
      </c>
      <c r="BL13" s="250" t="s">
        <v>1430</v>
      </c>
      <c r="BM13" s="250" t="s">
        <v>1430</v>
      </c>
      <c r="BN13" s="250" t="s">
        <v>1430</v>
      </c>
      <c r="BO13" s="250" t="s">
        <v>1430</v>
      </c>
      <c r="BP13" s="250" t="s">
        <v>1430</v>
      </c>
      <c r="BQ13" s="250" t="s">
        <v>1430</v>
      </c>
      <c r="BR13" s="250" t="s">
        <v>1430</v>
      </c>
      <c r="BS13" s="250" t="s">
        <v>1430</v>
      </c>
      <c r="BT13" s="250" t="s">
        <v>1430</v>
      </c>
      <c r="BU13" s="250" t="s">
        <v>1430</v>
      </c>
      <c r="BV13" s="250" t="s">
        <v>1430</v>
      </c>
    </row>
    <row r="14" spans="1:74" ht="11.1" customHeight="1" x14ac:dyDescent="0.2">
      <c r="A14" s="162" t="s">
        <v>331</v>
      </c>
      <c r="B14" s="173" t="s">
        <v>322</v>
      </c>
      <c r="C14" s="250">
        <v>0.37</v>
      </c>
      <c r="D14" s="250">
        <v>0.36</v>
      </c>
      <c r="E14" s="250">
        <v>0.32</v>
      </c>
      <c r="F14" s="250">
        <v>0.33</v>
      </c>
      <c r="G14" s="250">
        <v>0.28499999999999998</v>
      </c>
      <c r="H14" s="250">
        <v>0.33</v>
      </c>
      <c r="I14" s="250">
        <v>0.31</v>
      </c>
      <c r="J14" s="250">
        <v>0.25</v>
      </c>
      <c r="K14" s="250">
        <v>0.31</v>
      </c>
      <c r="L14" s="250">
        <v>0.55000000000000004</v>
      </c>
      <c r="M14" s="250">
        <v>0.57999999999999996</v>
      </c>
      <c r="N14" s="250">
        <v>0.62</v>
      </c>
      <c r="O14" s="250">
        <v>0.68</v>
      </c>
      <c r="P14" s="250">
        <v>0.69</v>
      </c>
      <c r="Q14" s="250">
        <v>0.59</v>
      </c>
      <c r="R14" s="250">
        <v>0.53500000000000003</v>
      </c>
      <c r="S14" s="250">
        <v>0.78</v>
      </c>
      <c r="T14" s="250">
        <v>0.85</v>
      </c>
      <c r="U14" s="250">
        <v>1.0049999999999999</v>
      </c>
      <c r="V14" s="250">
        <v>0.89</v>
      </c>
      <c r="W14" s="250">
        <v>0.92500000000000004</v>
      </c>
      <c r="X14" s="250">
        <v>0.96</v>
      </c>
      <c r="Y14" s="250">
        <v>0.98</v>
      </c>
      <c r="Z14" s="250">
        <v>0.92</v>
      </c>
      <c r="AA14" s="250">
        <v>1.0149999999999999</v>
      </c>
      <c r="AB14" s="250">
        <v>0.99</v>
      </c>
      <c r="AC14" s="250">
        <v>0.98499999999999999</v>
      </c>
      <c r="AD14" s="250">
        <v>1.0049999999999999</v>
      </c>
      <c r="AE14" s="250">
        <v>0.99</v>
      </c>
      <c r="AF14" s="250">
        <v>0.75</v>
      </c>
      <c r="AG14" s="250">
        <v>0.65500000000000003</v>
      </c>
      <c r="AH14" s="250">
        <v>0.99</v>
      </c>
      <c r="AI14" s="250">
        <v>1.08</v>
      </c>
      <c r="AJ14" s="250">
        <v>1.08</v>
      </c>
      <c r="AK14" s="250">
        <v>1.1299999999999999</v>
      </c>
      <c r="AL14" s="250">
        <v>0.88</v>
      </c>
      <c r="AM14" s="250">
        <v>0.83</v>
      </c>
      <c r="AN14" s="250">
        <v>0.86</v>
      </c>
      <c r="AO14" s="250">
        <v>1.0900000000000001</v>
      </c>
      <c r="AP14" s="250">
        <v>1.17</v>
      </c>
      <c r="AQ14" s="250">
        <v>1.1599999999999999</v>
      </c>
      <c r="AR14" s="250">
        <v>1.1000000000000001</v>
      </c>
      <c r="AS14" s="250">
        <v>1.125</v>
      </c>
      <c r="AT14" s="250">
        <v>1.085</v>
      </c>
      <c r="AU14" s="250">
        <v>1.18</v>
      </c>
      <c r="AV14" s="250">
        <v>1.17</v>
      </c>
      <c r="AW14" s="250">
        <v>1.19</v>
      </c>
      <c r="AX14" s="250">
        <v>1.1499999999999999</v>
      </c>
      <c r="AY14" s="250">
        <v>0.78</v>
      </c>
      <c r="AZ14" s="250">
        <v>0.15</v>
      </c>
      <c r="BA14" s="250">
        <v>0.1</v>
      </c>
      <c r="BB14" s="250">
        <v>8.5000000000000006E-2</v>
      </c>
      <c r="BC14" s="250">
        <v>0.08</v>
      </c>
      <c r="BD14" s="250">
        <v>0.08</v>
      </c>
      <c r="BE14" s="250">
        <v>0.105</v>
      </c>
      <c r="BF14" s="250">
        <v>0.09</v>
      </c>
      <c r="BG14" s="250">
        <v>0.13</v>
      </c>
      <c r="BH14" s="250">
        <v>0.44</v>
      </c>
      <c r="BI14" s="250" t="s">
        <v>1430</v>
      </c>
      <c r="BJ14" s="250" t="s">
        <v>1430</v>
      </c>
      <c r="BK14" s="250" t="s">
        <v>1430</v>
      </c>
      <c r="BL14" s="250" t="s">
        <v>1430</v>
      </c>
      <c r="BM14" s="250" t="s">
        <v>1430</v>
      </c>
      <c r="BN14" s="250" t="s">
        <v>1430</v>
      </c>
      <c r="BO14" s="250" t="s">
        <v>1430</v>
      </c>
      <c r="BP14" s="250" t="s">
        <v>1430</v>
      </c>
      <c r="BQ14" s="250" t="s">
        <v>1430</v>
      </c>
      <c r="BR14" s="250" t="s">
        <v>1430</v>
      </c>
      <c r="BS14" s="250" t="s">
        <v>1430</v>
      </c>
      <c r="BT14" s="250" t="s">
        <v>1430</v>
      </c>
      <c r="BU14" s="250" t="s">
        <v>1430</v>
      </c>
      <c r="BV14" s="250" t="s">
        <v>1430</v>
      </c>
    </row>
    <row r="15" spans="1:74" ht="11.1" customHeight="1" x14ac:dyDescent="0.2">
      <c r="A15" s="162" t="s">
        <v>332</v>
      </c>
      <c r="B15" s="173" t="s">
        <v>323</v>
      </c>
      <c r="C15" s="250">
        <v>1.825</v>
      </c>
      <c r="D15" s="250">
        <v>1.78</v>
      </c>
      <c r="E15" s="250">
        <v>1.579</v>
      </c>
      <c r="F15" s="250">
        <v>1.57</v>
      </c>
      <c r="G15" s="250">
        <v>1.3089999999999999</v>
      </c>
      <c r="H15" s="250">
        <v>1.4350000000000001</v>
      </c>
      <c r="I15" s="250">
        <v>1.34</v>
      </c>
      <c r="J15" s="250">
        <v>1.21</v>
      </c>
      <c r="K15" s="250">
        <v>1.27</v>
      </c>
      <c r="L15" s="250">
        <v>1.41</v>
      </c>
      <c r="M15" s="250">
        <v>1.5</v>
      </c>
      <c r="N15" s="250">
        <v>1.35</v>
      </c>
      <c r="O15" s="250">
        <v>1.39</v>
      </c>
      <c r="P15" s="250">
        <v>1.43</v>
      </c>
      <c r="Q15" s="250">
        <v>1.33</v>
      </c>
      <c r="R15" s="250">
        <v>1.38</v>
      </c>
      <c r="S15" s="250">
        <v>1.52</v>
      </c>
      <c r="T15" s="250">
        <v>1.56</v>
      </c>
      <c r="U15" s="250">
        <v>1.655</v>
      </c>
      <c r="V15" s="250">
        <v>1.68</v>
      </c>
      <c r="W15" s="250">
        <v>1.7050000000000001</v>
      </c>
      <c r="X15" s="250">
        <v>1.69</v>
      </c>
      <c r="Y15" s="250">
        <v>1.73</v>
      </c>
      <c r="Z15" s="250">
        <v>1.7549999999999999</v>
      </c>
      <c r="AA15" s="250">
        <v>1.75</v>
      </c>
      <c r="AB15" s="250">
        <v>1.72</v>
      </c>
      <c r="AC15" s="250">
        <v>1.69</v>
      </c>
      <c r="AD15" s="250">
        <v>1.67</v>
      </c>
      <c r="AE15" s="250">
        <v>1.49</v>
      </c>
      <c r="AF15" s="250">
        <v>1.42</v>
      </c>
      <c r="AG15" s="250">
        <v>1.47</v>
      </c>
      <c r="AH15" s="250">
        <v>1.54</v>
      </c>
      <c r="AI15" s="250">
        <v>1.64</v>
      </c>
      <c r="AJ15" s="250">
        <v>1.6</v>
      </c>
      <c r="AK15" s="250">
        <v>1.59</v>
      </c>
      <c r="AL15" s="250">
        <v>1.62</v>
      </c>
      <c r="AM15" s="250">
        <v>1.55</v>
      </c>
      <c r="AN15" s="250">
        <v>1.58</v>
      </c>
      <c r="AO15" s="250">
        <v>1.61</v>
      </c>
      <c r="AP15" s="250">
        <v>1.68</v>
      </c>
      <c r="AQ15" s="250">
        <v>1.58</v>
      </c>
      <c r="AR15" s="250">
        <v>1.7</v>
      </c>
      <c r="AS15" s="250">
        <v>1.67</v>
      </c>
      <c r="AT15" s="250">
        <v>1.75</v>
      </c>
      <c r="AU15" s="250">
        <v>1.7</v>
      </c>
      <c r="AV15" s="250">
        <v>1.68</v>
      </c>
      <c r="AW15" s="250">
        <v>1.67</v>
      </c>
      <c r="AX15" s="250">
        <v>1.65</v>
      </c>
      <c r="AY15" s="250">
        <v>1.75</v>
      </c>
      <c r="AZ15" s="250">
        <v>1.72</v>
      </c>
      <c r="BA15" s="250">
        <v>1.7</v>
      </c>
      <c r="BB15" s="250">
        <v>1.65</v>
      </c>
      <c r="BC15" s="250">
        <v>1.57</v>
      </c>
      <c r="BD15" s="250">
        <v>1.42</v>
      </c>
      <c r="BE15" s="250">
        <v>1.4</v>
      </c>
      <c r="BF15" s="250">
        <v>1.45</v>
      </c>
      <c r="BG15" s="250">
        <v>1.47</v>
      </c>
      <c r="BH15" s="250">
        <v>1.52</v>
      </c>
      <c r="BI15" s="250" t="s">
        <v>1430</v>
      </c>
      <c r="BJ15" s="250" t="s">
        <v>1430</v>
      </c>
      <c r="BK15" s="250" t="s">
        <v>1430</v>
      </c>
      <c r="BL15" s="250" t="s">
        <v>1430</v>
      </c>
      <c r="BM15" s="250" t="s">
        <v>1430</v>
      </c>
      <c r="BN15" s="250" t="s">
        <v>1430</v>
      </c>
      <c r="BO15" s="250" t="s">
        <v>1430</v>
      </c>
      <c r="BP15" s="250" t="s">
        <v>1430</v>
      </c>
      <c r="BQ15" s="250" t="s">
        <v>1430</v>
      </c>
      <c r="BR15" s="250" t="s">
        <v>1430</v>
      </c>
      <c r="BS15" s="250" t="s">
        <v>1430</v>
      </c>
      <c r="BT15" s="250" t="s">
        <v>1430</v>
      </c>
      <c r="BU15" s="250" t="s">
        <v>1430</v>
      </c>
      <c r="BV15" s="250" t="s">
        <v>1430</v>
      </c>
    </row>
    <row r="16" spans="1:74" ht="11.1" customHeight="1" x14ac:dyDescent="0.2">
      <c r="A16" s="162" t="s">
        <v>333</v>
      </c>
      <c r="B16" s="173" t="s">
        <v>324</v>
      </c>
      <c r="C16" s="250">
        <v>10.199999999999999</v>
      </c>
      <c r="D16" s="250">
        <v>10.199999999999999</v>
      </c>
      <c r="E16" s="250">
        <v>10.199999999999999</v>
      </c>
      <c r="F16" s="250">
        <v>10.199999999999999</v>
      </c>
      <c r="G16" s="250">
        <v>10.3</v>
      </c>
      <c r="H16" s="250">
        <v>10.5</v>
      </c>
      <c r="I16" s="250">
        <v>10.63</v>
      </c>
      <c r="J16" s="250">
        <v>10.6</v>
      </c>
      <c r="K16" s="250">
        <v>10.56</v>
      </c>
      <c r="L16" s="250">
        <v>10.55</v>
      </c>
      <c r="M16" s="250">
        <v>10.6</v>
      </c>
      <c r="N16" s="250">
        <v>10.5</v>
      </c>
      <c r="O16" s="250">
        <v>9.98</v>
      </c>
      <c r="P16" s="250">
        <v>10</v>
      </c>
      <c r="Q16" s="250">
        <v>9.9499999999999993</v>
      </c>
      <c r="R16" s="250">
        <v>9.98</v>
      </c>
      <c r="S16" s="250">
        <v>10.050000000000001</v>
      </c>
      <c r="T16" s="250">
        <v>10.25</v>
      </c>
      <c r="U16" s="250">
        <v>10.199999999999999</v>
      </c>
      <c r="V16" s="250">
        <v>10.14</v>
      </c>
      <c r="W16" s="250">
        <v>10.19</v>
      </c>
      <c r="X16" s="250">
        <v>10.16</v>
      </c>
      <c r="Y16" s="250">
        <v>10.130000000000001</v>
      </c>
      <c r="Z16" s="250">
        <v>10.06</v>
      </c>
      <c r="AA16" s="250">
        <v>10.16</v>
      </c>
      <c r="AB16" s="250">
        <v>10.1</v>
      </c>
      <c r="AC16" s="250">
        <v>10.050000000000001</v>
      </c>
      <c r="AD16" s="250">
        <v>10.06</v>
      </c>
      <c r="AE16" s="250">
        <v>10.119999999999999</v>
      </c>
      <c r="AF16" s="250">
        <v>10.42</v>
      </c>
      <c r="AG16" s="250">
        <v>10.48</v>
      </c>
      <c r="AH16" s="250">
        <v>10.42</v>
      </c>
      <c r="AI16" s="250">
        <v>10.52</v>
      </c>
      <c r="AJ16" s="250">
        <v>10.72</v>
      </c>
      <c r="AK16" s="250">
        <v>11</v>
      </c>
      <c r="AL16" s="250">
        <v>10.5</v>
      </c>
      <c r="AM16" s="250">
        <v>10.050000000000001</v>
      </c>
      <c r="AN16" s="250">
        <v>10.1</v>
      </c>
      <c r="AO16" s="250">
        <v>9.85</v>
      </c>
      <c r="AP16" s="250">
        <v>9.85</v>
      </c>
      <c r="AQ16" s="250">
        <v>9.9</v>
      </c>
      <c r="AR16" s="250">
        <v>10</v>
      </c>
      <c r="AS16" s="250">
        <v>9.75</v>
      </c>
      <c r="AT16" s="250">
        <v>9.85</v>
      </c>
      <c r="AU16" s="250">
        <v>8.5</v>
      </c>
      <c r="AV16" s="250">
        <v>9.85</v>
      </c>
      <c r="AW16" s="250">
        <v>9.9</v>
      </c>
      <c r="AX16" s="250">
        <v>9.75</v>
      </c>
      <c r="AY16" s="250">
        <v>9.85</v>
      </c>
      <c r="AZ16" s="250">
        <v>9.75</v>
      </c>
      <c r="BA16" s="250">
        <v>9.8000000000000007</v>
      </c>
      <c r="BB16" s="250">
        <v>11.6</v>
      </c>
      <c r="BC16" s="250">
        <v>8.5500000000000007</v>
      </c>
      <c r="BD16" s="250">
        <v>7.7</v>
      </c>
      <c r="BE16" s="250">
        <v>8.4</v>
      </c>
      <c r="BF16" s="250">
        <v>8.9</v>
      </c>
      <c r="BG16" s="250">
        <v>9.01</v>
      </c>
      <c r="BH16" s="250">
        <v>9.01</v>
      </c>
      <c r="BI16" s="250" t="s">
        <v>1430</v>
      </c>
      <c r="BJ16" s="250" t="s">
        <v>1430</v>
      </c>
      <c r="BK16" s="250" t="s">
        <v>1430</v>
      </c>
      <c r="BL16" s="250" t="s">
        <v>1430</v>
      </c>
      <c r="BM16" s="250" t="s">
        <v>1430</v>
      </c>
      <c r="BN16" s="250" t="s">
        <v>1430</v>
      </c>
      <c r="BO16" s="250" t="s">
        <v>1430</v>
      </c>
      <c r="BP16" s="250" t="s">
        <v>1430</v>
      </c>
      <c r="BQ16" s="250" t="s">
        <v>1430</v>
      </c>
      <c r="BR16" s="250" t="s">
        <v>1430</v>
      </c>
      <c r="BS16" s="250" t="s">
        <v>1430</v>
      </c>
      <c r="BT16" s="250" t="s">
        <v>1430</v>
      </c>
      <c r="BU16" s="250" t="s">
        <v>1430</v>
      </c>
      <c r="BV16" s="250" t="s">
        <v>1430</v>
      </c>
    </row>
    <row r="17" spans="1:74" ht="11.1" customHeight="1" x14ac:dyDescent="0.2">
      <c r="A17" s="162" t="s">
        <v>334</v>
      </c>
      <c r="B17" s="173" t="s">
        <v>325</v>
      </c>
      <c r="C17" s="250">
        <v>2.9849999999999999</v>
      </c>
      <c r="D17" s="250">
        <v>2.7650000000000001</v>
      </c>
      <c r="E17" s="250">
        <v>2.79</v>
      </c>
      <c r="F17" s="250">
        <v>2.8</v>
      </c>
      <c r="G17" s="250">
        <v>2.98</v>
      </c>
      <c r="H17" s="250">
        <v>3.01</v>
      </c>
      <c r="I17" s="250">
        <v>3.03</v>
      </c>
      <c r="J17" s="250">
        <v>3.06</v>
      </c>
      <c r="K17" s="250">
        <v>3.09</v>
      </c>
      <c r="L17" s="250">
        <v>3.07</v>
      </c>
      <c r="M17" s="250">
        <v>3.1</v>
      </c>
      <c r="N17" s="250">
        <v>3.1</v>
      </c>
      <c r="O17" s="250">
        <v>2.94</v>
      </c>
      <c r="P17" s="250">
        <v>2.92</v>
      </c>
      <c r="Q17" s="250">
        <v>2.9</v>
      </c>
      <c r="R17" s="250">
        <v>2.88</v>
      </c>
      <c r="S17" s="250">
        <v>2.9</v>
      </c>
      <c r="T17" s="250">
        <v>2.92</v>
      </c>
      <c r="U17" s="250">
        <v>2.92</v>
      </c>
      <c r="V17" s="250">
        <v>2.92</v>
      </c>
      <c r="W17" s="250">
        <v>2.92</v>
      </c>
      <c r="X17" s="250">
        <v>2.91</v>
      </c>
      <c r="Y17" s="250">
        <v>2.88</v>
      </c>
      <c r="Z17" s="250">
        <v>2.9</v>
      </c>
      <c r="AA17" s="250">
        <v>2.91</v>
      </c>
      <c r="AB17" s="250">
        <v>2.87</v>
      </c>
      <c r="AC17" s="250">
        <v>2.85</v>
      </c>
      <c r="AD17" s="250">
        <v>2.86</v>
      </c>
      <c r="AE17" s="250">
        <v>2.84</v>
      </c>
      <c r="AF17" s="250">
        <v>2.88</v>
      </c>
      <c r="AG17" s="250">
        <v>2.91</v>
      </c>
      <c r="AH17" s="250">
        <v>2.95</v>
      </c>
      <c r="AI17" s="250">
        <v>2.95</v>
      </c>
      <c r="AJ17" s="250">
        <v>3</v>
      </c>
      <c r="AK17" s="250">
        <v>3.14</v>
      </c>
      <c r="AL17" s="250">
        <v>3.18</v>
      </c>
      <c r="AM17" s="250">
        <v>3.1</v>
      </c>
      <c r="AN17" s="250">
        <v>3.15</v>
      </c>
      <c r="AO17" s="250">
        <v>3.1</v>
      </c>
      <c r="AP17" s="250">
        <v>3.1</v>
      </c>
      <c r="AQ17" s="250">
        <v>3.1</v>
      </c>
      <c r="AR17" s="250">
        <v>3.15</v>
      </c>
      <c r="AS17" s="250">
        <v>3.1</v>
      </c>
      <c r="AT17" s="250">
        <v>3.15</v>
      </c>
      <c r="AU17" s="250">
        <v>3.15</v>
      </c>
      <c r="AV17" s="250">
        <v>3.2</v>
      </c>
      <c r="AW17" s="250">
        <v>3.25</v>
      </c>
      <c r="AX17" s="250">
        <v>3.15</v>
      </c>
      <c r="AY17" s="250">
        <v>3.2</v>
      </c>
      <c r="AZ17" s="250">
        <v>3.2</v>
      </c>
      <c r="BA17" s="250">
        <v>3.5</v>
      </c>
      <c r="BB17" s="250">
        <v>3.8</v>
      </c>
      <c r="BC17" s="250">
        <v>2.5</v>
      </c>
      <c r="BD17" s="250">
        <v>2.35</v>
      </c>
      <c r="BE17" s="250">
        <v>2.4500000000000002</v>
      </c>
      <c r="BF17" s="250">
        <v>2.7</v>
      </c>
      <c r="BG17" s="250">
        <v>2.5</v>
      </c>
      <c r="BH17" s="250">
        <v>2.42</v>
      </c>
      <c r="BI17" s="250" t="s">
        <v>1430</v>
      </c>
      <c r="BJ17" s="250" t="s">
        <v>1430</v>
      </c>
      <c r="BK17" s="250" t="s">
        <v>1430</v>
      </c>
      <c r="BL17" s="250" t="s">
        <v>1430</v>
      </c>
      <c r="BM17" s="250" t="s">
        <v>1430</v>
      </c>
      <c r="BN17" s="250" t="s">
        <v>1430</v>
      </c>
      <c r="BO17" s="250" t="s">
        <v>1430</v>
      </c>
      <c r="BP17" s="250" t="s">
        <v>1430</v>
      </c>
      <c r="BQ17" s="250" t="s">
        <v>1430</v>
      </c>
      <c r="BR17" s="250" t="s">
        <v>1430</v>
      </c>
      <c r="BS17" s="250" t="s">
        <v>1430</v>
      </c>
      <c r="BT17" s="250" t="s">
        <v>1430</v>
      </c>
      <c r="BU17" s="250" t="s">
        <v>1430</v>
      </c>
      <c r="BV17" s="250" t="s">
        <v>1430</v>
      </c>
    </row>
    <row r="18" spans="1:74" ht="11.1" customHeight="1" x14ac:dyDescent="0.2">
      <c r="A18" s="162" t="s">
        <v>335</v>
      </c>
      <c r="B18" s="173" t="s">
        <v>326</v>
      </c>
      <c r="C18" s="250">
        <v>2.2999999999999998</v>
      </c>
      <c r="D18" s="250">
        <v>2.2999999999999998</v>
      </c>
      <c r="E18" s="250">
        <v>2.2999999999999998</v>
      </c>
      <c r="F18" s="250">
        <v>2.2999999999999998</v>
      </c>
      <c r="G18" s="250">
        <v>2.2000000000000002</v>
      </c>
      <c r="H18" s="250">
        <v>2.1800000000000002</v>
      </c>
      <c r="I18" s="250">
        <v>2.12</v>
      </c>
      <c r="J18" s="250">
        <v>2.11</v>
      </c>
      <c r="K18" s="250">
        <v>2.1</v>
      </c>
      <c r="L18" s="250">
        <v>2.09</v>
      </c>
      <c r="M18" s="250">
        <v>2.08</v>
      </c>
      <c r="N18" s="250">
        <v>2.0499999999999998</v>
      </c>
      <c r="O18" s="250">
        <v>2</v>
      </c>
      <c r="P18" s="250">
        <v>1.99</v>
      </c>
      <c r="Q18" s="250">
        <v>1.99</v>
      </c>
      <c r="R18" s="250">
        <v>1.98</v>
      </c>
      <c r="S18" s="250">
        <v>1.98</v>
      </c>
      <c r="T18" s="250">
        <v>1.96</v>
      </c>
      <c r="U18" s="250">
        <v>1.96</v>
      </c>
      <c r="V18" s="250">
        <v>1.9550000000000001</v>
      </c>
      <c r="W18" s="250">
        <v>1.94</v>
      </c>
      <c r="X18" s="250">
        <v>1.89</v>
      </c>
      <c r="Y18" s="250">
        <v>1.82</v>
      </c>
      <c r="Z18" s="250">
        <v>1.64</v>
      </c>
      <c r="AA18" s="250">
        <v>1.64</v>
      </c>
      <c r="AB18" s="250">
        <v>1.6</v>
      </c>
      <c r="AC18" s="250">
        <v>1.56</v>
      </c>
      <c r="AD18" s="250">
        <v>1.53</v>
      </c>
      <c r="AE18" s="250">
        <v>1.5</v>
      </c>
      <c r="AF18" s="250">
        <v>1.44</v>
      </c>
      <c r="AG18" s="250">
        <v>1.405</v>
      </c>
      <c r="AH18" s="250">
        <v>1.36</v>
      </c>
      <c r="AI18" s="250">
        <v>1.3260000000000001</v>
      </c>
      <c r="AJ18" s="250">
        <v>1.296</v>
      </c>
      <c r="AK18" s="250">
        <v>1.276</v>
      </c>
      <c r="AL18" s="250">
        <v>1.246</v>
      </c>
      <c r="AM18" s="250">
        <v>1.216</v>
      </c>
      <c r="AN18" s="250">
        <v>1.0860000000000001</v>
      </c>
      <c r="AO18" s="250">
        <v>0.84</v>
      </c>
      <c r="AP18" s="250">
        <v>0.83</v>
      </c>
      <c r="AQ18" s="250">
        <v>0.75</v>
      </c>
      <c r="AR18" s="250">
        <v>0.8</v>
      </c>
      <c r="AS18" s="250">
        <v>0.8</v>
      </c>
      <c r="AT18" s="250">
        <v>0.75</v>
      </c>
      <c r="AU18" s="250">
        <v>0.65</v>
      </c>
      <c r="AV18" s="250">
        <v>0.65</v>
      </c>
      <c r="AW18" s="250">
        <v>0.7</v>
      </c>
      <c r="AX18" s="250">
        <v>0.85</v>
      </c>
      <c r="AY18" s="250">
        <v>0.85</v>
      </c>
      <c r="AZ18" s="250">
        <v>0.8</v>
      </c>
      <c r="BA18" s="250">
        <v>0.65</v>
      </c>
      <c r="BB18" s="250">
        <v>0.6</v>
      </c>
      <c r="BC18" s="250">
        <v>0.52500000000000002</v>
      </c>
      <c r="BD18" s="250">
        <v>0.38</v>
      </c>
      <c r="BE18" s="250">
        <v>0.36</v>
      </c>
      <c r="BF18" s="250">
        <v>0.36</v>
      </c>
      <c r="BG18" s="250">
        <v>0.34</v>
      </c>
      <c r="BH18" s="250">
        <v>0.32</v>
      </c>
      <c r="BI18" s="250" t="s">
        <v>1430</v>
      </c>
      <c r="BJ18" s="250" t="s">
        <v>1430</v>
      </c>
      <c r="BK18" s="250" t="s">
        <v>1430</v>
      </c>
      <c r="BL18" s="250" t="s">
        <v>1430</v>
      </c>
      <c r="BM18" s="250" t="s">
        <v>1430</v>
      </c>
      <c r="BN18" s="250" t="s">
        <v>1430</v>
      </c>
      <c r="BO18" s="250" t="s">
        <v>1430</v>
      </c>
      <c r="BP18" s="250" t="s">
        <v>1430</v>
      </c>
      <c r="BQ18" s="250" t="s">
        <v>1430</v>
      </c>
      <c r="BR18" s="250" t="s">
        <v>1430</v>
      </c>
      <c r="BS18" s="250" t="s">
        <v>1430</v>
      </c>
      <c r="BT18" s="250" t="s">
        <v>1430</v>
      </c>
      <c r="BU18" s="250" t="s">
        <v>1430</v>
      </c>
      <c r="BV18" s="250" t="s">
        <v>1430</v>
      </c>
    </row>
    <row r="19" spans="1:74" ht="11.1" customHeight="1" x14ac:dyDescent="0.2">
      <c r="A19" s="162" t="s">
        <v>304</v>
      </c>
      <c r="B19" s="173" t="s">
        <v>83</v>
      </c>
      <c r="C19" s="250">
        <v>31.489542</v>
      </c>
      <c r="D19" s="250">
        <v>31.065529999999999</v>
      </c>
      <c r="E19" s="250">
        <v>31.159545000000001</v>
      </c>
      <c r="F19" s="250">
        <v>31.266058000000001</v>
      </c>
      <c r="G19" s="250">
        <v>31.291350999999999</v>
      </c>
      <c r="H19" s="250">
        <v>31.725463000000001</v>
      </c>
      <c r="I19" s="250">
        <v>31.809995000000001</v>
      </c>
      <c r="J19" s="250">
        <v>31.683743</v>
      </c>
      <c r="K19" s="250">
        <v>31.735520000000001</v>
      </c>
      <c r="L19" s="250">
        <v>31.999327000000001</v>
      </c>
      <c r="M19" s="250">
        <v>32.391314999999999</v>
      </c>
      <c r="N19" s="250">
        <v>32.249707999999998</v>
      </c>
      <c r="O19" s="250">
        <v>31.31</v>
      </c>
      <c r="P19" s="250">
        <v>31.192</v>
      </c>
      <c r="Q19" s="250">
        <v>30.815000000000001</v>
      </c>
      <c r="R19" s="250">
        <v>30.896000000000001</v>
      </c>
      <c r="S19" s="250">
        <v>31.399000000000001</v>
      </c>
      <c r="T19" s="250">
        <v>31.83</v>
      </c>
      <c r="U19" s="250">
        <v>32.049999999999997</v>
      </c>
      <c r="V19" s="250">
        <v>31.917000000000002</v>
      </c>
      <c r="W19" s="250">
        <v>32.064999999999998</v>
      </c>
      <c r="X19" s="250">
        <v>31.87</v>
      </c>
      <c r="Y19" s="250">
        <v>31.611000000000001</v>
      </c>
      <c r="Z19" s="250">
        <v>31.477</v>
      </c>
      <c r="AA19" s="250">
        <v>31.756</v>
      </c>
      <c r="AB19" s="250">
        <v>31.585999999999999</v>
      </c>
      <c r="AC19" s="250">
        <v>31.408999999999999</v>
      </c>
      <c r="AD19" s="250">
        <v>31.343</v>
      </c>
      <c r="AE19" s="250">
        <v>31.228000000000002</v>
      </c>
      <c r="AF19" s="250">
        <v>31.228999999999999</v>
      </c>
      <c r="AG19" s="250">
        <v>31.286000000000001</v>
      </c>
      <c r="AH19" s="250">
        <v>31.53</v>
      </c>
      <c r="AI19" s="250">
        <v>31.666</v>
      </c>
      <c r="AJ19" s="250">
        <v>31.841000000000001</v>
      </c>
      <c r="AK19" s="250">
        <v>31.596</v>
      </c>
      <c r="AL19" s="250">
        <v>30.815999999999999</v>
      </c>
      <c r="AM19" s="250">
        <v>30.155999999999999</v>
      </c>
      <c r="AN19" s="250">
        <v>30.091000000000001</v>
      </c>
      <c r="AO19" s="250">
        <v>29.594999999999999</v>
      </c>
      <c r="AP19" s="250">
        <v>29.655000000000001</v>
      </c>
      <c r="AQ19" s="250">
        <v>29.335000000000001</v>
      </c>
      <c r="AR19" s="250">
        <v>29.425000000000001</v>
      </c>
      <c r="AS19" s="250">
        <v>29.004999999999999</v>
      </c>
      <c r="AT19" s="250">
        <v>29.245000000000001</v>
      </c>
      <c r="AU19" s="250">
        <v>27.684999999999999</v>
      </c>
      <c r="AV19" s="250">
        <v>29.145</v>
      </c>
      <c r="AW19" s="250">
        <v>29.004999999999999</v>
      </c>
      <c r="AX19" s="250">
        <v>28.905000000000001</v>
      </c>
      <c r="AY19" s="250">
        <v>28.67</v>
      </c>
      <c r="AZ19" s="250">
        <v>28.02</v>
      </c>
      <c r="BA19" s="250">
        <v>28.14</v>
      </c>
      <c r="BB19" s="250">
        <v>30.324999999999999</v>
      </c>
      <c r="BC19" s="250">
        <v>24.28</v>
      </c>
      <c r="BD19" s="250">
        <v>22.35</v>
      </c>
      <c r="BE19" s="250">
        <v>22.975000000000001</v>
      </c>
      <c r="BF19" s="250">
        <v>23.94</v>
      </c>
      <c r="BG19" s="250">
        <v>23.914999999999999</v>
      </c>
      <c r="BH19" s="250">
        <v>24.19</v>
      </c>
      <c r="BI19" s="403">
        <v>25.59</v>
      </c>
      <c r="BJ19" s="403">
        <v>26.305</v>
      </c>
      <c r="BK19" s="403">
        <v>27.16</v>
      </c>
      <c r="BL19" s="403">
        <v>27.46</v>
      </c>
      <c r="BM19" s="403">
        <v>27.46</v>
      </c>
      <c r="BN19" s="403">
        <v>28.074999999999999</v>
      </c>
      <c r="BO19" s="403">
        <v>28.461825999999999</v>
      </c>
      <c r="BP19" s="403">
        <v>28.850486</v>
      </c>
      <c r="BQ19" s="403">
        <v>29.099146000000001</v>
      </c>
      <c r="BR19" s="403">
        <v>29.107806</v>
      </c>
      <c r="BS19" s="403">
        <v>29.116465000000002</v>
      </c>
      <c r="BT19" s="403">
        <v>29.125125000000001</v>
      </c>
      <c r="BU19" s="403">
        <v>29.133785</v>
      </c>
      <c r="BV19" s="403">
        <v>29.122444000000002</v>
      </c>
    </row>
    <row r="20" spans="1:74" ht="11.1" customHeight="1" x14ac:dyDescent="0.2">
      <c r="C20" s="473"/>
      <c r="D20" s="222"/>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222"/>
      <c r="BB20" s="222"/>
      <c r="BC20" s="222"/>
      <c r="BD20" s="222"/>
      <c r="BE20" s="222"/>
      <c r="BF20" s="222"/>
      <c r="BG20" s="222"/>
      <c r="BH20" s="222"/>
      <c r="BI20" s="485"/>
      <c r="BJ20" s="485"/>
      <c r="BK20" s="485"/>
      <c r="BL20" s="485"/>
      <c r="BM20" s="485"/>
      <c r="BN20" s="485"/>
      <c r="BO20" s="485"/>
      <c r="BP20" s="485"/>
      <c r="BQ20" s="485"/>
      <c r="BR20" s="485"/>
      <c r="BS20" s="485"/>
      <c r="BT20" s="485"/>
      <c r="BU20" s="485"/>
      <c r="BV20" s="485"/>
    </row>
    <row r="21" spans="1:74" ht="11.1" customHeight="1" x14ac:dyDescent="0.2">
      <c r="A21" s="162" t="s">
        <v>385</v>
      </c>
      <c r="B21" s="172" t="s">
        <v>1024</v>
      </c>
      <c r="C21" s="250">
        <v>5.2322679292999998</v>
      </c>
      <c r="D21" s="250">
        <v>5.1812942231000001</v>
      </c>
      <c r="E21" s="250">
        <v>5.3270877905000003</v>
      </c>
      <c r="F21" s="250">
        <v>5.3081358289000002</v>
      </c>
      <c r="G21" s="250">
        <v>5.1558964726000003</v>
      </c>
      <c r="H21" s="250">
        <v>5.1544573673</v>
      </c>
      <c r="I21" s="250">
        <v>5.2734352818000003</v>
      </c>
      <c r="J21" s="250">
        <v>5.2710547582</v>
      </c>
      <c r="K21" s="250">
        <v>5.2226228460000002</v>
      </c>
      <c r="L21" s="250">
        <v>5.2860927522000001</v>
      </c>
      <c r="M21" s="250">
        <v>5.3722380945000001</v>
      </c>
      <c r="N21" s="250">
        <v>5.2553303384000003</v>
      </c>
      <c r="O21" s="250">
        <v>5.4156663730999997</v>
      </c>
      <c r="P21" s="250">
        <v>5.3337478620000001</v>
      </c>
      <c r="Q21" s="250">
        <v>5.2238343589999996</v>
      </c>
      <c r="R21" s="250">
        <v>5.3567853429000003</v>
      </c>
      <c r="S21" s="250">
        <v>5.3319587780999997</v>
      </c>
      <c r="T21" s="250">
        <v>5.2899539275</v>
      </c>
      <c r="U21" s="250">
        <v>5.3044041030000004</v>
      </c>
      <c r="V21" s="250">
        <v>5.2352452238999998</v>
      </c>
      <c r="W21" s="250">
        <v>5.2540864887999996</v>
      </c>
      <c r="X21" s="250">
        <v>5.1861490206000003</v>
      </c>
      <c r="Y21" s="250">
        <v>5.2899525972000001</v>
      </c>
      <c r="Z21" s="250">
        <v>5.3494408478000004</v>
      </c>
      <c r="AA21" s="250">
        <v>5.3625146775000001</v>
      </c>
      <c r="AB21" s="250">
        <v>5.3745710431999996</v>
      </c>
      <c r="AC21" s="250">
        <v>5.3049381048999997</v>
      </c>
      <c r="AD21" s="250">
        <v>5.2646136694000001</v>
      </c>
      <c r="AE21" s="250">
        <v>5.2501324999000003</v>
      </c>
      <c r="AF21" s="250">
        <v>5.2994501010999997</v>
      </c>
      <c r="AG21" s="250">
        <v>5.2892842677000003</v>
      </c>
      <c r="AH21" s="250">
        <v>5.3028128678000002</v>
      </c>
      <c r="AI21" s="250">
        <v>5.3555109999999999</v>
      </c>
      <c r="AJ21" s="250">
        <v>5.3225110000000004</v>
      </c>
      <c r="AK21" s="250">
        <v>5.3325110000000002</v>
      </c>
      <c r="AL21" s="250">
        <v>5.3175109999999997</v>
      </c>
      <c r="AM21" s="250">
        <v>5.3985099999999999</v>
      </c>
      <c r="AN21" s="250">
        <v>5.4415100000000001</v>
      </c>
      <c r="AO21" s="250">
        <v>5.4855099999999997</v>
      </c>
      <c r="AP21" s="250">
        <v>5.4775099999999997</v>
      </c>
      <c r="AQ21" s="250">
        <v>5.3995100000000003</v>
      </c>
      <c r="AR21" s="250">
        <v>5.4475100000000003</v>
      </c>
      <c r="AS21" s="250">
        <v>5.2885099999999996</v>
      </c>
      <c r="AT21" s="250">
        <v>5.3495100000000004</v>
      </c>
      <c r="AU21" s="250">
        <v>5.0655099999999997</v>
      </c>
      <c r="AV21" s="250">
        <v>5.2675099999999997</v>
      </c>
      <c r="AW21" s="250">
        <v>5.3115100000000002</v>
      </c>
      <c r="AX21" s="250">
        <v>5.3625100000000003</v>
      </c>
      <c r="AY21" s="250">
        <v>5.2105100000000002</v>
      </c>
      <c r="AZ21" s="250">
        <v>5.2145099999999998</v>
      </c>
      <c r="BA21" s="250">
        <v>5.19651</v>
      </c>
      <c r="BB21" s="250">
        <v>5.2815099999999999</v>
      </c>
      <c r="BC21" s="250">
        <v>4.7475100000000001</v>
      </c>
      <c r="BD21" s="250">
        <v>4.8315099999999997</v>
      </c>
      <c r="BE21" s="250">
        <v>4.7825749476999997</v>
      </c>
      <c r="BF21" s="250">
        <v>4.8386710650999998</v>
      </c>
      <c r="BG21" s="250">
        <v>4.8593996689000001</v>
      </c>
      <c r="BH21" s="250">
        <v>4.8249776743000004</v>
      </c>
      <c r="BI21" s="403">
        <v>4.8914559628000003</v>
      </c>
      <c r="BJ21" s="403">
        <v>4.9863443529999998</v>
      </c>
      <c r="BK21" s="403">
        <v>5.0688421337999996</v>
      </c>
      <c r="BL21" s="403">
        <v>5.0407473474</v>
      </c>
      <c r="BM21" s="403">
        <v>5.0107906274999996</v>
      </c>
      <c r="BN21" s="403">
        <v>4.9809029085000001</v>
      </c>
      <c r="BO21" s="403">
        <v>4.9613876537000001</v>
      </c>
      <c r="BP21" s="403">
        <v>4.9623972098999998</v>
      </c>
      <c r="BQ21" s="403">
        <v>4.9628096292999997</v>
      </c>
      <c r="BR21" s="403">
        <v>4.9630767504</v>
      </c>
      <c r="BS21" s="403">
        <v>4.9633532634000002</v>
      </c>
      <c r="BT21" s="403">
        <v>4.9631954093999999</v>
      </c>
      <c r="BU21" s="403">
        <v>4.9642751048999996</v>
      </c>
      <c r="BV21" s="403">
        <v>4.9650830085999997</v>
      </c>
    </row>
    <row r="22" spans="1:74" ht="11.1" customHeight="1" x14ac:dyDescent="0.2">
      <c r="C22" s="222"/>
      <c r="D22" s="222"/>
      <c r="E22" s="222"/>
      <c r="F22" s="222"/>
      <c r="G22" s="222"/>
      <c r="H22" s="222"/>
      <c r="I22" s="222"/>
      <c r="J22" s="222"/>
      <c r="K22" s="222"/>
      <c r="L22" s="222"/>
      <c r="M22" s="222"/>
      <c r="N22" s="222"/>
      <c r="O22" s="222"/>
      <c r="P22" s="222"/>
      <c r="Q22" s="222"/>
      <c r="R22" s="222"/>
      <c r="S22" s="222"/>
      <c r="T22" s="222"/>
      <c r="U22" s="222"/>
      <c r="V22" s="222"/>
      <c r="W22" s="222"/>
      <c r="X22" s="222"/>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222"/>
      <c r="BD22" s="222"/>
      <c r="BE22" s="222"/>
      <c r="BF22" s="222"/>
      <c r="BG22" s="222"/>
      <c r="BH22" s="222"/>
      <c r="BI22" s="485"/>
      <c r="BJ22" s="485"/>
      <c r="BK22" s="485"/>
      <c r="BL22" s="485"/>
      <c r="BM22" s="485"/>
      <c r="BN22" s="485"/>
      <c r="BO22" s="485"/>
      <c r="BP22" s="485"/>
      <c r="BQ22" s="485"/>
      <c r="BR22" s="485"/>
      <c r="BS22" s="485"/>
      <c r="BT22" s="485"/>
      <c r="BU22" s="485"/>
      <c r="BV22" s="485"/>
    </row>
    <row r="23" spans="1:74" ht="11.1" customHeight="1" x14ac:dyDescent="0.2">
      <c r="A23" s="162" t="s">
        <v>303</v>
      </c>
      <c r="B23" s="172" t="s">
        <v>84</v>
      </c>
      <c r="C23" s="250">
        <v>36.721809929000003</v>
      </c>
      <c r="D23" s="250">
        <v>36.246824222999997</v>
      </c>
      <c r="E23" s="250">
        <v>36.486632790999998</v>
      </c>
      <c r="F23" s="250">
        <v>36.574193829000002</v>
      </c>
      <c r="G23" s="250">
        <v>36.447247472999997</v>
      </c>
      <c r="H23" s="250">
        <v>36.879920366999997</v>
      </c>
      <c r="I23" s="250">
        <v>37.083430282000002</v>
      </c>
      <c r="J23" s="250">
        <v>36.954797757999998</v>
      </c>
      <c r="K23" s="250">
        <v>36.958142846000001</v>
      </c>
      <c r="L23" s="250">
        <v>37.285419752000003</v>
      </c>
      <c r="M23" s="250">
        <v>37.763553094000002</v>
      </c>
      <c r="N23" s="250">
        <v>37.505038337999999</v>
      </c>
      <c r="O23" s="250">
        <v>36.725666373000003</v>
      </c>
      <c r="P23" s="250">
        <v>36.525747862000003</v>
      </c>
      <c r="Q23" s="250">
        <v>36.038834358999999</v>
      </c>
      <c r="R23" s="250">
        <v>36.252785342999999</v>
      </c>
      <c r="S23" s="250">
        <v>36.730958778000002</v>
      </c>
      <c r="T23" s="250">
        <v>37.119953928000001</v>
      </c>
      <c r="U23" s="250">
        <v>37.354404103</v>
      </c>
      <c r="V23" s="250">
        <v>37.152245223999998</v>
      </c>
      <c r="W23" s="250">
        <v>37.319086489</v>
      </c>
      <c r="X23" s="250">
        <v>37.056149021000003</v>
      </c>
      <c r="Y23" s="250">
        <v>36.900952597</v>
      </c>
      <c r="Z23" s="250">
        <v>36.826440847999997</v>
      </c>
      <c r="AA23" s="250">
        <v>37.118514677999997</v>
      </c>
      <c r="AB23" s="250">
        <v>36.960571043000002</v>
      </c>
      <c r="AC23" s="250">
        <v>36.713938104999997</v>
      </c>
      <c r="AD23" s="250">
        <v>36.607613669000003</v>
      </c>
      <c r="AE23" s="250">
        <v>36.478132500000001</v>
      </c>
      <c r="AF23" s="250">
        <v>36.528450100999997</v>
      </c>
      <c r="AG23" s="250">
        <v>36.575284267999997</v>
      </c>
      <c r="AH23" s="250">
        <v>36.832812867999998</v>
      </c>
      <c r="AI23" s="250">
        <v>37.021510999999997</v>
      </c>
      <c r="AJ23" s="250">
        <v>37.163511</v>
      </c>
      <c r="AK23" s="250">
        <v>36.928511</v>
      </c>
      <c r="AL23" s="250">
        <v>36.133510999999999</v>
      </c>
      <c r="AM23" s="250">
        <v>35.554510000000001</v>
      </c>
      <c r="AN23" s="250">
        <v>35.532510000000002</v>
      </c>
      <c r="AO23" s="250">
        <v>35.080509999999997</v>
      </c>
      <c r="AP23" s="250">
        <v>35.132510000000003</v>
      </c>
      <c r="AQ23" s="250">
        <v>34.73451</v>
      </c>
      <c r="AR23" s="250">
        <v>34.872509999999998</v>
      </c>
      <c r="AS23" s="250">
        <v>34.293509999999998</v>
      </c>
      <c r="AT23" s="250">
        <v>34.59451</v>
      </c>
      <c r="AU23" s="250">
        <v>32.750509999999998</v>
      </c>
      <c r="AV23" s="250">
        <v>34.412509999999997</v>
      </c>
      <c r="AW23" s="250">
        <v>34.316510000000001</v>
      </c>
      <c r="AX23" s="250">
        <v>34.267510000000001</v>
      </c>
      <c r="AY23" s="250">
        <v>33.880510000000001</v>
      </c>
      <c r="AZ23" s="250">
        <v>33.23451</v>
      </c>
      <c r="BA23" s="250">
        <v>33.336509999999997</v>
      </c>
      <c r="BB23" s="250">
        <v>35.60651</v>
      </c>
      <c r="BC23" s="250">
        <v>29.027509999999999</v>
      </c>
      <c r="BD23" s="250">
        <v>27.181509999999999</v>
      </c>
      <c r="BE23" s="250">
        <v>27.757574947999998</v>
      </c>
      <c r="BF23" s="250">
        <v>28.778671065000001</v>
      </c>
      <c r="BG23" s="250">
        <v>28.774399669000001</v>
      </c>
      <c r="BH23" s="250">
        <v>29.014977674000001</v>
      </c>
      <c r="BI23" s="403">
        <v>30.481455962999998</v>
      </c>
      <c r="BJ23" s="403">
        <v>31.291344353</v>
      </c>
      <c r="BK23" s="403">
        <v>32.228842133999997</v>
      </c>
      <c r="BL23" s="403">
        <v>32.500747347000001</v>
      </c>
      <c r="BM23" s="403">
        <v>32.470790628000003</v>
      </c>
      <c r="BN23" s="403">
        <v>33.055902908</v>
      </c>
      <c r="BO23" s="403">
        <v>33.423213654000001</v>
      </c>
      <c r="BP23" s="403">
        <v>33.812883210000003</v>
      </c>
      <c r="BQ23" s="403">
        <v>34.061955629000003</v>
      </c>
      <c r="BR23" s="403">
        <v>34.070882750000003</v>
      </c>
      <c r="BS23" s="403">
        <v>34.079818263</v>
      </c>
      <c r="BT23" s="403">
        <v>34.088320408999998</v>
      </c>
      <c r="BU23" s="403">
        <v>34.098060105000002</v>
      </c>
      <c r="BV23" s="403">
        <v>34.087527008999999</v>
      </c>
    </row>
    <row r="24" spans="1:74" ht="11.1" customHeight="1" x14ac:dyDescent="0.2">
      <c r="C24" s="222"/>
      <c r="D24" s="222"/>
      <c r="E24" s="222"/>
      <c r="F24" s="222"/>
      <c r="G24" s="222"/>
      <c r="H24" s="222"/>
      <c r="I24" s="222"/>
      <c r="J24" s="222"/>
      <c r="K24" s="222"/>
      <c r="L24" s="222"/>
      <c r="M24" s="222"/>
      <c r="N24" s="222"/>
      <c r="O24" s="222"/>
      <c r="P24" s="222"/>
      <c r="Q24" s="222"/>
      <c r="R24" s="222"/>
      <c r="S24" s="222"/>
      <c r="T24" s="222"/>
      <c r="U24" s="222"/>
      <c r="V24" s="222"/>
      <c r="W24" s="222"/>
      <c r="X24" s="222"/>
      <c r="Y24" s="222"/>
      <c r="Z24" s="222"/>
      <c r="AA24" s="222"/>
      <c r="AB24" s="222"/>
      <c r="AC24" s="222"/>
      <c r="AD24" s="222"/>
      <c r="AE24" s="222"/>
      <c r="AF24" s="222"/>
      <c r="AG24" s="222"/>
      <c r="AH24" s="222"/>
      <c r="AI24" s="222"/>
      <c r="AJ24" s="222"/>
      <c r="AK24" s="222"/>
      <c r="AL24" s="222"/>
      <c r="AM24" s="222"/>
      <c r="AN24" s="222"/>
      <c r="AO24" s="222"/>
      <c r="AP24" s="222"/>
      <c r="AQ24" s="222"/>
      <c r="AR24" s="222"/>
      <c r="AS24" s="222"/>
      <c r="AT24" s="222"/>
      <c r="AU24" s="222"/>
      <c r="AV24" s="222"/>
      <c r="AW24" s="222"/>
      <c r="AX24" s="222"/>
      <c r="AY24" s="222"/>
      <c r="AZ24" s="222"/>
      <c r="BA24" s="222"/>
      <c r="BB24" s="222"/>
      <c r="BC24" s="222"/>
      <c r="BD24" s="222"/>
      <c r="BE24" s="222"/>
      <c r="BF24" s="222"/>
      <c r="BG24" s="222"/>
      <c r="BH24" s="222"/>
      <c r="BI24" s="485"/>
      <c r="BJ24" s="485"/>
      <c r="BK24" s="485"/>
      <c r="BL24" s="485"/>
      <c r="BM24" s="485"/>
      <c r="BN24" s="485"/>
      <c r="BO24" s="485"/>
      <c r="BP24" s="485"/>
      <c r="BQ24" s="485"/>
      <c r="BR24" s="485"/>
      <c r="BS24" s="485"/>
      <c r="BT24" s="485"/>
      <c r="BU24" s="485"/>
      <c r="BV24" s="485"/>
    </row>
    <row r="25" spans="1:74" ht="11.1" customHeight="1" x14ac:dyDescent="0.2">
      <c r="B25" s="252" t="s">
        <v>329</v>
      </c>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250"/>
      <c r="BC25" s="250"/>
      <c r="BD25" s="250"/>
      <c r="BE25" s="250"/>
      <c r="BF25" s="250"/>
      <c r="BG25" s="250"/>
      <c r="BH25" s="250"/>
      <c r="BI25" s="403"/>
      <c r="BJ25" s="403"/>
      <c r="BK25" s="403"/>
      <c r="BL25" s="403"/>
      <c r="BM25" s="403"/>
      <c r="BN25" s="403"/>
      <c r="BO25" s="403"/>
      <c r="BP25" s="403"/>
      <c r="BQ25" s="403"/>
      <c r="BR25" s="403"/>
      <c r="BS25" s="403"/>
      <c r="BT25" s="403"/>
      <c r="BU25" s="403"/>
      <c r="BV25" s="403"/>
    </row>
    <row r="26" spans="1:74" ht="11.1" customHeight="1" x14ac:dyDescent="0.2">
      <c r="A26" s="162" t="s">
        <v>562</v>
      </c>
      <c r="B26" s="173" t="s">
        <v>563</v>
      </c>
      <c r="C26" s="250">
        <v>24.934999999999999</v>
      </c>
      <c r="D26" s="250">
        <v>24.675000000000001</v>
      </c>
      <c r="E26" s="250">
        <v>25.02</v>
      </c>
      <c r="F26" s="250">
        <v>25.05</v>
      </c>
      <c r="G26" s="250">
        <v>25.34</v>
      </c>
      <c r="H26" s="250">
        <v>25.43</v>
      </c>
      <c r="I26" s="250">
        <v>25.52</v>
      </c>
      <c r="J26" s="250">
        <v>25.625</v>
      </c>
      <c r="K26" s="250">
        <v>25.695</v>
      </c>
      <c r="L26" s="250">
        <v>25.77</v>
      </c>
      <c r="M26" s="250">
        <v>25.91</v>
      </c>
      <c r="N26" s="250">
        <v>26.01</v>
      </c>
      <c r="O26" s="250">
        <v>26.03</v>
      </c>
      <c r="P26" s="250">
        <v>26.03</v>
      </c>
      <c r="Q26" s="250">
        <v>26.04</v>
      </c>
      <c r="R26" s="250">
        <v>26.02</v>
      </c>
      <c r="S26" s="250">
        <v>26.02</v>
      </c>
      <c r="T26" s="250">
        <v>26.03</v>
      </c>
      <c r="U26" s="250">
        <v>26.04</v>
      </c>
      <c r="V26" s="250">
        <v>26.04</v>
      </c>
      <c r="W26" s="250">
        <v>26.05</v>
      </c>
      <c r="X26" s="250">
        <v>26.06</v>
      </c>
      <c r="Y26" s="250">
        <v>25.93</v>
      </c>
      <c r="Z26" s="250">
        <v>25.92</v>
      </c>
      <c r="AA26" s="250">
        <v>25.86</v>
      </c>
      <c r="AB26" s="250">
        <v>25.855</v>
      </c>
      <c r="AC26" s="250">
        <v>25.914999999999999</v>
      </c>
      <c r="AD26" s="250">
        <v>25.905000000000001</v>
      </c>
      <c r="AE26" s="250">
        <v>25.925000000000001</v>
      </c>
      <c r="AF26" s="250">
        <v>26</v>
      </c>
      <c r="AG26" s="250">
        <v>25.952000000000002</v>
      </c>
      <c r="AH26" s="250">
        <v>25.78</v>
      </c>
      <c r="AI26" s="250">
        <v>25.71</v>
      </c>
      <c r="AJ26" s="250">
        <v>25.774999999999999</v>
      </c>
      <c r="AK26" s="250">
        <v>25.19</v>
      </c>
      <c r="AL26" s="250">
        <v>25.204999999999998</v>
      </c>
      <c r="AM26" s="250">
        <v>25.655000000000001</v>
      </c>
      <c r="AN26" s="250">
        <v>25.704999999999998</v>
      </c>
      <c r="AO26" s="250">
        <v>25.625</v>
      </c>
      <c r="AP26" s="250">
        <v>25.655000000000001</v>
      </c>
      <c r="AQ26" s="250">
        <v>25.504999999999999</v>
      </c>
      <c r="AR26" s="250">
        <v>25.445</v>
      </c>
      <c r="AS26" s="250">
        <v>25.344999999999999</v>
      </c>
      <c r="AT26" s="250">
        <v>25.344999999999999</v>
      </c>
      <c r="AU26" s="250">
        <v>22.995000000000001</v>
      </c>
      <c r="AV26" s="250">
        <v>24.594999999999999</v>
      </c>
      <c r="AW26" s="250">
        <v>24.734999999999999</v>
      </c>
      <c r="AX26" s="250">
        <v>24.885999999999999</v>
      </c>
      <c r="AY26" s="250">
        <v>25.481999999999999</v>
      </c>
      <c r="AZ26" s="250">
        <v>25.545000000000002</v>
      </c>
      <c r="BA26" s="250">
        <v>25.79</v>
      </c>
      <c r="BB26" s="250">
        <v>25.995000000000001</v>
      </c>
      <c r="BC26" s="250">
        <v>26.030833999999999</v>
      </c>
      <c r="BD26" s="250">
        <v>26.041665999999999</v>
      </c>
      <c r="BE26" s="250">
        <v>26.0275</v>
      </c>
      <c r="BF26" s="250">
        <v>26.063334000000001</v>
      </c>
      <c r="BG26" s="250">
        <v>26.099166</v>
      </c>
      <c r="BH26" s="250">
        <v>26.135000000000002</v>
      </c>
      <c r="BI26" s="486">
        <v>26.170833999999999</v>
      </c>
      <c r="BJ26" s="486">
        <v>26.206665999999998</v>
      </c>
      <c r="BK26" s="486">
        <v>26.2425</v>
      </c>
      <c r="BL26" s="486">
        <v>26.278334000000001</v>
      </c>
      <c r="BM26" s="486">
        <v>26.28</v>
      </c>
      <c r="BN26" s="486">
        <v>26.286110999999998</v>
      </c>
      <c r="BO26" s="486">
        <v>26.292221999999999</v>
      </c>
      <c r="BP26" s="486">
        <v>26.28</v>
      </c>
      <c r="BQ26" s="486">
        <v>26.28</v>
      </c>
      <c r="BR26" s="486">
        <v>26.28</v>
      </c>
      <c r="BS26" s="486">
        <v>26.28</v>
      </c>
      <c r="BT26" s="486">
        <v>26.28</v>
      </c>
      <c r="BU26" s="486">
        <v>26.28</v>
      </c>
      <c r="BV26" s="486">
        <v>26.28</v>
      </c>
    </row>
    <row r="27" spans="1:74" ht="11.1" customHeight="1" x14ac:dyDescent="0.2">
      <c r="A27" s="162" t="s">
        <v>1048</v>
      </c>
      <c r="B27" s="173" t="s">
        <v>1410</v>
      </c>
      <c r="C27" s="250">
        <v>7.9050000000000002</v>
      </c>
      <c r="D27" s="250">
        <v>7.8410000000000002</v>
      </c>
      <c r="E27" s="250">
        <v>7.59</v>
      </c>
      <c r="F27" s="250">
        <v>7.576403</v>
      </c>
      <c r="G27" s="250">
        <v>7.2013509999999998</v>
      </c>
      <c r="H27" s="250">
        <v>7.3454629999999996</v>
      </c>
      <c r="I27" s="250">
        <v>7.21</v>
      </c>
      <c r="J27" s="250">
        <v>7.0090000000000003</v>
      </c>
      <c r="K27" s="250">
        <v>7.0309999999999997</v>
      </c>
      <c r="L27" s="250">
        <v>7.2293269999999996</v>
      </c>
      <c r="M27" s="250">
        <v>7.4316599999999999</v>
      </c>
      <c r="N27" s="250">
        <v>7.29</v>
      </c>
      <c r="O27" s="250">
        <v>7.27</v>
      </c>
      <c r="P27" s="250">
        <v>7.3319999999999999</v>
      </c>
      <c r="Q27" s="250">
        <v>7.04</v>
      </c>
      <c r="R27" s="250">
        <v>7.1159999999999997</v>
      </c>
      <c r="S27" s="250">
        <v>7.4790000000000001</v>
      </c>
      <c r="T27" s="250">
        <v>7.6550000000000002</v>
      </c>
      <c r="U27" s="250">
        <v>7.915</v>
      </c>
      <c r="V27" s="250">
        <v>7.8170000000000002</v>
      </c>
      <c r="W27" s="250">
        <v>7.8449999999999998</v>
      </c>
      <c r="X27" s="250">
        <v>7.82</v>
      </c>
      <c r="Y27" s="250">
        <v>7.7309999999999999</v>
      </c>
      <c r="Z27" s="250">
        <v>7.6070000000000002</v>
      </c>
      <c r="AA27" s="250">
        <v>7.7060000000000004</v>
      </c>
      <c r="AB27" s="250">
        <v>7.601</v>
      </c>
      <c r="AC27" s="250">
        <v>7.4939999999999998</v>
      </c>
      <c r="AD27" s="250">
        <v>7.4480000000000004</v>
      </c>
      <c r="AE27" s="250">
        <v>7.2629999999999999</v>
      </c>
      <c r="AF27" s="250">
        <v>6.8550000000000004</v>
      </c>
      <c r="AG27" s="250">
        <v>6.77</v>
      </c>
      <c r="AH27" s="250">
        <v>7.165</v>
      </c>
      <c r="AI27" s="250">
        <v>7.2960000000000003</v>
      </c>
      <c r="AJ27" s="250">
        <v>7.1909999999999998</v>
      </c>
      <c r="AK27" s="250">
        <v>7.1859999999999999</v>
      </c>
      <c r="AL27" s="250">
        <v>6.9359999999999999</v>
      </c>
      <c r="AM27" s="250">
        <v>6.7560000000000002</v>
      </c>
      <c r="AN27" s="250">
        <v>6.6609999999999996</v>
      </c>
      <c r="AO27" s="250">
        <v>6.7050000000000001</v>
      </c>
      <c r="AP27" s="250">
        <v>6.7850000000000001</v>
      </c>
      <c r="AQ27" s="250">
        <v>6.6150000000000002</v>
      </c>
      <c r="AR27" s="250">
        <v>6.6550000000000002</v>
      </c>
      <c r="AS27" s="250">
        <v>6.6550000000000002</v>
      </c>
      <c r="AT27" s="250">
        <v>6.6950000000000003</v>
      </c>
      <c r="AU27" s="250">
        <v>6.585</v>
      </c>
      <c r="AV27" s="250">
        <v>6.5449999999999999</v>
      </c>
      <c r="AW27" s="250">
        <v>6.5049999999999999</v>
      </c>
      <c r="AX27" s="250">
        <v>6.7450000000000001</v>
      </c>
      <c r="AY27" s="250">
        <v>6.36</v>
      </c>
      <c r="AZ27" s="250">
        <v>5.66</v>
      </c>
      <c r="BA27" s="250">
        <v>5.44</v>
      </c>
      <c r="BB27" s="250">
        <v>5.7050000000000001</v>
      </c>
      <c r="BC27" s="250">
        <v>5.625</v>
      </c>
      <c r="BD27" s="250">
        <v>5.48</v>
      </c>
      <c r="BE27" s="250">
        <v>5.4850000000000003</v>
      </c>
      <c r="BF27" s="250">
        <v>5.47</v>
      </c>
      <c r="BG27" s="250">
        <v>5.49</v>
      </c>
      <c r="BH27" s="250">
        <v>5.78</v>
      </c>
      <c r="BI27" s="486">
        <v>6.22</v>
      </c>
      <c r="BJ27" s="486">
        <v>6.32</v>
      </c>
      <c r="BK27" s="486">
        <v>5.9749999999999996</v>
      </c>
      <c r="BL27" s="486">
        <v>5.9749999999999996</v>
      </c>
      <c r="BM27" s="486">
        <v>5.9749999999999996</v>
      </c>
      <c r="BN27" s="486">
        <v>5.9749999999999996</v>
      </c>
      <c r="BO27" s="486">
        <v>5.9618260000000003</v>
      </c>
      <c r="BP27" s="486">
        <v>5.9504859999999997</v>
      </c>
      <c r="BQ27" s="486">
        <v>5.9891459999999999</v>
      </c>
      <c r="BR27" s="486">
        <v>5.9978059999999997</v>
      </c>
      <c r="BS27" s="486">
        <v>6.0064650000000004</v>
      </c>
      <c r="BT27" s="486">
        <v>6.0151250000000003</v>
      </c>
      <c r="BU27" s="486">
        <v>6.0237850000000002</v>
      </c>
      <c r="BV27" s="486">
        <v>6.0124440000000003</v>
      </c>
    </row>
    <row r="28" spans="1:74" ht="11.1" customHeight="1" x14ac:dyDescent="0.2">
      <c r="A28" s="162" t="s">
        <v>575</v>
      </c>
      <c r="B28" s="173" t="s">
        <v>83</v>
      </c>
      <c r="C28" s="250">
        <v>32.840000000000003</v>
      </c>
      <c r="D28" s="250">
        <v>32.515999999999998</v>
      </c>
      <c r="E28" s="250">
        <v>32.61</v>
      </c>
      <c r="F28" s="250">
        <v>32.626403000000003</v>
      </c>
      <c r="G28" s="250">
        <v>32.541350999999999</v>
      </c>
      <c r="H28" s="250">
        <v>32.775463000000002</v>
      </c>
      <c r="I28" s="250">
        <v>32.729999999999997</v>
      </c>
      <c r="J28" s="250">
        <v>32.634</v>
      </c>
      <c r="K28" s="250">
        <v>32.725999999999999</v>
      </c>
      <c r="L28" s="250">
        <v>32.999327000000001</v>
      </c>
      <c r="M28" s="250">
        <v>33.341659999999997</v>
      </c>
      <c r="N28" s="250">
        <v>33.299999999999997</v>
      </c>
      <c r="O28" s="250">
        <v>33.299999999999997</v>
      </c>
      <c r="P28" s="250">
        <v>33.362000000000002</v>
      </c>
      <c r="Q28" s="250">
        <v>33.08</v>
      </c>
      <c r="R28" s="250">
        <v>33.136000000000003</v>
      </c>
      <c r="S28" s="250">
        <v>33.499000000000002</v>
      </c>
      <c r="T28" s="250">
        <v>33.685000000000002</v>
      </c>
      <c r="U28" s="250">
        <v>33.954999999999998</v>
      </c>
      <c r="V28" s="250">
        <v>33.856999999999999</v>
      </c>
      <c r="W28" s="250">
        <v>33.895000000000003</v>
      </c>
      <c r="X28" s="250">
        <v>33.880000000000003</v>
      </c>
      <c r="Y28" s="250">
        <v>33.661000000000001</v>
      </c>
      <c r="Z28" s="250">
        <v>33.527000000000001</v>
      </c>
      <c r="AA28" s="250">
        <v>33.566000000000003</v>
      </c>
      <c r="AB28" s="250">
        <v>33.456000000000003</v>
      </c>
      <c r="AC28" s="250">
        <v>33.408999999999999</v>
      </c>
      <c r="AD28" s="250">
        <v>33.353000000000002</v>
      </c>
      <c r="AE28" s="250">
        <v>33.188000000000002</v>
      </c>
      <c r="AF28" s="250">
        <v>32.854999999999997</v>
      </c>
      <c r="AG28" s="250">
        <v>32.722000000000001</v>
      </c>
      <c r="AH28" s="250">
        <v>32.945</v>
      </c>
      <c r="AI28" s="250">
        <v>33.006</v>
      </c>
      <c r="AJ28" s="250">
        <v>32.966000000000001</v>
      </c>
      <c r="AK28" s="250">
        <v>32.375999999999998</v>
      </c>
      <c r="AL28" s="250">
        <v>32.140999999999998</v>
      </c>
      <c r="AM28" s="250">
        <v>32.411000000000001</v>
      </c>
      <c r="AN28" s="250">
        <v>32.366</v>
      </c>
      <c r="AO28" s="250">
        <v>32.33</v>
      </c>
      <c r="AP28" s="250">
        <v>32.44</v>
      </c>
      <c r="AQ28" s="250">
        <v>32.119999999999997</v>
      </c>
      <c r="AR28" s="250">
        <v>32.1</v>
      </c>
      <c r="AS28" s="250">
        <v>32</v>
      </c>
      <c r="AT28" s="250">
        <v>32.04</v>
      </c>
      <c r="AU28" s="250">
        <v>29.58</v>
      </c>
      <c r="AV28" s="250">
        <v>31.14</v>
      </c>
      <c r="AW28" s="250">
        <v>31.24</v>
      </c>
      <c r="AX28" s="250">
        <v>31.631</v>
      </c>
      <c r="AY28" s="250">
        <v>31.841999999999999</v>
      </c>
      <c r="AZ28" s="250">
        <v>31.204999999999998</v>
      </c>
      <c r="BA28" s="250">
        <v>31.23</v>
      </c>
      <c r="BB28" s="250">
        <v>31.7</v>
      </c>
      <c r="BC28" s="250">
        <v>31.655833999999999</v>
      </c>
      <c r="BD28" s="250">
        <v>31.521666</v>
      </c>
      <c r="BE28" s="250">
        <v>31.512499999999999</v>
      </c>
      <c r="BF28" s="250">
        <v>31.533334</v>
      </c>
      <c r="BG28" s="250">
        <v>31.589165999999999</v>
      </c>
      <c r="BH28" s="250">
        <v>31.914999999999999</v>
      </c>
      <c r="BI28" s="403">
        <v>32.390833999999998</v>
      </c>
      <c r="BJ28" s="403">
        <v>32.526665999999999</v>
      </c>
      <c r="BK28" s="403">
        <v>32.217500000000001</v>
      </c>
      <c r="BL28" s="403">
        <v>32.253334000000002</v>
      </c>
      <c r="BM28" s="403">
        <v>32.255000000000003</v>
      </c>
      <c r="BN28" s="403">
        <v>32.261111</v>
      </c>
      <c r="BO28" s="403">
        <v>32.254047999999997</v>
      </c>
      <c r="BP28" s="403">
        <v>32.230485999999999</v>
      </c>
      <c r="BQ28" s="403">
        <v>32.269145999999999</v>
      </c>
      <c r="BR28" s="403">
        <v>32.277805999999998</v>
      </c>
      <c r="BS28" s="403">
        <v>32.286465</v>
      </c>
      <c r="BT28" s="403">
        <v>32.295124999999999</v>
      </c>
      <c r="BU28" s="403">
        <v>32.303784999999998</v>
      </c>
      <c r="BV28" s="403">
        <v>32.292444000000003</v>
      </c>
    </row>
    <row r="29" spans="1:74" ht="11.1" customHeight="1" x14ac:dyDescent="0.2">
      <c r="B29" s="172"/>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c r="AT29" s="250"/>
      <c r="AU29" s="250"/>
      <c r="AV29" s="250"/>
      <c r="AW29" s="250"/>
      <c r="AX29" s="250"/>
      <c r="AY29" s="250"/>
      <c r="AZ29" s="250"/>
      <c r="BA29" s="250"/>
      <c r="BB29" s="250"/>
      <c r="BC29" s="250"/>
      <c r="BD29" s="250"/>
      <c r="BE29" s="250"/>
      <c r="BF29" s="250"/>
      <c r="BG29" s="250"/>
      <c r="BH29" s="250"/>
      <c r="BI29" s="403"/>
      <c r="BJ29" s="403"/>
      <c r="BK29" s="403"/>
      <c r="BL29" s="403"/>
      <c r="BM29" s="403"/>
      <c r="BN29" s="403"/>
      <c r="BO29" s="403"/>
      <c r="BP29" s="403"/>
      <c r="BQ29" s="403"/>
      <c r="BR29" s="403"/>
      <c r="BS29" s="403"/>
      <c r="BT29" s="403"/>
      <c r="BU29" s="403"/>
      <c r="BV29" s="403"/>
    </row>
    <row r="30" spans="1:74" ht="11.1" customHeight="1" x14ac:dyDescent="0.2">
      <c r="B30" s="252" t="s">
        <v>16</v>
      </c>
      <c r="C30" s="250"/>
      <c r="D30" s="250"/>
      <c r="E30" s="250"/>
      <c r="F30" s="250"/>
      <c r="G30" s="250"/>
      <c r="H30" s="250"/>
      <c r="I30" s="250"/>
      <c r="J30" s="250"/>
      <c r="K30" s="250"/>
      <c r="L30" s="250"/>
      <c r="M30" s="250"/>
      <c r="N30" s="250"/>
      <c r="O30" s="250"/>
      <c r="P30" s="250"/>
      <c r="Q30" s="250"/>
      <c r="R30" s="250"/>
      <c r="S30" s="250"/>
      <c r="T30" s="250"/>
      <c r="U30" s="250"/>
      <c r="V30" s="250"/>
      <c r="W30" s="250"/>
      <c r="X30" s="250"/>
      <c r="Y30" s="250"/>
      <c r="Z30" s="250"/>
      <c r="AA30" s="250"/>
      <c r="AB30" s="250"/>
      <c r="AC30" s="250"/>
      <c r="AD30" s="250"/>
      <c r="AE30" s="250"/>
      <c r="AF30" s="250"/>
      <c r="AG30" s="250"/>
      <c r="AH30" s="250"/>
      <c r="AI30" s="250"/>
      <c r="AJ30" s="250"/>
      <c r="AK30" s="250"/>
      <c r="AL30" s="250"/>
      <c r="AM30" s="250"/>
      <c r="AN30" s="250"/>
      <c r="AO30" s="250"/>
      <c r="AP30" s="250"/>
      <c r="AQ30" s="250"/>
      <c r="AR30" s="250"/>
      <c r="AS30" s="250"/>
      <c r="AT30" s="250"/>
      <c r="AU30" s="250"/>
      <c r="AV30" s="250"/>
      <c r="AW30" s="250"/>
      <c r="AX30" s="250"/>
      <c r="AY30" s="250"/>
      <c r="AZ30" s="250"/>
      <c r="BA30" s="250"/>
      <c r="BB30" s="250"/>
      <c r="BC30" s="250"/>
      <c r="BD30" s="250"/>
      <c r="BE30" s="250"/>
      <c r="BF30" s="250"/>
      <c r="BG30" s="250"/>
      <c r="BH30" s="250"/>
      <c r="BI30" s="403"/>
      <c r="BJ30" s="403"/>
      <c r="BK30" s="403"/>
      <c r="BL30" s="403"/>
      <c r="BM30" s="403"/>
      <c r="BN30" s="403"/>
      <c r="BO30" s="403"/>
      <c r="BP30" s="403"/>
      <c r="BQ30" s="403"/>
      <c r="BR30" s="403"/>
      <c r="BS30" s="403"/>
      <c r="BT30" s="403"/>
      <c r="BU30" s="403"/>
      <c r="BV30" s="403"/>
    </row>
    <row r="31" spans="1:74" ht="11.1" customHeight="1" x14ac:dyDescent="0.2">
      <c r="A31" s="162" t="s">
        <v>564</v>
      </c>
      <c r="B31" s="173" t="s">
        <v>563</v>
      </c>
      <c r="C31" s="250">
        <v>1.35</v>
      </c>
      <c r="D31" s="250">
        <v>1.45</v>
      </c>
      <c r="E31" s="250">
        <v>1.45</v>
      </c>
      <c r="F31" s="250">
        <v>1.36</v>
      </c>
      <c r="G31" s="250">
        <v>1.25</v>
      </c>
      <c r="H31" s="250">
        <v>1.05</v>
      </c>
      <c r="I31" s="250">
        <v>0.92</v>
      </c>
      <c r="J31" s="250">
        <v>0.95</v>
      </c>
      <c r="K31" s="250">
        <v>0.99</v>
      </c>
      <c r="L31" s="250">
        <v>1</v>
      </c>
      <c r="M31" s="250">
        <v>0.95</v>
      </c>
      <c r="N31" s="250">
        <v>1.05</v>
      </c>
      <c r="O31" s="250">
        <v>1.99</v>
      </c>
      <c r="P31" s="250">
        <v>2.17</v>
      </c>
      <c r="Q31" s="250">
        <v>2.2650000000000001</v>
      </c>
      <c r="R31" s="250">
        <v>2.2400000000000002</v>
      </c>
      <c r="S31" s="250">
        <v>2.1</v>
      </c>
      <c r="T31" s="250">
        <v>1.855</v>
      </c>
      <c r="U31" s="250">
        <v>1.905</v>
      </c>
      <c r="V31" s="250">
        <v>1.94</v>
      </c>
      <c r="W31" s="250">
        <v>1.83</v>
      </c>
      <c r="X31" s="250">
        <v>2.0099999999999998</v>
      </c>
      <c r="Y31" s="250">
        <v>2.0499999999999998</v>
      </c>
      <c r="Z31" s="250">
        <v>2.0499999999999998</v>
      </c>
      <c r="AA31" s="250">
        <v>1.81</v>
      </c>
      <c r="AB31" s="250">
        <v>1.87</v>
      </c>
      <c r="AC31" s="250">
        <v>2</v>
      </c>
      <c r="AD31" s="250">
        <v>2.0099999999999998</v>
      </c>
      <c r="AE31" s="250">
        <v>1.96</v>
      </c>
      <c r="AF31" s="250">
        <v>1.6259999999999999</v>
      </c>
      <c r="AG31" s="250">
        <v>1.4359999999999999</v>
      </c>
      <c r="AH31" s="250">
        <v>1.415</v>
      </c>
      <c r="AI31" s="250">
        <v>1.34</v>
      </c>
      <c r="AJ31" s="250">
        <v>1.125</v>
      </c>
      <c r="AK31" s="250">
        <v>0.78</v>
      </c>
      <c r="AL31" s="250">
        <v>1.325</v>
      </c>
      <c r="AM31" s="250">
        <v>2.2549999999999999</v>
      </c>
      <c r="AN31" s="250">
        <v>2.2749999999999999</v>
      </c>
      <c r="AO31" s="250">
        <v>2.7349999999999999</v>
      </c>
      <c r="AP31" s="250">
        <v>2.7850000000000001</v>
      </c>
      <c r="AQ31" s="250">
        <v>2.7850000000000001</v>
      </c>
      <c r="AR31" s="250">
        <v>2.6749999999999998</v>
      </c>
      <c r="AS31" s="250">
        <v>2.9950000000000001</v>
      </c>
      <c r="AT31" s="250">
        <v>2.7949999999999999</v>
      </c>
      <c r="AU31" s="250">
        <v>1.895</v>
      </c>
      <c r="AV31" s="250">
        <v>1.9950000000000001</v>
      </c>
      <c r="AW31" s="250">
        <v>2.2349999999999999</v>
      </c>
      <c r="AX31" s="250">
        <v>2.726</v>
      </c>
      <c r="AY31" s="250">
        <v>3.1720000000000002</v>
      </c>
      <c r="AZ31" s="250">
        <v>3.1850000000000001</v>
      </c>
      <c r="BA31" s="250">
        <v>3.09</v>
      </c>
      <c r="BB31" s="250">
        <v>0.97</v>
      </c>
      <c r="BC31" s="250">
        <v>6.5858340000000002</v>
      </c>
      <c r="BD31" s="250">
        <v>8.2016659999999995</v>
      </c>
      <c r="BE31" s="250">
        <v>7.4175000000000004</v>
      </c>
      <c r="BF31" s="250">
        <v>6.5833339999999998</v>
      </c>
      <c r="BG31" s="250">
        <v>6.6891660000000002</v>
      </c>
      <c r="BH31" s="250">
        <v>6.7149999999999999</v>
      </c>
      <c r="BI31" s="486">
        <v>6.1608340000000004</v>
      </c>
      <c r="BJ31" s="486">
        <v>5.5966659999999999</v>
      </c>
      <c r="BK31" s="486">
        <v>4.9424999999999999</v>
      </c>
      <c r="BL31" s="486">
        <v>4.6783340000000004</v>
      </c>
      <c r="BM31" s="486">
        <v>4.68</v>
      </c>
      <c r="BN31" s="486">
        <v>4.0861109999999998</v>
      </c>
      <c r="BO31" s="486">
        <v>3.6922220000000001</v>
      </c>
      <c r="BP31" s="486">
        <v>3.28</v>
      </c>
      <c r="BQ31" s="486">
        <v>3.08</v>
      </c>
      <c r="BR31" s="486">
        <v>3.08</v>
      </c>
      <c r="BS31" s="486">
        <v>3.08</v>
      </c>
      <c r="BT31" s="486">
        <v>3.08</v>
      </c>
      <c r="BU31" s="486">
        <v>3.08</v>
      </c>
      <c r="BV31" s="486">
        <v>3.08</v>
      </c>
    </row>
    <row r="32" spans="1:74" ht="11.1" customHeight="1" x14ac:dyDescent="0.2">
      <c r="A32" s="162" t="s">
        <v>1049</v>
      </c>
      <c r="B32" s="173" t="s">
        <v>1410</v>
      </c>
      <c r="C32" s="250">
        <v>4.5800000000000002E-4</v>
      </c>
      <c r="D32" s="250">
        <v>4.6999999999999999E-4</v>
      </c>
      <c r="E32" s="250">
        <v>4.55E-4</v>
      </c>
      <c r="F32" s="250">
        <v>3.4499999999999998E-4</v>
      </c>
      <c r="G32" s="250">
        <v>0</v>
      </c>
      <c r="H32" s="250">
        <v>0</v>
      </c>
      <c r="I32" s="250">
        <v>5.0000000000000004E-6</v>
      </c>
      <c r="J32" s="250">
        <v>2.5700000000000001E-4</v>
      </c>
      <c r="K32" s="250">
        <v>4.8000000000000001E-4</v>
      </c>
      <c r="L32" s="250">
        <v>0</v>
      </c>
      <c r="M32" s="250">
        <v>3.4499999999999998E-4</v>
      </c>
      <c r="N32" s="250">
        <v>2.92E-4</v>
      </c>
      <c r="O32" s="250">
        <v>0</v>
      </c>
      <c r="P32" s="250">
        <v>0</v>
      </c>
      <c r="Q32" s="250">
        <v>0</v>
      </c>
      <c r="R32" s="250">
        <v>0</v>
      </c>
      <c r="S32" s="250">
        <v>0</v>
      </c>
      <c r="T32" s="250">
        <v>0</v>
      </c>
      <c r="U32" s="250">
        <v>0</v>
      </c>
      <c r="V32" s="250">
        <v>0</v>
      </c>
      <c r="W32" s="250">
        <v>0</v>
      </c>
      <c r="X32" s="250">
        <v>0</v>
      </c>
      <c r="Y32" s="250">
        <v>0</v>
      </c>
      <c r="Z32" s="250">
        <v>0</v>
      </c>
      <c r="AA32" s="250">
        <v>0</v>
      </c>
      <c r="AB32" s="250">
        <v>0</v>
      </c>
      <c r="AC32" s="250">
        <v>0</v>
      </c>
      <c r="AD32" s="250">
        <v>0</v>
      </c>
      <c r="AE32" s="250">
        <v>0</v>
      </c>
      <c r="AF32" s="250">
        <v>0</v>
      </c>
      <c r="AG32" s="250">
        <v>0</v>
      </c>
      <c r="AH32" s="250">
        <v>0</v>
      </c>
      <c r="AI32" s="250">
        <v>0</v>
      </c>
      <c r="AJ32" s="250">
        <v>0</v>
      </c>
      <c r="AK32" s="250">
        <v>0</v>
      </c>
      <c r="AL32" s="250">
        <v>0</v>
      </c>
      <c r="AM32" s="250">
        <v>0</v>
      </c>
      <c r="AN32" s="250">
        <v>0</v>
      </c>
      <c r="AO32" s="250">
        <v>0</v>
      </c>
      <c r="AP32" s="250">
        <v>0</v>
      </c>
      <c r="AQ32" s="250">
        <v>0</v>
      </c>
      <c r="AR32" s="250">
        <v>0</v>
      </c>
      <c r="AS32" s="250">
        <v>0</v>
      </c>
      <c r="AT32" s="250">
        <v>0</v>
      </c>
      <c r="AU32" s="250">
        <v>0</v>
      </c>
      <c r="AV32" s="250">
        <v>0</v>
      </c>
      <c r="AW32" s="250">
        <v>0</v>
      </c>
      <c r="AX32" s="250">
        <v>0</v>
      </c>
      <c r="AY32" s="250">
        <v>0</v>
      </c>
      <c r="AZ32" s="250">
        <v>0</v>
      </c>
      <c r="BA32" s="250">
        <v>0</v>
      </c>
      <c r="BB32" s="250">
        <v>0.40500000000000003</v>
      </c>
      <c r="BC32" s="250">
        <v>0.79</v>
      </c>
      <c r="BD32" s="250">
        <v>0.97</v>
      </c>
      <c r="BE32" s="250">
        <v>1.1200000000000001</v>
      </c>
      <c r="BF32" s="250">
        <v>1.01</v>
      </c>
      <c r="BG32" s="250">
        <v>0.98499999999999999</v>
      </c>
      <c r="BH32" s="250">
        <v>1.01</v>
      </c>
      <c r="BI32" s="486">
        <v>0.64</v>
      </c>
      <c r="BJ32" s="486">
        <v>0.625</v>
      </c>
      <c r="BK32" s="486">
        <v>0.115</v>
      </c>
      <c r="BL32" s="486">
        <v>0.115</v>
      </c>
      <c r="BM32" s="486">
        <v>0.115</v>
      </c>
      <c r="BN32" s="486">
        <v>0.1</v>
      </c>
      <c r="BO32" s="486">
        <v>0.1</v>
      </c>
      <c r="BP32" s="486">
        <v>0.1</v>
      </c>
      <c r="BQ32" s="486">
        <v>0.09</v>
      </c>
      <c r="BR32" s="486">
        <v>0.09</v>
      </c>
      <c r="BS32" s="486">
        <v>0.09</v>
      </c>
      <c r="BT32" s="486">
        <v>0.09</v>
      </c>
      <c r="BU32" s="486">
        <v>0.09</v>
      </c>
      <c r="BV32" s="486">
        <v>0.09</v>
      </c>
    </row>
    <row r="33" spans="1:74" ht="11.1" customHeight="1" x14ac:dyDescent="0.2">
      <c r="A33" s="162" t="s">
        <v>824</v>
      </c>
      <c r="B33" s="173" t="s">
        <v>83</v>
      </c>
      <c r="C33" s="250">
        <v>1.3504579999999999</v>
      </c>
      <c r="D33" s="250">
        <v>1.4504699999999999</v>
      </c>
      <c r="E33" s="250">
        <v>1.450455</v>
      </c>
      <c r="F33" s="250">
        <v>1.3603449999999999</v>
      </c>
      <c r="G33" s="250">
        <v>1.25</v>
      </c>
      <c r="H33" s="250">
        <v>1.05</v>
      </c>
      <c r="I33" s="250">
        <v>0.92000499999999996</v>
      </c>
      <c r="J33" s="250">
        <v>0.95025700000000002</v>
      </c>
      <c r="K33" s="250">
        <v>0.99048000000000003</v>
      </c>
      <c r="L33" s="250">
        <v>1</v>
      </c>
      <c r="M33" s="250">
        <v>0.950345</v>
      </c>
      <c r="N33" s="250">
        <v>1.050292</v>
      </c>
      <c r="O33" s="250">
        <v>1.99</v>
      </c>
      <c r="P33" s="250">
        <v>2.17</v>
      </c>
      <c r="Q33" s="250">
        <v>2.2650000000000001</v>
      </c>
      <c r="R33" s="250">
        <v>2.2400000000000002</v>
      </c>
      <c r="S33" s="250">
        <v>2.1</v>
      </c>
      <c r="T33" s="250">
        <v>1.855</v>
      </c>
      <c r="U33" s="250">
        <v>1.905</v>
      </c>
      <c r="V33" s="250">
        <v>1.94</v>
      </c>
      <c r="W33" s="250">
        <v>1.83</v>
      </c>
      <c r="X33" s="250">
        <v>2.0099999999999998</v>
      </c>
      <c r="Y33" s="250">
        <v>2.0499999999999998</v>
      </c>
      <c r="Z33" s="250">
        <v>2.0499999999999998</v>
      </c>
      <c r="AA33" s="250">
        <v>1.81</v>
      </c>
      <c r="AB33" s="250">
        <v>1.87</v>
      </c>
      <c r="AC33" s="250">
        <v>2</v>
      </c>
      <c r="AD33" s="250">
        <v>2.0099999999999998</v>
      </c>
      <c r="AE33" s="250">
        <v>1.96</v>
      </c>
      <c r="AF33" s="250">
        <v>1.6259999999999999</v>
      </c>
      <c r="AG33" s="250">
        <v>1.4359999999999999</v>
      </c>
      <c r="AH33" s="250">
        <v>1.415</v>
      </c>
      <c r="AI33" s="250">
        <v>1.34</v>
      </c>
      <c r="AJ33" s="250">
        <v>1.125</v>
      </c>
      <c r="AK33" s="250">
        <v>0.78</v>
      </c>
      <c r="AL33" s="250">
        <v>1.325</v>
      </c>
      <c r="AM33" s="250">
        <v>2.2549999999999999</v>
      </c>
      <c r="AN33" s="250">
        <v>2.2749999999999999</v>
      </c>
      <c r="AO33" s="250">
        <v>2.7349999999999999</v>
      </c>
      <c r="AP33" s="250">
        <v>2.7850000000000001</v>
      </c>
      <c r="AQ33" s="250">
        <v>2.7850000000000001</v>
      </c>
      <c r="AR33" s="250">
        <v>2.6749999999999998</v>
      </c>
      <c r="AS33" s="250">
        <v>2.9950000000000001</v>
      </c>
      <c r="AT33" s="250">
        <v>2.7949999999999999</v>
      </c>
      <c r="AU33" s="250">
        <v>1.895</v>
      </c>
      <c r="AV33" s="250">
        <v>1.9950000000000001</v>
      </c>
      <c r="AW33" s="250">
        <v>2.2349999999999999</v>
      </c>
      <c r="AX33" s="250">
        <v>2.726</v>
      </c>
      <c r="AY33" s="250">
        <v>3.1720000000000002</v>
      </c>
      <c r="AZ33" s="250">
        <v>3.1850000000000001</v>
      </c>
      <c r="BA33" s="250">
        <v>3.09</v>
      </c>
      <c r="BB33" s="250">
        <v>1.375</v>
      </c>
      <c r="BC33" s="250">
        <v>7.3758340000000002</v>
      </c>
      <c r="BD33" s="250">
        <v>9.1716660000000001</v>
      </c>
      <c r="BE33" s="250">
        <v>8.5374999999999996</v>
      </c>
      <c r="BF33" s="250">
        <v>7.5933339999999996</v>
      </c>
      <c r="BG33" s="250">
        <v>7.6741659999999996</v>
      </c>
      <c r="BH33" s="250">
        <v>7.7249999999999996</v>
      </c>
      <c r="BI33" s="403">
        <v>6.800834</v>
      </c>
      <c r="BJ33" s="403">
        <v>6.2216659999999999</v>
      </c>
      <c r="BK33" s="403">
        <v>5.0575000000000001</v>
      </c>
      <c r="BL33" s="403">
        <v>4.7933339999999998</v>
      </c>
      <c r="BM33" s="403">
        <v>4.7949999999999999</v>
      </c>
      <c r="BN33" s="403">
        <v>4.1861110000000004</v>
      </c>
      <c r="BO33" s="403">
        <v>3.7922220000000002</v>
      </c>
      <c r="BP33" s="403">
        <v>3.38</v>
      </c>
      <c r="BQ33" s="403">
        <v>3.17</v>
      </c>
      <c r="BR33" s="403">
        <v>3.17</v>
      </c>
      <c r="BS33" s="403">
        <v>3.17</v>
      </c>
      <c r="BT33" s="403">
        <v>3.17</v>
      </c>
      <c r="BU33" s="403">
        <v>3.17</v>
      </c>
      <c r="BV33" s="403">
        <v>3.17</v>
      </c>
    </row>
    <row r="34" spans="1:74" ht="11.1" customHeight="1" x14ac:dyDescent="0.2">
      <c r="B34" s="173"/>
      <c r="C34" s="250"/>
      <c r="D34" s="250"/>
      <c r="E34" s="250"/>
      <c r="F34" s="250"/>
      <c r="G34" s="250"/>
      <c r="H34" s="250"/>
      <c r="I34" s="250"/>
      <c r="J34" s="250"/>
      <c r="K34" s="250"/>
      <c r="L34" s="250"/>
      <c r="M34" s="250"/>
      <c r="N34" s="250"/>
      <c r="O34" s="250"/>
      <c r="P34" s="250"/>
      <c r="Q34" s="250"/>
      <c r="R34" s="250"/>
      <c r="S34" s="250"/>
      <c r="T34" s="250"/>
      <c r="U34" s="250"/>
      <c r="V34" s="250"/>
      <c r="W34" s="250"/>
      <c r="X34" s="250"/>
      <c r="Y34" s="250"/>
      <c r="Z34" s="250"/>
      <c r="AA34" s="250"/>
      <c r="AB34" s="250"/>
      <c r="AC34" s="250"/>
      <c r="AD34" s="250"/>
      <c r="AE34" s="250"/>
      <c r="AF34" s="250"/>
      <c r="AG34" s="250"/>
      <c r="AH34" s="250"/>
      <c r="AI34" s="250"/>
      <c r="AJ34" s="250"/>
      <c r="AK34" s="250"/>
      <c r="AL34" s="250"/>
      <c r="AM34" s="250"/>
      <c r="AN34" s="250"/>
      <c r="AO34" s="250"/>
      <c r="AP34" s="250"/>
      <c r="AQ34" s="250"/>
      <c r="AR34" s="250"/>
      <c r="AS34" s="250"/>
      <c r="AT34" s="250"/>
      <c r="AU34" s="250"/>
      <c r="AV34" s="250"/>
      <c r="AW34" s="250"/>
      <c r="AX34" s="250"/>
      <c r="AY34" s="250"/>
      <c r="AZ34" s="250"/>
      <c r="BA34" s="250"/>
      <c r="BB34" s="250"/>
      <c r="BC34" s="250"/>
      <c r="BD34" s="250"/>
      <c r="BE34" s="250"/>
      <c r="BF34" s="250"/>
      <c r="BG34" s="250"/>
      <c r="BH34" s="250"/>
      <c r="BI34" s="403"/>
      <c r="BJ34" s="403"/>
      <c r="BK34" s="403"/>
      <c r="BL34" s="403"/>
      <c r="BM34" s="403"/>
      <c r="BN34" s="403"/>
      <c r="BO34" s="403"/>
      <c r="BP34" s="403"/>
      <c r="BQ34" s="403"/>
      <c r="BR34" s="403"/>
      <c r="BS34" s="403"/>
      <c r="BT34" s="403"/>
      <c r="BU34" s="403"/>
      <c r="BV34" s="403"/>
    </row>
    <row r="35" spans="1:74" ht="11.1" customHeight="1" x14ac:dyDescent="0.2">
      <c r="A35" s="162" t="s">
        <v>925</v>
      </c>
      <c r="B35" s="174" t="s">
        <v>926</v>
      </c>
      <c r="C35" s="251">
        <v>1.881</v>
      </c>
      <c r="D35" s="251">
        <v>2.153</v>
      </c>
      <c r="E35" s="251">
        <v>2.2516287781000002</v>
      </c>
      <c r="F35" s="251">
        <v>2.444</v>
      </c>
      <c r="G35" s="251">
        <v>2.5842083653999999</v>
      </c>
      <c r="H35" s="251">
        <v>2.2890162817999999</v>
      </c>
      <c r="I35" s="251">
        <v>2.3178361189999999</v>
      </c>
      <c r="J35" s="251">
        <v>2.4166677578</v>
      </c>
      <c r="K35" s="251">
        <v>2.2935110802000001</v>
      </c>
      <c r="L35" s="251">
        <v>1.9973659694000001</v>
      </c>
      <c r="M35" s="251">
        <v>1.9082323097</v>
      </c>
      <c r="N35" s="251">
        <v>1.8971099866000001</v>
      </c>
      <c r="O35" s="251">
        <v>1.814754467</v>
      </c>
      <c r="P35" s="251">
        <v>1.7863269224</v>
      </c>
      <c r="Q35" s="251">
        <v>1.8379136531</v>
      </c>
      <c r="R35" s="251">
        <v>1.8945145165999999</v>
      </c>
      <c r="S35" s="251">
        <v>1.5401293713999999</v>
      </c>
      <c r="T35" s="251">
        <v>1.3697580777</v>
      </c>
      <c r="U35" s="251">
        <v>1.1484004968999999</v>
      </c>
      <c r="V35" s="251">
        <v>1.237056492</v>
      </c>
      <c r="W35" s="251">
        <v>1.125</v>
      </c>
      <c r="X35" s="251">
        <v>1.2250000000000001</v>
      </c>
      <c r="Y35" s="251">
        <v>1.2050000000000001</v>
      </c>
      <c r="Z35" s="251">
        <v>1.19</v>
      </c>
      <c r="AA35" s="251">
        <v>1.155</v>
      </c>
      <c r="AB35" s="251">
        <v>1.23</v>
      </c>
      <c r="AC35" s="251">
        <v>1.2350000000000001</v>
      </c>
      <c r="AD35" s="251">
        <v>1.2350000000000001</v>
      </c>
      <c r="AE35" s="251">
        <v>1.39</v>
      </c>
      <c r="AF35" s="251">
        <v>1.67</v>
      </c>
      <c r="AG35" s="251">
        <v>1.7829999999999999</v>
      </c>
      <c r="AH35" s="251">
        <v>1.53</v>
      </c>
      <c r="AI35" s="251">
        <v>1.46</v>
      </c>
      <c r="AJ35" s="251">
        <v>1.4850000000000001</v>
      </c>
      <c r="AK35" s="251">
        <v>2.12</v>
      </c>
      <c r="AL35" s="251">
        <v>2.415</v>
      </c>
      <c r="AM35" s="251">
        <v>2.5437419354999999</v>
      </c>
      <c r="AN35" s="251">
        <v>2.7168571428999999</v>
      </c>
      <c r="AO35" s="251">
        <v>2.3210000000000002</v>
      </c>
      <c r="AP35" s="251">
        <v>2.2360000000000002</v>
      </c>
      <c r="AQ35" s="251">
        <v>2.6429999999999998</v>
      </c>
      <c r="AR35" s="251">
        <v>2.649</v>
      </c>
      <c r="AS35" s="251">
        <v>2.7410000000000001</v>
      </c>
      <c r="AT35" s="251">
        <v>2.7909999999999999</v>
      </c>
      <c r="AU35" s="251">
        <v>4.2060000000000004</v>
      </c>
      <c r="AV35" s="251">
        <v>2.88</v>
      </c>
      <c r="AW35" s="251">
        <v>2.855</v>
      </c>
      <c r="AX35" s="251">
        <v>2.984</v>
      </c>
      <c r="AY35" s="251">
        <v>3.1579999999999999</v>
      </c>
      <c r="AZ35" s="251">
        <v>3.8149999999999999</v>
      </c>
      <c r="BA35" s="251">
        <v>4.0601612902999999</v>
      </c>
      <c r="BB35" s="251">
        <v>4.0301612902999997</v>
      </c>
      <c r="BC35" s="251">
        <v>4.0901612903000002</v>
      </c>
      <c r="BD35" s="251">
        <v>4.2601612903000001</v>
      </c>
      <c r="BE35" s="251">
        <v>4.3051612903000001</v>
      </c>
      <c r="BF35" s="251">
        <v>4.3101612902999999</v>
      </c>
      <c r="BG35" s="251">
        <v>4.2801612902999997</v>
      </c>
      <c r="BH35" s="251">
        <v>3.9901612903000001</v>
      </c>
      <c r="BI35" s="610" t="s">
        <v>1429</v>
      </c>
      <c r="BJ35" s="610" t="s">
        <v>1429</v>
      </c>
      <c r="BK35" s="610" t="s">
        <v>1429</v>
      </c>
      <c r="BL35" s="610" t="s">
        <v>1429</v>
      </c>
      <c r="BM35" s="610" t="s">
        <v>1429</v>
      </c>
      <c r="BN35" s="610" t="s">
        <v>1429</v>
      </c>
      <c r="BO35" s="610" t="s">
        <v>1429</v>
      </c>
      <c r="BP35" s="610" t="s">
        <v>1429</v>
      </c>
      <c r="BQ35" s="610" t="s">
        <v>1429</v>
      </c>
      <c r="BR35" s="610" t="s">
        <v>1429</v>
      </c>
      <c r="BS35" s="610" t="s">
        <v>1429</v>
      </c>
      <c r="BT35" s="610" t="s">
        <v>1429</v>
      </c>
      <c r="BU35" s="610" t="s">
        <v>1429</v>
      </c>
      <c r="BV35" s="610" t="s">
        <v>1429</v>
      </c>
    </row>
    <row r="36" spans="1:74" ht="11.1" customHeight="1" x14ac:dyDescent="0.2">
      <c r="B36" s="172"/>
      <c r="C36" s="250"/>
      <c r="D36" s="250"/>
      <c r="E36" s="250"/>
      <c r="F36" s="250"/>
      <c r="G36" s="250"/>
      <c r="H36" s="250"/>
      <c r="I36" s="250"/>
      <c r="J36" s="250"/>
      <c r="K36" s="250"/>
      <c r="L36" s="250"/>
      <c r="M36" s="250"/>
      <c r="N36" s="250"/>
      <c r="O36" s="250"/>
      <c r="P36" s="250"/>
      <c r="Q36" s="250"/>
      <c r="R36" s="250"/>
      <c r="S36" s="250"/>
      <c r="T36" s="250"/>
      <c r="U36" s="250"/>
      <c r="V36" s="250"/>
      <c r="W36" s="250"/>
      <c r="X36" s="250"/>
      <c r="Y36" s="250"/>
      <c r="Z36" s="250"/>
      <c r="AA36" s="250"/>
      <c r="AB36" s="250"/>
      <c r="AC36" s="250"/>
      <c r="AD36" s="250"/>
      <c r="AE36" s="250"/>
      <c r="AF36" s="250"/>
      <c r="AG36" s="250"/>
      <c r="AH36" s="250"/>
      <c r="AI36" s="250"/>
      <c r="AJ36" s="250"/>
      <c r="AK36" s="250"/>
      <c r="AL36" s="250"/>
      <c r="AM36" s="250"/>
      <c r="AN36" s="250"/>
      <c r="AO36" s="250"/>
      <c r="AP36" s="250"/>
      <c r="AQ36" s="250"/>
      <c r="AR36" s="250"/>
      <c r="AS36" s="250"/>
      <c r="AT36" s="250"/>
      <c r="AU36" s="250"/>
      <c r="AV36" s="250"/>
      <c r="AW36" s="250"/>
      <c r="AX36" s="250"/>
      <c r="AY36" s="403"/>
      <c r="AZ36" s="403"/>
      <c r="BA36" s="403"/>
      <c r="BB36" s="403"/>
      <c r="BC36" s="403"/>
      <c r="BD36" s="250"/>
      <c r="BE36" s="250"/>
      <c r="BF36" s="250"/>
      <c r="BG36" s="403"/>
      <c r="BH36" s="250"/>
      <c r="BI36" s="403"/>
      <c r="BJ36" s="403"/>
      <c r="BK36" s="403"/>
      <c r="BL36" s="403"/>
      <c r="BM36" s="403"/>
      <c r="BN36" s="403"/>
      <c r="BO36" s="403"/>
      <c r="BP36" s="403"/>
      <c r="BQ36" s="403"/>
      <c r="BR36" s="403"/>
      <c r="BS36" s="403"/>
      <c r="BT36" s="403"/>
      <c r="BU36" s="403"/>
      <c r="BV36" s="403"/>
    </row>
    <row r="37" spans="1:74" ht="12" customHeight="1" x14ac:dyDescent="0.2">
      <c r="B37" s="827" t="s">
        <v>908</v>
      </c>
      <c r="C37" s="805"/>
      <c r="D37" s="805"/>
      <c r="E37" s="805"/>
      <c r="F37" s="805"/>
      <c r="G37" s="805"/>
      <c r="H37" s="805"/>
      <c r="I37" s="805"/>
      <c r="J37" s="805"/>
      <c r="K37" s="805"/>
      <c r="L37" s="805"/>
      <c r="M37" s="805"/>
      <c r="N37" s="805"/>
      <c r="O37" s="805"/>
      <c r="P37" s="805"/>
      <c r="Q37" s="805"/>
    </row>
    <row r="38" spans="1:74" ht="12" customHeight="1" x14ac:dyDescent="0.2">
      <c r="B38" s="819" t="s">
        <v>1412</v>
      </c>
      <c r="C38" s="795"/>
      <c r="D38" s="795"/>
      <c r="E38" s="795"/>
      <c r="F38" s="795"/>
      <c r="G38" s="795"/>
      <c r="H38" s="795"/>
      <c r="I38" s="795"/>
      <c r="J38" s="795"/>
      <c r="K38" s="795"/>
      <c r="L38" s="795"/>
      <c r="M38" s="795"/>
      <c r="N38" s="795"/>
      <c r="O38" s="795"/>
      <c r="P38" s="795"/>
      <c r="Q38" s="791"/>
    </row>
    <row r="39" spans="1:74" ht="12" customHeight="1" x14ac:dyDescent="0.2">
      <c r="B39" s="824" t="s">
        <v>1413</v>
      </c>
      <c r="C39" s="824"/>
      <c r="D39" s="824"/>
      <c r="E39" s="824"/>
      <c r="F39" s="824"/>
      <c r="G39" s="824"/>
      <c r="H39" s="824"/>
      <c r="I39" s="824"/>
      <c r="J39" s="824"/>
      <c r="K39" s="824"/>
      <c r="L39" s="824"/>
      <c r="M39" s="824"/>
      <c r="N39" s="824"/>
      <c r="O39" s="824"/>
      <c r="P39" s="824"/>
      <c r="Q39" s="782"/>
    </row>
    <row r="40" spans="1:74" ht="12" customHeight="1" x14ac:dyDescent="0.2">
      <c r="B40" s="823" t="s">
        <v>1047</v>
      </c>
      <c r="C40" s="791"/>
      <c r="D40" s="791"/>
      <c r="E40" s="791"/>
      <c r="F40" s="791"/>
      <c r="G40" s="791"/>
      <c r="H40" s="791"/>
      <c r="I40" s="791"/>
      <c r="J40" s="791"/>
      <c r="K40" s="791"/>
      <c r="L40" s="791"/>
      <c r="M40" s="791"/>
      <c r="N40" s="791"/>
      <c r="O40" s="791"/>
      <c r="P40" s="791"/>
      <c r="Q40" s="791"/>
    </row>
    <row r="41" spans="1:74" s="433" customFormat="1" ht="12" customHeight="1" x14ac:dyDescent="0.2">
      <c r="A41" s="434"/>
      <c r="B41" s="794" t="s">
        <v>851</v>
      </c>
      <c r="C41" s="795"/>
      <c r="D41" s="795"/>
      <c r="E41" s="795"/>
      <c r="F41" s="795"/>
      <c r="G41" s="795"/>
      <c r="H41" s="795"/>
      <c r="I41" s="795"/>
      <c r="J41" s="795"/>
      <c r="K41" s="795"/>
      <c r="L41" s="795"/>
      <c r="M41" s="795"/>
      <c r="N41" s="795"/>
      <c r="O41" s="795"/>
      <c r="P41" s="795"/>
      <c r="Q41" s="791"/>
      <c r="AY41" s="529"/>
      <c r="AZ41" s="529"/>
      <c r="BA41" s="529"/>
      <c r="BB41" s="529"/>
      <c r="BC41" s="529"/>
      <c r="BD41" s="628"/>
      <c r="BE41" s="628"/>
      <c r="BF41" s="628"/>
      <c r="BG41" s="529"/>
      <c r="BH41" s="529"/>
      <c r="BI41" s="529"/>
      <c r="BJ41" s="529"/>
    </row>
    <row r="42" spans="1:74" s="433" customFormat="1" ht="12" customHeight="1" x14ac:dyDescent="0.2">
      <c r="A42" s="434"/>
      <c r="B42" s="820" t="s">
        <v>873</v>
      </c>
      <c r="C42" s="791"/>
      <c r="D42" s="791"/>
      <c r="E42" s="791"/>
      <c r="F42" s="791"/>
      <c r="G42" s="791"/>
      <c r="H42" s="791"/>
      <c r="I42" s="791"/>
      <c r="J42" s="791"/>
      <c r="K42" s="791"/>
      <c r="L42" s="791"/>
      <c r="M42" s="791"/>
      <c r="N42" s="791"/>
      <c r="O42" s="791"/>
      <c r="P42" s="791"/>
      <c r="Q42" s="791"/>
      <c r="AY42" s="529"/>
      <c r="AZ42" s="529"/>
      <c r="BA42" s="529"/>
      <c r="BB42" s="529"/>
      <c r="BC42" s="529"/>
      <c r="BD42" s="628"/>
      <c r="BE42" s="628"/>
      <c r="BF42" s="628"/>
      <c r="BG42" s="529"/>
      <c r="BH42" s="529"/>
      <c r="BI42" s="529"/>
      <c r="BJ42" s="529"/>
    </row>
    <row r="43" spans="1:74" s="433" customFormat="1" ht="12" customHeight="1" x14ac:dyDescent="0.2">
      <c r="A43" s="434"/>
      <c r="B43" s="789" t="s">
        <v>855</v>
      </c>
      <c r="C43" s="790"/>
      <c r="D43" s="790"/>
      <c r="E43" s="790"/>
      <c r="F43" s="790"/>
      <c r="G43" s="790"/>
      <c r="H43" s="790"/>
      <c r="I43" s="790"/>
      <c r="J43" s="790"/>
      <c r="K43" s="790"/>
      <c r="L43" s="790"/>
      <c r="M43" s="790"/>
      <c r="N43" s="790"/>
      <c r="O43" s="790"/>
      <c r="P43" s="790"/>
      <c r="Q43" s="791"/>
      <c r="AY43" s="529"/>
      <c r="AZ43" s="529"/>
      <c r="BA43" s="529"/>
      <c r="BB43" s="529"/>
      <c r="BC43" s="529"/>
      <c r="BD43" s="628"/>
      <c r="BE43" s="628"/>
      <c r="BF43" s="628"/>
      <c r="BG43" s="529"/>
      <c r="BH43" s="529"/>
      <c r="BI43" s="529"/>
      <c r="BJ43" s="529"/>
    </row>
    <row r="44" spans="1:74" s="433" customFormat="1" ht="12" customHeight="1" x14ac:dyDescent="0.2">
      <c r="A44" s="429"/>
      <c r="B44" s="811" t="s">
        <v>949</v>
      </c>
      <c r="C44" s="791"/>
      <c r="D44" s="791"/>
      <c r="E44" s="791"/>
      <c r="F44" s="791"/>
      <c r="G44" s="791"/>
      <c r="H44" s="791"/>
      <c r="I44" s="791"/>
      <c r="J44" s="791"/>
      <c r="K44" s="791"/>
      <c r="L44" s="791"/>
      <c r="M44" s="791"/>
      <c r="N44" s="791"/>
      <c r="O44" s="791"/>
      <c r="P44" s="791"/>
      <c r="Q44" s="791"/>
      <c r="AY44" s="529"/>
      <c r="AZ44" s="529"/>
      <c r="BA44" s="529"/>
      <c r="BB44" s="529"/>
      <c r="BC44" s="529"/>
      <c r="BD44" s="628"/>
      <c r="BE44" s="628"/>
      <c r="BF44" s="628"/>
      <c r="BG44" s="529"/>
      <c r="BH44" s="529"/>
      <c r="BI44" s="529"/>
      <c r="BJ44" s="529"/>
    </row>
    <row r="45" spans="1:74" x14ac:dyDescent="0.2">
      <c r="BK45" s="405"/>
      <c r="BL45" s="405"/>
      <c r="BM45" s="405"/>
      <c r="BN45" s="405"/>
      <c r="BO45" s="405"/>
      <c r="BP45" s="405"/>
      <c r="BQ45" s="405"/>
      <c r="BR45" s="405"/>
      <c r="BS45" s="405"/>
      <c r="BT45" s="405"/>
      <c r="BU45" s="405"/>
      <c r="BV45" s="405"/>
    </row>
    <row r="46" spans="1:74" x14ac:dyDescent="0.2">
      <c r="BK46" s="405"/>
      <c r="BL46" s="405"/>
      <c r="BM46" s="405"/>
      <c r="BN46" s="405"/>
      <c r="BO46" s="405"/>
      <c r="BP46" s="405"/>
      <c r="BQ46" s="405"/>
      <c r="BR46" s="405"/>
      <c r="BS46" s="405"/>
      <c r="BT46" s="405"/>
      <c r="BU46" s="405"/>
      <c r="BV46" s="405"/>
    </row>
    <row r="47" spans="1:74" x14ac:dyDescent="0.2">
      <c r="BK47" s="405"/>
      <c r="BL47" s="405"/>
      <c r="BM47" s="405"/>
      <c r="BN47" s="405"/>
      <c r="BO47" s="405"/>
      <c r="BP47" s="405"/>
      <c r="BQ47" s="405"/>
      <c r="BR47" s="405"/>
      <c r="BS47" s="405"/>
      <c r="BT47" s="405"/>
      <c r="BU47" s="405"/>
      <c r="BV47" s="405"/>
    </row>
    <row r="48" spans="1:74" x14ac:dyDescent="0.2">
      <c r="BK48" s="405"/>
      <c r="BL48" s="405"/>
      <c r="BM48" s="405"/>
      <c r="BN48" s="405"/>
      <c r="BO48" s="405"/>
      <c r="BP48" s="405"/>
      <c r="BQ48" s="405"/>
      <c r="BR48" s="405"/>
      <c r="BS48" s="405"/>
      <c r="BT48" s="405"/>
      <c r="BU48" s="405"/>
      <c r="BV48" s="405"/>
    </row>
    <row r="49" spans="63:74" x14ac:dyDescent="0.2">
      <c r="BK49" s="405"/>
      <c r="BL49" s="405"/>
      <c r="BM49" s="405"/>
      <c r="BN49" s="405"/>
      <c r="BO49" s="405"/>
      <c r="BP49" s="405"/>
      <c r="BQ49" s="405"/>
      <c r="BR49" s="405"/>
      <c r="BS49" s="405"/>
      <c r="BT49" s="405"/>
      <c r="BU49" s="405"/>
      <c r="BV49" s="405"/>
    </row>
    <row r="50" spans="63:74" x14ac:dyDescent="0.2">
      <c r="BK50" s="405"/>
      <c r="BL50" s="405"/>
      <c r="BM50" s="405"/>
      <c r="BN50" s="405"/>
      <c r="BO50" s="405"/>
      <c r="BP50" s="405"/>
      <c r="BQ50" s="405"/>
      <c r="BR50" s="405"/>
      <c r="BS50" s="405"/>
      <c r="BT50" s="405"/>
      <c r="BU50" s="405"/>
      <c r="BV50" s="405"/>
    </row>
    <row r="51" spans="63:74" x14ac:dyDescent="0.2">
      <c r="BK51" s="405"/>
      <c r="BL51" s="405"/>
      <c r="BM51" s="405"/>
      <c r="BN51" s="405"/>
      <c r="BO51" s="405"/>
      <c r="BP51" s="405"/>
      <c r="BQ51" s="405"/>
      <c r="BR51" s="405"/>
      <c r="BS51" s="405"/>
      <c r="BT51" s="405"/>
      <c r="BU51" s="405"/>
      <c r="BV51" s="405"/>
    </row>
    <row r="52" spans="63:74" x14ac:dyDescent="0.2">
      <c r="BK52" s="405"/>
      <c r="BL52" s="405"/>
      <c r="BM52" s="405"/>
      <c r="BN52" s="405"/>
      <c r="BO52" s="405"/>
      <c r="BP52" s="405"/>
      <c r="BQ52" s="405"/>
      <c r="BR52" s="405"/>
      <c r="BS52" s="405"/>
      <c r="BT52" s="405"/>
      <c r="BU52" s="405"/>
      <c r="BV52" s="405"/>
    </row>
    <row r="53" spans="63:74" x14ac:dyDescent="0.2">
      <c r="BK53" s="405"/>
      <c r="BL53" s="405"/>
      <c r="BM53" s="405"/>
      <c r="BN53" s="405"/>
      <c r="BO53" s="405"/>
      <c r="BP53" s="405"/>
      <c r="BQ53" s="405"/>
      <c r="BR53" s="405"/>
      <c r="BS53" s="405"/>
      <c r="BT53" s="405"/>
      <c r="BU53" s="405"/>
      <c r="BV53" s="405"/>
    </row>
    <row r="54" spans="63:74" x14ac:dyDescent="0.2">
      <c r="BK54" s="405"/>
      <c r="BL54" s="405"/>
      <c r="BM54" s="405"/>
      <c r="BN54" s="405"/>
      <c r="BO54" s="405"/>
      <c r="BP54" s="405"/>
      <c r="BQ54" s="405"/>
      <c r="BR54" s="405"/>
      <c r="BS54" s="405"/>
      <c r="BT54" s="405"/>
      <c r="BU54" s="405"/>
      <c r="BV54" s="405"/>
    </row>
    <row r="55" spans="63:74" x14ac:dyDescent="0.2">
      <c r="BK55" s="405"/>
      <c r="BL55" s="405"/>
      <c r="BM55" s="405"/>
      <c r="BN55" s="405"/>
      <c r="BO55" s="405"/>
      <c r="BP55" s="405"/>
      <c r="BQ55" s="405"/>
      <c r="BR55" s="405"/>
      <c r="BS55" s="405"/>
      <c r="BT55" s="405"/>
      <c r="BU55" s="405"/>
      <c r="BV55" s="405"/>
    </row>
    <row r="56" spans="63:74" x14ac:dyDescent="0.2">
      <c r="BK56" s="405"/>
      <c r="BL56" s="405"/>
      <c r="BM56" s="405"/>
      <c r="BN56" s="405"/>
      <c r="BO56" s="405"/>
      <c r="BP56" s="405"/>
      <c r="BQ56" s="405"/>
      <c r="BR56" s="405"/>
      <c r="BS56" s="405"/>
      <c r="BT56" s="405"/>
      <c r="BU56" s="405"/>
      <c r="BV56" s="405"/>
    </row>
    <row r="57" spans="63:74" x14ac:dyDescent="0.2">
      <c r="BK57" s="405"/>
      <c r="BL57" s="405"/>
      <c r="BM57" s="405"/>
      <c r="BN57" s="405"/>
      <c r="BO57" s="405"/>
      <c r="BP57" s="405"/>
      <c r="BQ57" s="405"/>
      <c r="BR57" s="405"/>
      <c r="BS57" s="405"/>
      <c r="BT57" s="405"/>
      <c r="BU57" s="405"/>
      <c r="BV57" s="405"/>
    </row>
    <row r="58" spans="63:74" x14ac:dyDescent="0.2">
      <c r="BK58" s="405"/>
      <c r="BL58" s="405"/>
      <c r="BM58" s="405"/>
      <c r="BN58" s="405"/>
      <c r="BO58" s="405"/>
      <c r="BP58" s="405"/>
      <c r="BQ58" s="405"/>
      <c r="BR58" s="405"/>
      <c r="BS58" s="405"/>
      <c r="BT58" s="405"/>
      <c r="BU58" s="405"/>
      <c r="BV58" s="405"/>
    </row>
    <row r="59" spans="63:74" x14ac:dyDescent="0.2">
      <c r="BK59" s="405"/>
      <c r="BL59" s="405"/>
      <c r="BM59" s="405"/>
      <c r="BN59" s="405"/>
      <c r="BO59" s="405"/>
      <c r="BP59" s="405"/>
      <c r="BQ59" s="405"/>
      <c r="BR59" s="405"/>
      <c r="BS59" s="405"/>
      <c r="BT59" s="405"/>
      <c r="BU59" s="405"/>
      <c r="BV59" s="405"/>
    </row>
    <row r="60" spans="63:74" x14ac:dyDescent="0.2">
      <c r="BK60" s="405"/>
      <c r="BL60" s="405"/>
      <c r="BM60" s="405"/>
      <c r="BN60" s="405"/>
      <c r="BO60" s="405"/>
      <c r="BP60" s="405"/>
      <c r="BQ60" s="405"/>
      <c r="BR60" s="405"/>
      <c r="BS60" s="405"/>
      <c r="BT60" s="405"/>
      <c r="BU60" s="405"/>
      <c r="BV60" s="405"/>
    </row>
    <row r="61" spans="63:74" x14ac:dyDescent="0.2">
      <c r="BK61" s="405"/>
      <c r="BL61" s="405"/>
      <c r="BM61" s="405"/>
      <c r="BN61" s="405"/>
      <c r="BO61" s="405"/>
      <c r="BP61" s="405"/>
      <c r="BQ61" s="405"/>
      <c r="BR61" s="405"/>
      <c r="BS61" s="405"/>
      <c r="BT61" s="405"/>
      <c r="BU61" s="405"/>
      <c r="BV61" s="405"/>
    </row>
    <row r="62" spans="63:74" x14ac:dyDescent="0.2">
      <c r="BK62" s="405"/>
      <c r="BL62" s="405"/>
      <c r="BM62" s="405"/>
      <c r="BN62" s="405"/>
      <c r="BO62" s="405"/>
      <c r="BP62" s="405"/>
      <c r="BQ62" s="405"/>
      <c r="BR62" s="405"/>
      <c r="BS62" s="405"/>
      <c r="BT62" s="405"/>
      <c r="BU62" s="405"/>
      <c r="BV62" s="405"/>
    </row>
    <row r="63" spans="63:74" x14ac:dyDescent="0.2">
      <c r="BK63" s="405"/>
      <c r="BL63" s="405"/>
      <c r="BM63" s="405"/>
      <c r="BN63" s="405"/>
      <c r="BO63" s="405"/>
      <c r="BP63" s="405"/>
      <c r="BQ63" s="405"/>
      <c r="BR63" s="405"/>
      <c r="BS63" s="405"/>
      <c r="BT63" s="405"/>
      <c r="BU63" s="405"/>
      <c r="BV63" s="405"/>
    </row>
    <row r="64" spans="63: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sheetData>
  <mergeCells count="16">
    <mergeCell ref="A1:A2"/>
    <mergeCell ref="AM3:AX3"/>
    <mergeCell ref="AY3:BJ3"/>
    <mergeCell ref="BK3:BV3"/>
    <mergeCell ref="B1:AL1"/>
    <mergeCell ref="C3:N3"/>
    <mergeCell ref="O3:Z3"/>
    <mergeCell ref="AA3:AL3"/>
    <mergeCell ref="B44:Q44"/>
    <mergeCell ref="B37:Q37"/>
    <mergeCell ref="B41:Q41"/>
    <mergeCell ref="B42:Q42"/>
    <mergeCell ref="B43:Q43"/>
    <mergeCell ref="B38:Q38"/>
    <mergeCell ref="B40:Q40"/>
    <mergeCell ref="B39:P39"/>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5" activePane="bottomRight" state="frozen"/>
      <selection activeCell="BF63" sqref="BF63"/>
      <selection pane="topRight" activeCell="BF63" sqref="BF63"/>
      <selection pane="bottomLeft" activeCell="BF63" sqref="BF63"/>
      <selection pane="bottomRight" activeCell="B2" sqref="B2"/>
    </sheetView>
  </sheetViews>
  <sheetFormatPr defaultColWidth="8.5703125" defaultRowHeight="11.25" x14ac:dyDescent="0.2"/>
  <cols>
    <col min="1" max="1" width="11.5703125" style="162" customWidth="1"/>
    <col min="2" max="2" width="35.710937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2.75" customHeight="1" x14ac:dyDescent="0.2">
      <c r="A1" s="797" t="s">
        <v>809</v>
      </c>
      <c r="B1" s="830" t="s">
        <v>1418</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830"/>
      <c r="AN1" s="830"/>
      <c r="AO1" s="830"/>
      <c r="AP1" s="830"/>
      <c r="AQ1" s="830"/>
      <c r="AR1" s="830"/>
      <c r="AS1" s="830"/>
      <c r="AT1" s="830"/>
      <c r="AU1" s="830"/>
      <c r="AV1" s="830"/>
      <c r="AW1" s="830"/>
      <c r="AX1" s="830"/>
      <c r="AY1" s="830"/>
      <c r="AZ1" s="830"/>
      <c r="BA1" s="830"/>
      <c r="BB1" s="830"/>
      <c r="BC1" s="830"/>
      <c r="BD1" s="830"/>
      <c r="BE1" s="830"/>
      <c r="BF1" s="830"/>
      <c r="BG1" s="830"/>
      <c r="BH1" s="830"/>
      <c r="BI1" s="830"/>
      <c r="BJ1" s="830"/>
      <c r="BK1" s="830"/>
      <c r="BL1" s="830"/>
      <c r="BM1" s="830"/>
      <c r="BN1" s="830"/>
      <c r="BO1" s="830"/>
      <c r="BP1" s="830"/>
      <c r="BQ1" s="830"/>
      <c r="BR1" s="830"/>
      <c r="BS1" s="830"/>
      <c r="BT1" s="830"/>
      <c r="BU1" s="830"/>
      <c r="BV1" s="830"/>
    </row>
    <row r="2" spans="1:74" ht="12.75" customHeight="1" x14ac:dyDescent="0.2">
      <c r="A2" s="798"/>
      <c r="B2" s="532" t="str">
        <f>"U.S. Energy Information Administration  |  Short-Term Energy Outlook  - "&amp;Dates!D1</f>
        <v>U.S. Energy Information Administration  |  Short-Term Energy Outlook  - November 2020</v>
      </c>
      <c r="C2" s="533"/>
      <c r="D2" s="533"/>
      <c r="E2" s="533"/>
      <c r="F2" s="533"/>
      <c r="G2" s="533"/>
      <c r="H2" s="533"/>
      <c r="I2" s="596"/>
      <c r="J2" s="597"/>
      <c r="K2" s="597"/>
      <c r="L2" s="597"/>
      <c r="M2" s="597"/>
      <c r="N2" s="597"/>
      <c r="O2" s="597"/>
      <c r="P2" s="597"/>
      <c r="Q2" s="597"/>
      <c r="R2" s="597"/>
      <c r="S2" s="597"/>
      <c r="T2" s="597"/>
      <c r="U2" s="597"/>
      <c r="V2" s="597"/>
      <c r="W2" s="597"/>
      <c r="X2" s="597"/>
      <c r="Y2" s="597"/>
      <c r="Z2" s="597"/>
      <c r="AA2" s="597"/>
      <c r="AB2" s="597"/>
      <c r="AC2" s="597"/>
      <c r="AD2" s="597"/>
      <c r="AE2" s="597"/>
      <c r="AF2" s="597"/>
      <c r="AG2" s="597"/>
      <c r="AH2" s="597"/>
      <c r="AI2" s="597"/>
      <c r="AJ2" s="597"/>
      <c r="AK2" s="597"/>
      <c r="AL2" s="597"/>
      <c r="AM2" s="598"/>
      <c r="AN2" s="598"/>
      <c r="AO2" s="598"/>
      <c r="AP2" s="598"/>
      <c r="AQ2" s="598"/>
      <c r="AR2" s="598"/>
      <c r="AS2" s="598"/>
      <c r="AT2" s="598"/>
      <c r="AU2" s="598"/>
      <c r="AV2" s="598"/>
      <c r="AW2" s="598"/>
      <c r="AX2" s="598"/>
      <c r="AY2" s="599"/>
      <c r="AZ2" s="599"/>
      <c r="BA2" s="599"/>
      <c r="BB2" s="599"/>
      <c r="BC2" s="599"/>
      <c r="BD2" s="635"/>
      <c r="BE2" s="635"/>
      <c r="BF2" s="635"/>
      <c r="BG2" s="599"/>
      <c r="BH2" s="599"/>
      <c r="BI2" s="599"/>
      <c r="BJ2" s="599"/>
      <c r="BK2" s="598"/>
      <c r="BL2" s="598"/>
      <c r="BM2" s="598"/>
      <c r="BN2" s="598"/>
      <c r="BO2" s="598"/>
      <c r="BP2" s="598"/>
      <c r="BQ2" s="598"/>
      <c r="BR2" s="598"/>
      <c r="BS2" s="598"/>
      <c r="BT2" s="598"/>
      <c r="BU2" s="598"/>
      <c r="BV2" s="600"/>
    </row>
    <row r="3" spans="1:74" ht="12.75" x14ac:dyDescent="0.2">
      <c r="B3" s="468"/>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x14ac:dyDescent="0.2">
      <c r="B4" s="469"/>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Y5" s="153"/>
      <c r="BG5" s="623"/>
      <c r="BH5" s="623"/>
      <c r="BI5" s="623"/>
    </row>
    <row r="6" spans="1:74" ht="11.1" customHeight="1" x14ac:dyDescent="0.2">
      <c r="A6" s="162" t="s">
        <v>606</v>
      </c>
      <c r="B6" s="172" t="s">
        <v>239</v>
      </c>
      <c r="C6" s="250">
        <v>23.580978839</v>
      </c>
      <c r="D6" s="250">
        <v>24.361263827999998</v>
      </c>
      <c r="E6" s="250">
        <v>24.251219355</v>
      </c>
      <c r="F6" s="250">
        <v>23.708954333000001</v>
      </c>
      <c r="G6" s="250">
        <v>23.750010226000001</v>
      </c>
      <c r="H6" s="250">
        <v>24.422767</v>
      </c>
      <c r="I6" s="250">
        <v>24.280545547999999</v>
      </c>
      <c r="J6" s="250">
        <v>24.960766129</v>
      </c>
      <c r="K6" s="250">
        <v>24.323187666999999</v>
      </c>
      <c r="L6" s="250">
        <v>24.118219355000001</v>
      </c>
      <c r="M6" s="250">
        <v>24.190028999999999</v>
      </c>
      <c r="N6" s="250">
        <v>24.690619323</v>
      </c>
      <c r="O6" s="250">
        <v>23.670462038</v>
      </c>
      <c r="P6" s="250">
        <v>23.629272163</v>
      </c>
      <c r="Q6" s="250">
        <v>24.559481812000001</v>
      </c>
      <c r="R6" s="250">
        <v>23.853218877</v>
      </c>
      <c r="S6" s="250">
        <v>24.599538264</v>
      </c>
      <c r="T6" s="250">
        <v>25.153140543999999</v>
      </c>
      <c r="U6" s="250">
        <v>24.647959232000002</v>
      </c>
      <c r="V6" s="250">
        <v>24.873969553999999</v>
      </c>
      <c r="W6" s="250">
        <v>24.127172877</v>
      </c>
      <c r="X6" s="250">
        <v>24.452815296000001</v>
      </c>
      <c r="Y6" s="250">
        <v>24.904366209999999</v>
      </c>
      <c r="Z6" s="250">
        <v>24.800489877</v>
      </c>
      <c r="AA6" s="250">
        <v>25.006946644999999</v>
      </c>
      <c r="AB6" s="250">
        <v>24.242813570999999</v>
      </c>
      <c r="AC6" s="250">
        <v>25.161908419</v>
      </c>
      <c r="AD6" s="250">
        <v>24.448787332999999</v>
      </c>
      <c r="AE6" s="250">
        <v>24.827043710000002</v>
      </c>
      <c r="AF6" s="250">
        <v>25.342904333</v>
      </c>
      <c r="AG6" s="250">
        <v>25.353244967999998</v>
      </c>
      <c r="AH6" s="250">
        <v>26.007682644999999</v>
      </c>
      <c r="AI6" s="250">
        <v>24.798475667000002</v>
      </c>
      <c r="AJ6" s="250">
        <v>25.496889774</v>
      </c>
      <c r="AK6" s="250">
        <v>25.392080666999998</v>
      </c>
      <c r="AL6" s="250">
        <v>24.566642290000001</v>
      </c>
      <c r="AM6" s="250">
        <v>24.917342999999999</v>
      </c>
      <c r="AN6" s="250">
        <v>24.812137</v>
      </c>
      <c r="AO6" s="250">
        <v>24.502077</v>
      </c>
      <c r="AP6" s="250">
        <v>24.748453999999999</v>
      </c>
      <c r="AQ6" s="250">
        <v>24.683843</v>
      </c>
      <c r="AR6" s="250">
        <v>25.131927000000001</v>
      </c>
      <c r="AS6" s="250">
        <v>25.319015</v>
      </c>
      <c r="AT6" s="250">
        <v>25.951708</v>
      </c>
      <c r="AU6" s="250">
        <v>24.784485</v>
      </c>
      <c r="AV6" s="250">
        <v>25.206713000000001</v>
      </c>
      <c r="AW6" s="250">
        <v>25.175816000000001</v>
      </c>
      <c r="AX6" s="250">
        <v>24.997332</v>
      </c>
      <c r="AY6" s="250">
        <v>24.184497</v>
      </c>
      <c r="AZ6" s="250">
        <v>24.351136</v>
      </c>
      <c r="BA6" s="250">
        <v>22.447519</v>
      </c>
      <c r="BB6" s="250">
        <v>17.830590000000001</v>
      </c>
      <c r="BC6" s="250">
        <v>19.438859000000001</v>
      </c>
      <c r="BD6" s="250">
        <v>21.124203000000001</v>
      </c>
      <c r="BE6" s="250">
        <v>21.965026999999999</v>
      </c>
      <c r="BF6" s="250">
        <v>22.440861279</v>
      </c>
      <c r="BG6" s="250">
        <v>21.871002557000001</v>
      </c>
      <c r="BH6" s="250">
        <v>22.848838943000001</v>
      </c>
      <c r="BI6" s="403">
        <v>23.137356228000002</v>
      </c>
      <c r="BJ6" s="403">
        <v>23.453283421999998</v>
      </c>
      <c r="BK6" s="403">
        <v>23.228305706</v>
      </c>
      <c r="BL6" s="403">
        <v>23.644317611999998</v>
      </c>
      <c r="BM6" s="403">
        <v>23.743677369</v>
      </c>
      <c r="BN6" s="403">
        <v>23.484938481</v>
      </c>
      <c r="BO6" s="403">
        <v>23.752701254000002</v>
      </c>
      <c r="BP6" s="403">
        <v>24.110209706999999</v>
      </c>
      <c r="BQ6" s="403">
        <v>24.041491417</v>
      </c>
      <c r="BR6" s="403">
        <v>24.714671538000001</v>
      </c>
      <c r="BS6" s="403">
        <v>23.933925056</v>
      </c>
      <c r="BT6" s="403">
        <v>24.460283726</v>
      </c>
      <c r="BU6" s="403">
        <v>24.782104188000002</v>
      </c>
      <c r="BV6" s="403">
        <v>24.409469479999998</v>
      </c>
    </row>
    <row r="7" spans="1:74" ht="11.1" customHeight="1" x14ac:dyDescent="0.2">
      <c r="A7" s="162" t="s">
        <v>286</v>
      </c>
      <c r="B7" s="173" t="s">
        <v>345</v>
      </c>
      <c r="C7" s="250">
        <v>2.4557419354999999</v>
      </c>
      <c r="D7" s="250">
        <v>2.4195517241000002</v>
      </c>
      <c r="E7" s="250">
        <v>2.3890322580999999</v>
      </c>
      <c r="F7" s="250">
        <v>2.3460000000000001</v>
      </c>
      <c r="G7" s="250">
        <v>2.3898709676999998</v>
      </c>
      <c r="H7" s="250">
        <v>2.4773666667000001</v>
      </c>
      <c r="I7" s="250">
        <v>2.4866774193999999</v>
      </c>
      <c r="J7" s="250">
        <v>2.6171290322999998</v>
      </c>
      <c r="K7" s="250">
        <v>2.5428333332999999</v>
      </c>
      <c r="L7" s="250">
        <v>2.4322903226000001</v>
      </c>
      <c r="M7" s="250">
        <v>2.4744666667000002</v>
      </c>
      <c r="N7" s="250">
        <v>2.5523548386999999</v>
      </c>
      <c r="O7" s="250">
        <v>2.3911935484</v>
      </c>
      <c r="P7" s="250">
        <v>2.3696428571000001</v>
      </c>
      <c r="Q7" s="250">
        <v>2.4168387096999999</v>
      </c>
      <c r="R7" s="250">
        <v>2.2014333332999998</v>
      </c>
      <c r="S7" s="250">
        <v>2.4533870968000002</v>
      </c>
      <c r="T7" s="250">
        <v>2.4792333332999998</v>
      </c>
      <c r="U7" s="250">
        <v>2.505483871</v>
      </c>
      <c r="V7" s="250">
        <v>2.6016129031999999</v>
      </c>
      <c r="W7" s="250">
        <v>2.5175666667000001</v>
      </c>
      <c r="X7" s="250">
        <v>2.5226451612999998</v>
      </c>
      <c r="Y7" s="250">
        <v>2.6053000000000002</v>
      </c>
      <c r="Z7" s="250">
        <v>2.4930645161</v>
      </c>
      <c r="AA7" s="250">
        <v>2.4542580644999998</v>
      </c>
      <c r="AB7" s="250">
        <v>2.4815</v>
      </c>
      <c r="AC7" s="250">
        <v>2.3306129032</v>
      </c>
      <c r="AD7" s="250">
        <v>2.3505666666999998</v>
      </c>
      <c r="AE7" s="250">
        <v>2.5031612903</v>
      </c>
      <c r="AF7" s="250">
        <v>2.4690333333000001</v>
      </c>
      <c r="AG7" s="250">
        <v>2.6423225806000001</v>
      </c>
      <c r="AH7" s="250">
        <v>2.6325806452</v>
      </c>
      <c r="AI7" s="250">
        <v>2.6878666667000002</v>
      </c>
      <c r="AJ7" s="250">
        <v>2.7310645161</v>
      </c>
      <c r="AK7" s="250">
        <v>2.6126333332999998</v>
      </c>
      <c r="AL7" s="250">
        <v>2.4032903226000002</v>
      </c>
      <c r="AM7" s="250">
        <v>2.3012999999999999</v>
      </c>
      <c r="AN7" s="250">
        <v>2.3733</v>
      </c>
      <c r="AO7" s="250">
        <v>2.2361</v>
      </c>
      <c r="AP7" s="250">
        <v>2.3166000000000002</v>
      </c>
      <c r="AQ7" s="250">
        <v>2.2124000000000001</v>
      </c>
      <c r="AR7" s="250">
        <v>2.4077999999999999</v>
      </c>
      <c r="AS7" s="250">
        <v>2.4636999999999998</v>
      </c>
      <c r="AT7" s="250">
        <v>2.6970999999999998</v>
      </c>
      <c r="AU7" s="250">
        <v>2.5428999999999999</v>
      </c>
      <c r="AV7" s="250">
        <v>2.4941</v>
      </c>
      <c r="AW7" s="250">
        <v>2.4531000000000001</v>
      </c>
      <c r="AX7" s="250">
        <v>2.5122</v>
      </c>
      <c r="AY7" s="250">
        <v>2.2984</v>
      </c>
      <c r="AZ7" s="250">
        <v>2.5021</v>
      </c>
      <c r="BA7" s="250">
        <v>2.1934</v>
      </c>
      <c r="BB7" s="250">
        <v>1.6600999999999999</v>
      </c>
      <c r="BC7" s="250">
        <v>1.8816999999999999</v>
      </c>
      <c r="BD7" s="250">
        <v>2.0834999999999999</v>
      </c>
      <c r="BE7" s="250">
        <v>2.0171000000000001</v>
      </c>
      <c r="BF7" s="250">
        <v>2.2642178849999999</v>
      </c>
      <c r="BG7" s="250">
        <v>2.266472866</v>
      </c>
      <c r="BH7" s="250">
        <v>2.242755228</v>
      </c>
      <c r="BI7" s="403">
        <v>2.2665583119999999</v>
      </c>
      <c r="BJ7" s="403">
        <v>2.2816597060000001</v>
      </c>
      <c r="BK7" s="403">
        <v>2.284616738</v>
      </c>
      <c r="BL7" s="403">
        <v>2.324620329</v>
      </c>
      <c r="BM7" s="403">
        <v>2.217912385</v>
      </c>
      <c r="BN7" s="403">
        <v>2.164846952</v>
      </c>
      <c r="BO7" s="403">
        <v>2.2260487059999998</v>
      </c>
      <c r="BP7" s="403">
        <v>2.3043128099999999</v>
      </c>
      <c r="BQ7" s="403">
        <v>2.339714565</v>
      </c>
      <c r="BR7" s="403">
        <v>2.4023896210000002</v>
      </c>
      <c r="BS7" s="403">
        <v>2.3591589279999998</v>
      </c>
      <c r="BT7" s="403">
        <v>2.3365637289999999</v>
      </c>
      <c r="BU7" s="403">
        <v>2.3594158049999998</v>
      </c>
      <c r="BV7" s="403">
        <v>2.3651952920000001</v>
      </c>
    </row>
    <row r="8" spans="1:74" ht="11.1" customHeight="1" x14ac:dyDescent="0.2">
      <c r="A8" s="162" t="s">
        <v>607</v>
      </c>
      <c r="B8" s="173" t="s">
        <v>346</v>
      </c>
      <c r="C8" s="250">
        <v>2.0526129032</v>
      </c>
      <c r="D8" s="250">
        <v>2.0907931033999998</v>
      </c>
      <c r="E8" s="250">
        <v>2.0993870968000001</v>
      </c>
      <c r="F8" s="250">
        <v>2.0070333332999999</v>
      </c>
      <c r="G8" s="250">
        <v>2.0240322581000001</v>
      </c>
      <c r="H8" s="250">
        <v>2.1033333333000002</v>
      </c>
      <c r="I8" s="250">
        <v>2.030516129</v>
      </c>
      <c r="J8" s="250">
        <v>2.0723870968</v>
      </c>
      <c r="K8" s="250">
        <v>1.9959333333</v>
      </c>
      <c r="L8" s="250">
        <v>1.9921290323</v>
      </c>
      <c r="M8" s="250">
        <v>2.0199333333</v>
      </c>
      <c r="N8" s="250">
        <v>2.1429354839000001</v>
      </c>
      <c r="O8" s="250">
        <v>1.9794516128999999</v>
      </c>
      <c r="P8" s="250">
        <v>2.1030714285999998</v>
      </c>
      <c r="Q8" s="250">
        <v>2.0749032258</v>
      </c>
      <c r="R8" s="250">
        <v>2.0203666667000002</v>
      </c>
      <c r="S8" s="250">
        <v>2.0891612902999999</v>
      </c>
      <c r="T8" s="250">
        <v>2.0985333332999998</v>
      </c>
      <c r="U8" s="250">
        <v>2.0069354839</v>
      </c>
      <c r="V8" s="250">
        <v>1.9880967742</v>
      </c>
      <c r="W8" s="250">
        <v>1.9699333333</v>
      </c>
      <c r="X8" s="250">
        <v>1.9490322580999999</v>
      </c>
      <c r="Y8" s="250">
        <v>1.9785333332999999</v>
      </c>
      <c r="Z8" s="250">
        <v>1.9779354839000001</v>
      </c>
      <c r="AA8" s="250">
        <v>1.9783225806</v>
      </c>
      <c r="AB8" s="250">
        <v>2.0581785714</v>
      </c>
      <c r="AC8" s="250">
        <v>2.0900645161</v>
      </c>
      <c r="AD8" s="250">
        <v>2.0498666666999998</v>
      </c>
      <c r="AE8" s="250">
        <v>2.0626774193999999</v>
      </c>
      <c r="AF8" s="250">
        <v>2.0935999999999999</v>
      </c>
      <c r="AG8" s="250">
        <v>2.0295483871000002</v>
      </c>
      <c r="AH8" s="250">
        <v>2.0089999999999999</v>
      </c>
      <c r="AI8" s="250">
        <v>2.0165000000000002</v>
      </c>
      <c r="AJ8" s="250">
        <v>1.9700322581</v>
      </c>
      <c r="AK8" s="250">
        <v>1.9952333333000001</v>
      </c>
      <c r="AL8" s="250">
        <v>1.8258709677</v>
      </c>
      <c r="AM8" s="250">
        <v>1.9914000000000001</v>
      </c>
      <c r="AN8" s="250">
        <v>2.145308</v>
      </c>
      <c r="AO8" s="250">
        <v>2.0800700000000001</v>
      </c>
      <c r="AP8" s="250">
        <v>2.089594</v>
      </c>
      <c r="AQ8" s="250">
        <v>2.074694</v>
      </c>
      <c r="AR8" s="250">
        <v>2.0604879999999999</v>
      </c>
      <c r="AS8" s="250">
        <v>2.111081</v>
      </c>
      <c r="AT8" s="250">
        <v>2.0870340000000001</v>
      </c>
      <c r="AU8" s="250">
        <v>1.983441</v>
      </c>
      <c r="AV8" s="250">
        <v>1.988966</v>
      </c>
      <c r="AW8" s="250">
        <v>1.976904</v>
      </c>
      <c r="AX8" s="250">
        <v>2.0326029999999999</v>
      </c>
      <c r="AY8" s="250">
        <v>1.9707539999999999</v>
      </c>
      <c r="AZ8" s="250">
        <v>2.0001660000000001</v>
      </c>
      <c r="BA8" s="250">
        <v>1.9603459999999999</v>
      </c>
      <c r="BB8" s="250">
        <v>1.4695009999999999</v>
      </c>
      <c r="BC8" s="250">
        <v>1.4439299999999999</v>
      </c>
      <c r="BD8" s="250">
        <v>1.5954950000000001</v>
      </c>
      <c r="BE8" s="250">
        <v>1.6153360000000001</v>
      </c>
      <c r="BF8" s="250">
        <v>1.727298394</v>
      </c>
      <c r="BG8" s="250">
        <v>1.748627538</v>
      </c>
      <c r="BH8" s="250">
        <v>1.8065833099999999</v>
      </c>
      <c r="BI8" s="403">
        <v>1.8047979160000001</v>
      </c>
      <c r="BJ8" s="403">
        <v>1.9141537159999999</v>
      </c>
      <c r="BK8" s="403">
        <v>1.7825989680000001</v>
      </c>
      <c r="BL8" s="403">
        <v>1.845867283</v>
      </c>
      <c r="BM8" s="403">
        <v>1.8539349839999999</v>
      </c>
      <c r="BN8" s="403">
        <v>1.8538115289999999</v>
      </c>
      <c r="BO8" s="403">
        <v>1.8658125480000001</v>
      </c>
      <c r="BP8" s="403">
        <v>1.8957068969999999</v>
      </c>
      <c r="BQ8" s="403">
        <v>1.890486852</v>
      </c>
      <c r="BR8" s="403">
        <v>1.872451917</v>
      </c>
      <c r="BS8" s="403">
        <v>1.8377161280000001</v>
      </c>
      <c r="BT8" s="403">
        <v>1.855689997</v>
      </c>
      <c r="BU8" s="403">
        <v>1.834518383</v>
      </c>
      <c r="BV8" s="403">
        <v>1.942504188</v>
      </c>
    </row>
    <row r="9" spans="1:74" ht="11.1" customHeight="1" x14ac:dyDescent="0.2">
      <c r="A9" s="162" t="s">
        <v>284</v>
      </c>
      <c r="B9" s="173" t="s">
        <v>347</v>
      </c>
      <c r="C9" s="250">
        <v>19.062964000000001</v>
      </c>
      <c r="D9" s="250">
        <v>19.841259000000001</v>
      </c>
      <c r="E9" s="250">
        <v>19.753139999999998</v>
      </c>
      <c r="F9" s="250">
        <v>19.346260999999998</v>
      </c>
      <c r="G9" s="250">
        <v>19.326447000000002</v>
      </c>
      <c r="H9" s="250">
        <v>19.832407</v>
      </c>
      <c r="I9" s="250">
        <v>19.753692000000001</v>
      </c>
      <c r="J9" s="250">
        <v>20.261590000000002</v>
      </c>
      <c r="K9" s="250">
        <v>19.774761000000002</v>
      </c>
      <c r="L9" s="250">
        <v>19.684139999999999</v>
      </c>
      <c r="M9" s="250">
        <v>19.685969</v>
      </c>
      <c r="N9" s="250">
        <v>19.985669000000001</v>
      </c>
      <c r="O9" s="250">
        <v>19.289556000000001</v>
      </c>
      <c r="P9" s="250">
        <v>19.146297000000001</v>
      </c>
      <c r="Q9" s="250">
        <v>20.057479000000001</v>
      </c>
      <c r="R9" s="250">
        <v>19.621158000000001</v>
      </c>
      <c r="S9" s="250">
        <v>20.046728999999999</v>
      </c>
      <c r="T9" s="250">
        <v>20.565113</v>
      </c>
      <c r="U9" s="250">
        <v>20.125278999999999</v>
      </c>
      <c r="V9" s="250">
        <v>20.273999</v>
      </c>
      <c r="W9" s="250">
        <v>19.629411999999999</v>
      </c>
      <c r="X9" s="250">
        <v>19.970877000000002</v>
      </c>
      <c r="Y9" s="250">
        <v>20.310272000000001</v>
      </c>
      <c r="Z9" s="250">
        <v>20.319229</v>
      </c>
      <c r="AA9" s="250">
        <v>20.564366</v>
      </c>
      <c r="AB9" s="250">
        <v>19.693135000000002</v>
      </c>
      <c r="AC9" s="250">
        <v>20.731231000000001</v>
      </c>
      <c r="AD9" s="250">
        <v>20.038354000000002</v>
      </c>
      <c r="AE9" s="250">
        <v>20.251204999999999</v>
      </c>
      <c r="AF9" s="250">
        <v>20.770271000000001</v>
      </c>
      <c r="AG9" s="250">
        <v>20.671374</v>
      </c>
      <c r="AH9" s="250">
        <v>21.356102</v>
      </c>
      <c r="AI9" s="250">
        <v>20.084109000000002</v>
      </c>
      <c r="AJ9" s="250">
        <v>20.785793000000002</v>
      </c>
      <c r="AK9" s="250">
        <v>20.774214000000001</v>
      </c>
      <c r="AL9" s="250">
        <v>20.327480999999999</v>
      </c>
      <c r="AM9" s="250">
        <v>20.614982999999999</v>
      </c>
      <c r="AN9" s="250">
        <v>20.283868999999999</v>
      </c>
      <c r="AO9" s="250">
        <v>20.176247</v>
      </c>
      <c r="AP9" s="250">
        <v>20.332599999999999</v>
      </c>
      <c r="AQ9" s="250">
        <v>20.387089</v>
      </c>
      <c r="AR9" s="250">
        <v>20.653979</v>
      </c>
      <c r="AS9" s="250">
        <v>20.734573999999999</v>
      </c>
      <c r="AT9" s="250">
        <v>21.157914000000002</v>
      </c>
      <c r="AU9" s="250">
        <v>20.248484000000001</v>
      </c>
      <c r="AV9" s="250">
        <v>20.713986999999999</v>
      </c>
      <c r="AW9" s="250">
        <v>20.736152000000001</v>
      </c>
      <c r="AX9" s="250">
        <v>20.442869000000002</v>
      </c>
      <c r="AY9" s="250">
        <v>19.905342999999998</v>
      </c>
      <c r="AZ9" s="250">
        <v>19.83887</v>
      </c>
      <c r="BA9" s="250">
        <v>18.283773</v>
      </c>
      <c r="BB9" s="250">
        <v>14.690989</v>
      </c>
      <c r="BC9" s="250">
        <v>16.103228999999999</v>
      </c>
      <c r="BD9" s="250">
        <v>17.435207999999999</v>
      </c>
      <c r="BE9" s="250">
        <v>18.322590999999999</v>
      </c>
      <c r="BF9" s="250">
        <v>18.439344999999999</v>
      </c>
      <c r="BG9" s="250">
        <v>17.845902153000001</v>
      </c>
      <c r="BH9" s="250">
        <v>18.789500404999998</v>
      </c>
      <c r="BI9" s="403">
        <v>19.056000000000001</v>
      </c>
      <c r="BJ9" s="403">
        <v>19.24747</v>
      </c>
      <c r="BK9" s="403">
        <v>19.15109</v>
      </c>
      <c r="BL9" s="403">
        <v>19.463830000000002</v>
      </c>
      <c r="BM9" s="403">
        <v>19.661829999999998</v>
      </c>
      <c r="BN9" s="403">
        <v>19.45628</v>
      </c>
      <c r="BO9" s="403">
        <v>19.650839999999999</v>
      </c>
      <c r="BP9" s="403">
        <v>19.900189999999998</v>
      </c>
      <c r="BQ9" s="403">
        <v>19.801290000000002</v>
      </c>
      <c r="BR9" s="403">
        <v>20.429829999999999</v>
      </c>
      <c r="BS9" s="403">
        <v>19.727049999999998</v>
      </c>
      <c r="BT9" s="403">
        <v>20.258030000000002</v>
      </c>
      <c r="BU9" s="403">
        <v>20.57817</v>
      </c>
      <c r="BV9" s="403">
        <v>20.09177</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608</v>
      </c>
      <c r="B11" s="172" t="s">
        <v>389</v>
      </c>
      <c r="C11" s="250">
        <v>6.7058718595000002</v>
      </c>
      <c r="D11" s="250">
        <v>7.0854655050000002</v>
      </c>
      <c r="E11" s="250">
        <v>7.0311508271000003</v>
      </c>
      <c r="F11" s="250">
        <v>7.0350214634999997</v>
      </c>
      <c r="G11" s="250">
        <v>6.9553365381000001</v>
      </c>
      <c r="H11" s="250">
        <v>7.1425591221999998</v>
      </c>
      <c r="I11" s="250">
        <v>7.0610667051</v>
      </c>
      <c r="J11" s="250">
        <v>7.1701410274999997</v>
      </c>
      <c r="K11" s="250">
        <v>7.0953659169999996</v>
      </c>
      <c r="L11" s="250">
        <v>6.9018066128999997</v>
      </c>
      <c r="M11" s="250">
        <v>6.9473575182999996</v>
      </c>
      <c r="N11" s="250">
        <v>7.0930435747000002</v>
      </c>
      <c r="O11" s="250">
        <v>6.4897715299999996</v>
      </c>
      <c r="P11" s="250">
        <v>6.7946902147000001</v>
      </c>
      <c r="Q11" s="250">
        <v>6.9522211838999999</v>
      </c>
      <c r="R11" s="250">
        <v>6.7837566817999999</v>
      </c>
      <c r="S11" s="250">
        <v>6.8484988148000001</v>
      </c>
      <c r="T11" s="250">
        <v>7.0456491077000001</v>
      </c>
      <c r="U11" s="250">
        <v>6.9743859954999996</v>
      </c>
      <c r="V11" s="250">
        <v>7.0731908141000002</v>
      </c>
      <c r="W11" s="250">
        <v>7.0839693645999997</v>
      </c>
      <c r="X11" s="250">
        <v>6.9571127074000003</v>
      </c>
      <c r="Y11" s="250">
        <v>6.9339662509000002</v>
      </c>
      <c r="Z11" s="250">
        <v>6.9284219050000004</v>
      </c>
      <c r="AA11" s="250">
        <v>6.5126969104999999</v>
      </c>
      <c r="AB11" s="250">
        <v>6.7650381046000003</v>
      </c>
      <c r="AC11" s="250">
        <v>6.8196795528000003</v>
      </c>
      <c r="AD11" s="250">
        <v>6.8103815288999998</v>
      </c>
      <c r="AE11" s="250">
        <v>6.7353144249000003</v>
      </c>
      <c r="AF11" s="250">
        <v>6.8968761146000004</v>
      </c>
      <c r="AG11" s="250">
        <v>6.8689447023000003</v>
      </c>
      <c r="AH11" s="250">
        <v>6.9153822749999998</v>
      </c>
      <c r="AI11" s="250">
        <v>6.9253933315999996</v>
      </c>
      <c r="AJ11" s="250">
        <v>6.9409214204999996</v>
      </c>
      <c r="AK11" s="250">
        <v>6.8142462533000003</v>
      </c>
      <c r="AL11" s="250">
        <v>6.9077010850000002</v>
      </c>
      <c r="AM11" s="250">
        <v>6.5039352287999996</v>
      </c>
      <c r="AN11" s="250">
        <v>6.7647539990999999</v>
      </c>
      <c r="AO11" s="250">
        <v>6.8285322917000002</v>
      </c>
      <c r="AP11" s="250">
        <v>6.8247749170000001</v>
      </c>
      <c r="AQ11" s="250">
        <v>6.7496226799999999</v>
      </c>
      <c r="AR11" s="250">
        <v>6.8945481590000002</v>
      </c>
      <c r="AS11" s="250">
        <v>6.9054997881000002</v>
      </c>
      <c r="AT11" s="250">
        <v>6.9280505670999997</v>
      </c>
      <c r="AU11" s="250">
        <v>6.9173232589999998</v>
      </c>
      <c r="AV11" s="250">
        <v>6.9705815655999999</v>
      </c>
      <c r="AW11" s="250">
        <v>6.8760917529999999</v>
      </c>
      <c r="AX11" s="250">
        <v>6.9263516073</v>
      </c>
      <c r="AY11" s="250">
        <v>6.1362357523000002</v>
      </c>
      <c r="AZ11" s="250">
        <v>6.3715704473999999</v>
      </c>
      <c r="BA11" s="250">
        <v>6.2560991139000004</v>
      </c>
      <c r="BB11" s="250">
        <v>5.7838377152999998</v>
      </c>
      <c r="BC11" s="250">
        <v>5.6343232265000003</v>
      </c>
      <c r="BD11" s="250">
        <v>6.0449599146999997</v>
      </c>
      <c r="BE11" s="250">
        <v>6.1475421014</v>
      </c>
      <c r="BF11" s="250">
        <v>6.3317502409999999</v>
      </c>
      <c r="BG11" s="250">
        <v>6.4634132150000001</v>
      </c>
      <c r="BH11" s="250">
        <v>6.5491620499999996</v>
      </c>
      <c r="BI11" s="403">
        <v>6.4379035360000003</v>
      </c>
      <c r="BJ11" s="403">
        <v>6.5549484009999999</v>
      </c>
      <c r="BK11" s="403">
        <v>6.2091746539999999</v>
      </c>
      <c r="BL11" s="403">
        <v>6.5131031620000002</v>
      </c>
      <c r="BM11" s="403">
        <v>6.586534597</v>
      </c>
      <c r="BN11" s="403">
        <v>6.5962863680000003</v>
      </c>
      <c r="BO11" s="403">
        <v>6.5467372670000001</v>
      </c>
      <c r="BP11" s="403">
        <v>6.7176653279999998</v>
      </c>
      <c r="BQ11" s="403">
        <v>6.726403082</v>
      </c>
      <c r="BR11" s="403">
        <v>6.7588738309999998</v>
      </c>
      <c r="BS11" s="403">
        <v>6.7908875420000001</v>
      </c>
      <c r="BT11" s="403">
        <v>6.8070448199999998</v>
      </c>
      <c r="BU11" s="403">
        <v>6.6970400970000004</v>
      </c>
      <c r="BV11" s="403">
        <v>6.8019177669999999</v>
      </c>
    </row>
    <row r="12" spans="1:74" ht="11.1" customHeight="1" x14ac:dyDescent="0.2">
      <c r="A12" s="162" t="s">
        <v>609</v>
      </c>
      <c r="B12" s="173" t="s">
        <v>349</v>
      </c>
      <c r="C12" s="250">
        <v>2.7888755590000001</v>
      </c>
      <c r="D12" s="250">
        <v>3.0602297119999999</v>
      </c>
      <c r="E12" s="250">
        <v>3.0772460170999998</v>
      </c>
      <c r="F12" s="250">
        <v>3.0549279854</v>
      </c>
      <c r="G12" s="250">
        <v>2.9553329641000001</v>
      </c>
      <c r="H12" s="250">
        <v>3.0654432124</v>
      </c>
      <c r="I12" s="250">
        <v>2.9958787982000001</v>
      </c>
      <c r="J12" s="250">
        <v>3.1106568393999998</v>
      </c>
      <c r="K12" s="250">
        <v>3.1579761361999998</v>
      </c>
      <c r="L12" s="250">
        <v>3.0161624805999998</v>
      </c>
      <c r="M12" s="250">
        <v>2.9960879078999998</v>
      </c>
      <c r="N12" s="250">
        <v>3.0575365904999998</v>
      </c>
      <c r="O12" s="250">
        <v>2.7551703780999999</v>
      </c>
      <c r="P12" s="250">
        <v>2.9603702111999999</v>
      </c>
      <c r="Q12" s="250">
        <v>3.1314185023999999</v>
      </c>
      <c r="R12" s="250">
        <v>2.8742730064000002</v>
      </c>
      <c r="S12" s="250">
        <v>2.9932573311000001</v>
      </c>
      <c r="T12" s="250">
        <v>3.099726355</v>
      </c>
      <c r="U12" s="250">
        <v>3.0236724565999999</v>
      </c>
      <c r="V12" s="250">
        <v>3.1535135234</v>
      </c>
      <c r="W12" s="250">
        <v>3.1552546331000002</v>
      </c>
      <c r="X12" s="250">
        <v>3.1147178979999999</v>
      </c>
      <c r="Y12" s="250">
        <v>3.0781942396000002</v>
      </c>
      <c r="Z12" s="250">
        <v>3.0038817240000002</v>
      </c>
      <c r="AA12" s="250">
        <v>2.827773004</v>
      </c>
      <c r="AB12" s="250">
        <v>3.0211161075000001</v>
      </c>
      <c r="AC12" s="250">
        <v>3.0723911657</v>
      </c>
      <c r="AD12" s="250">
        <v>3.0443554796000001</v>
      </c>
      <c r="AE12" s="250">
        <v>2.9832440534</v>
      </c>
      <c r="AF12" s="250">
        <v>3.0828646153000001</v>
      </c>
      <c r="AG12" s="250">
        <v>3.0617049692</v>
      </c>
      <c r="AH12" s="250">
        <v>3.1249111299000001</v>
      </c>
      <c r="AI12" s="250">
        <v>3.1730987222999998</v>
      </c>
      <c r="AJ12" s="250">
        <v>3.1757798518999998</v>
      </c>
      <c r="AK12" s="250">
        <v>3.0655773662999999</v>
      </c>
      <c r="AL12" s="250">
        <v>3.0936127205999999</v>
      </c>
      <c r="AM12" s="250">
        <v>2.8841302440000001</v>
      </c>
      <c r="AN12" s="250">
        <v>3.0838847810000001</v>
      </c>
      <c r="AO12" s="250">
        <v>3.1379872190000002</v>
      </c>
      <c r="AP12" s="250">
        <v>3.1107905790000001</v>
      </c>
      <c r="AQ12" s="250">
        <v>3.0494895930000001</v>
      </c>
      <c r="AR12" s="250">
        <v>3.1521782200000001</v>
      </c>
      <c r="AS12" s="250">
        <v>3.1311605120000001</v>
      </c>
      <c r="AT12" s="250">
        <v>3.1960704600000001</v>
      </c>
      <c r="AU12" s="250">
        <v>3.2453441920000001</v>
      </c>
      <c r="AV12" s="250">
        <v>3.247811515</v>
      </c>
      <c r="AW12" s="250">
        <v>3.1346603659999999</v>
      </c>
      <c r="AX12" s="250">
        <v>3.1624480479999999</v>
      </c>
      <c r="AY12" s="250">
        <v>2.7319857660000002</v>
      </c>
      <c r="AZ12" s="250">
        <v>2.9173062509999999</v>
      </c>
      <c r="BA12" s="250">
        <v>2.8428671319999999</v>
      </c>
      <c r="BB12" s="250">
        <v>2.61292087</v>
      </c>
      <c r="BC12" s="250">
        <v>2.44944373</v>
      </c>
      <c r="BD12" s="250">
        <v>2.7209717950000001</v>
      </c>
      <c r="BE12" s="250">
        <v>2.7666176899999999</v>
      </c>
      <c r="BF12" s="250">
        <v>2.9228733990000002</v>
      </c>
      <c r="BG12" s="250">
        <v>3.0408965120000002</v>
      </c>
      <c r="BH12" s="250">
        <v>3.0774744599999999</v>
      </c>
      <c r="BI12" s="403">
        <v>2.9605151030000001</v>
      </c>
      <c r="BJ12" s="403">
        <v>2.9920223940000001</v>
      </c>
      <c r="BK12" s="403">
        <v>2.7539372480000002</v>
      </c>
      <c r="BL12" s="403">
        <v>2.974998684</v>
      </c>
      <c r="BM12" s="403">
        <v>3.0399705180000001</v>
      </c>
      <c r="BN12" s="403">
        <v>3.023027527</v>
      </c>
      <c r="BO12" s="403">
        <v>2.9708889429999998</v>
      </c>
      <c r="BP12" s="403">
        <v>3.0781254589999998</v>
      </c>
      <c r="BQ12" s="403">
        <v>3.062351665</v>
      </c>
      <c r="BR12" s="403">
        <v>3.1310982350000001</v>
      </c>
      <c r="BS12" s="403">
        <v>3.1842802240000001</v>
      </c>
      <c r="BT12" s="403">
        <v>3.191221466</v>
      </c>
      <c r="BU12" s="403">
        <v>3.084026046</v>
      </c>
      <c r="BV12" s="403">
        <v>3.116087142</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610</v>
      </c>
      <c r="B14" s="172" t="s">
        <v>390</v>
      </c>
      <c r="C14" s="250">
        <v>13.635245569</v>
      </c>
      <c r="D14" s="250">
        <v>14.622363713</v>
      </c>
      <c r="E14" s="250">
        <v>14.673309013000001</v>
      </c>
      <c r="F14" s="250">
        <v>14.774253585</v>
      </c>
      <c r="G14" s="250">
        <v>14.416842787</v>
      </c>
      <c r="H14" s="250">
        <v>14.858872160000001</v>
      </c>
      <c r="I14" s="250">
        <v>14.853075370999999</v>
      </c>
      <c r="J14" s="250">
        <v>15.392896799000001</v>
      </c>
      <c r="K14" s="250">
        <v>15.330255012</v>
      </c>
      <c r="L14" s="250">
        <v>15.085120877</v>
      </c>
      <c r="M14" s="250">
        <v>14.849966760999999</v>
      </c>
      <c r="N14" s="250">
        <v>14.829311926000001</v>
      </c>
      <c r="O14" s="250">
        <v>14.305041084000001</v>
      </c>
      <c r="P14" s="250">
        <v>14.723003461999999</v>
      </c>
      <c r="Q14" s="250">
        <v>14.950206259</v>
      </c>
      <c r="R14" s="250">
        <v>14.693762510999999</v>
      </c>
      <c r="S14" s="250">
        <v>15.115419828</v>
      </c>
      <c r="T14" s="250">
        <v>15.605134537</v>
      </c>
      <c r="U14" s="250">
        <v>15.505865513</v>
      </c>
      <c r="V14" s="250">
        <v>15.451882434</v>
      </c>
      <c r="W14" s="250">
        <v>15.85655268</v>
      </c>
      <c r="X14" s="250">
        <v>15.407581929999999</v>
      </c>
      <c r="Y14" s="250">
        <v>15.413642917000001</v>
      </c>
      <c r="Z14" s="250">
        <v>15.021835481</v>
      </c>
      <c r="AA14" s="250">
        <v>14.170909224000001</v>
      </c>
      <c r="AB14" s="250">
        <v>15.417517578</v>
      </c>
      <c r="AC14" s="250">
        <v>15.090655239</v>
      </c>
      <c r="AD14" s="250">
        <v>15.042058654</v>
      </c>
      <c r="AE14" s="250">
        <v>14.858852594</v>
      </c>
      <c r="AF14" s="250">
        <v>15.214336189000001</v>
      </c>
      <c r="AG14" s="250">
        <v>15.619976662999999</v>
      </c>
      <c r="AH14" s="250">
        <v>15.523013670999999</v>
      </c>
      <c r="AI14" s="250">
        <v>15.294822441000001</v>
      </c>
      <c r="AJ14" s="250">
        <v>15.401621456999999</v>
      </c>
      <c r="AK14" s="250">
        <v>14.974234678</v>
      </c>
      <c r="AL14" s="250">
        <v>14.423299226999999</v>
      </c>
      <c r="AM14" s="250">
        <v>14.701320744</v>
      </c>
      <c r="AN14" s="250">
        <v>15.08926226</v>
      </c>
      <c r="AO14" s="250">
        <v>14.629863504999999</v>
      </c>
      <c r="AP14" s="250">
        <v>15.202871407</v>
      </c>
      <c r="AQ14" s="250">
        <v>14.690442482</v>
      </c>
      <c r="AR14" s="250">
        <v>14.949637158</v>
      </c>
      <c r="AS14" s="250">
        <v>15.700971462</v>
      </c>
      <c r="AT14" s="250">
        <v>15.294779762999999</v>
      </c>
      <c r="AU14" s="250">
        <v>15.324249491</v>
      </c>
      <c r="AV14" s="250">
        <v>15.304073595</v>
      </c>
      <c r="AW14" s="250">
        <v>14.764627820999999</v>
      </c>
      <c r="AX14" s="250">
        <v>14.463232369</v>
      </c>
      <c r="AY14" s="250">
        <v>14.158459625000001</v>
      </c>
      <c r="AZ14" s="250">
        <v>14.633992712</v>
      </c>
      <c r="BA14" s="250">
        <v>13.44235902</v>
      </c>
      <c r="BB14" s="250">
        <v>11.041221133000001</v>
      </c>
      <c r="BC14" s="250">
        <v>11.359314802</v>
      </c>
      <c r="BD14" s="250">
        <v>12.748403919999999</v>
      </c>
      <c r="BE14" s="250">
        <v>13.792106765</v>
      </c>
      <c r="BF14" s="250">
        <v>13.535605331999999</v>
      </c>
      <c r="BG14" s="250">
        <v>14.089980639</v>
      </c>
      <c r="BH14" s="250">
        <v>13.826369432</v>
      </c>
      <c r="BI14" s="403">
        <v>13.586771358</v>
      </c>
      <c r="BJ14" s="403">
        <v>13.47508257</v>
      </c>
      <c r="BK14" s="403">
        <v>13.025806003</v>
      </c>
      <c r="BL14" s="403">
        <v>13.953725271</v>
      </c>
      <c r="BM14" s="403">
        <v>13.800030574999999</v>
      </c>
      <c r="BN14" s="403">
        <v>13.878087170000001</v>
      </c>
      <c r="BO14" s="403">
        <v>13.698774923</v>
      </c>
      <c r="BP14" s="403">
        <v>14.235594522</v>
      </c>
      <c r="BQ14" s="403">
        <v>14.430943565</v>
      </c>
      <c r="BR14" s="403">
        <v>14.280709697000001</v>
      </c>
      <c r="BS14" s="403">
        <v>14.729619432</v>
      </c>
      <c r="BT14" s="403">
        <v>14.514792290999999</v>
      </c>
      <c r="BU14" s="403">
        <v>14.147574111000001</v>
      </c>
      <c r="BV14" s="403">
        <v>13.925377964999999</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611</v>
      </c>
      <c r="B16" s="172" t="s">
        <v>947</v>
      </c>
      <c r="C16" s="250">
        <v>4.3383003685999997</v>
      </c>
      <c r="D16" s="250">
        <v>4.5892005902999999</v>
      </c>
      <c r="E16" s="250">
        <v>4.4679884918999999</v>
      </c>
      <c r="F16" s="250">
        <v>4.3414205541999999</v>
      </c>
      <c r="G16" s="250">
        <v>4.4165551125000002</v>
      </c>
      <c r="H16" s="250">
        <v>4.6298264995</v>
      </c>
      <c r="I16" s="250">
        <v>4.7729672304999999</v>
      </c>
      <c r="J16" s="250">
        <v>4.9488184493</v>
      </c>
      <c r="K16" s="250">
        <v>4.7300148365999997</v>
      </c>
      <c r="L16" s="250">
        <v>4.7568352209000002</v>
      </c>
      <c r="M16" s="250">
        <v>4.7828592903000002</v>
      </c>
      <c r="N16" s="250">
        <v>4.7835407217999997</v>
      </c>
      <c r="O16" s="250">
        <v>4.3704491524</v>
      </c>
      <c r="P16" s="250">
        <v>4.668258099</v>
      </c>
      <c r="Q16" s="250">
        <v>4.5264611117999998</v>
      </c>
      <c r="R16" s="250">
        <v>4.6501315878999998</v>
      </c>
      <c r="S16" s="250">
        <v>4.6783095914999997</v>
      </c>
      <c r="T16" s="250">
        <v>4.9362969355999997</v>
      </c>
      <c r="U16" s="250">
        <v>5.0102991032000004</v>
      </c>
      <c r="V16" s="250">
        <v>4.9928551119</v>
      </c>
      <c r="W16" s="250">
        <v>5.0119688472000004</v>
      </c>
      <c r="X16" s="250">
        <v>4.9115938812</v>
      </c>
      <c r="Y16" s="250">
        <v>4.8960586059000004</v>
      </c>
      <c r="Z16" s="250">
        <v>4.8337476991999999</v>
      </c>
      <c r="AA16" s="250">
        <v>5.0355090479999998</v>
      </c>
      <c r="AB16" s="250">
        <v>5.2617238779999997</v>
      </c>
      <c r="AC16" s="250">
        <v>5.1215407649999998</v>
      </c>
      <c r="AD16" s="250">
        <v>5.0372593630000004</v>
      </c>
      <c r="AE16" s="250">
        <v>5.1600880629999999</v>
      </c>
      <c r="AF16" s="250">
        <v>5.3621873200000003</v>
      </c>
      <c r="AG16" s="250">
        <v>5.5413301050000001</v>
      </c>
      <c r="AH16" s="250">
        <v>5.630909623</v>
      </c>
      <c r="AI16" s="250">
        <v>5.5537396540000001</v>
      </c>
      <c r="AJ16" s="250">
        <v>5.3641443659999997</v>
      </c>
      <c r="AK16" s="250">
        <v>5.4328146329999996</v>
      </c>
      <c r="AL16" s="250">
        <v>5.4921541290000002</v>
      </c>
      <c r="AM16" s="250">
        <v>5.1705685499999996</v>
      </c>
      <c r="AN16" s="250">
        <v>5.40092046</v>
      </c>
      <c r="AO16" s="250">
        <v>5.2573641929999999</v>
      </c>
      <c r="AP16" s="250">
        <v>5.1714017820000002</v>
      </c>
      <c r="AQ16" s="250">
        <v>5.2962826070000002</v>
      </c>
      <c r="AR16" s="250">
        <v>5.5023252249999999</v>
      </c>
      <c r="AS16" s="250">
        <v>5.6875679610000001</v>
      </c>
      <c r="AT16" s="250">
        <v>5.7782097659999998</v>
      </c>
      <c r="AU16" s="250">
        <v>5.6999390439999997</v>
      </c>
      <c r="AV16" s="250">
        <v>5.5066197389999996</v>
      </c>
      <c r="AW16" s="250">
        <v>5.5766607739999996</v>
      </c>
      <c r="AX16" s="250">
        <v>5.6374836830000001</v>
      </c>
      <c r="AY16" s="250">
        <v>5.0263983349999997</v>
      </c>
      <c r="AZ16" s="250">
        <v>5.233300914</v>
      </c>
      <c r="BA16" s="250">
        <v>4.974585104</v>
      </c>
      <c r="BB16" s="250">
        <v>4.4618684100000001</v>
      </c>
      <c r="BC16" s="250">
        <v>4.5874807930000001</v>
      </c>
      <c r="BD16" s="250">
        <v>5.0345042360000001</v>
      </c>
      <c r="BE16" s="250">
        <v>5.3981906090000003</v>
      </c>
      <c r="BF16" s="250">
        <v>5.5735956040000003</v>
      </c>
      <c r="BG16" s="250">
        <v>5.5226526570000001</v>
      </c>
      <c r="BH16" s="250">
        <v>5.3273079479999996</v>
      </c>
      <c r="BI16" s="403">
        <v>5.4078241360000003</v>
      </c>
      <c r="BJ16" s="403">
        <v>5.4567395230000004</v>
      </c>
      <c r="BK16" s="403">
        <v>4.9743895050000004</v>
      </c>
      <c r="BL16" s="403">
        <v>5.2260865760000002</v>
      </c>
      <c r="BM16" s="403">
        <v>5.1162147649999996</v>
      </c>
      <c r="BN16" s="403">
        <v>5.0507159689999996</v>
      </c>
      <c r="BO16" s="403">
        <v>5.1902686229999997</v>
      </c>
      <c r="BP16" s="403">
        <v>5.4089312850000004</v>
      </c>
      <c r="BQ16" s="403">
        <v>5.5941877140000003</v>
      </c>
      <c r="BR16" s="403">
        <v>5.6921409460000003</v>
      </c>
      <c r="BS16" s="403">
        <v>5.6137435919999996</v>
      </c>
      <c r="BT16" s="403">
        <v>5.4199254229999996</v>
      </c>
      <c r="BU16" s="403">
        <v>5.4926581639999998</v>
      </c>
      <c r="BV16" s="403">
        <v>5.5548621359999997</v>
      </c>
    </row>
    <row r="17" spans="1:74" ht="11.1" customHeight="1" x14ac:dyDescent="0.2">
      <c r="A17" s="162" t="s">
        <v>612</v>
      </c>
      <c r="B17" s="173" t="s">
        <v>377</v>
      </c>
      <c r="C17" s="250">
        <v>3.3144827344999999</v>
      </c>
      <c r="D17" s="250">
        <v>3.5286767471</v>
      </c>
      <c r="E17" s="250">
        <v>3.3934728340999998</v>
      </c>
      <c r="F17" s="250">
        <v>3.2253029586999999</v>
      </c>
      <c r="G17" s="250">
        <v>3.2832191002000002</v>
      </c>
      <c r="H17" s="250">
        <v>3.5064701724999998</v>
      </c>
      <c r="I17" s="250">
        <v>3.6492570892999998</v>
      </c>
      <c r="J17" s="250">
        <v>3.8000317854999999</v>
      </c>
      <c r="K17" s="250">
        <v>3.5640238302</v>
      </c>
      <c r="L17" s="250">
        <v>3.4976923097000001</v>
      </c>
      <c r="M17" s="250">
        <v>3.5549572482</v>
      </c>
      <c r="N17" s="250">
        <v>3.6204166643</v>
      </c>
      <c r="O17" s="250">
        <v>3.3505438430000001</v>
      </c>
      <c r="P17" s="250">
        <v>3.5713068571000002</v>
      </c>
      <c r="Q17" s="250">
        <v>3.4699289791000001</v>
      </c>
      <c r="R17" s="250">
        <v>3.5490848711999998</v>
      </c>
      <c r="S17" s="250">
        <v>3.5861291225</v>
      </c>
      <c r="T17" s="250">
        <v>3.8402199400999999</v>
      </c>
      <c r="U17" s="250">
        <v>3.8878357955</v>
      </c>
      <c r="V17" s="250">
        <v>3.8878357955</v>
      </c>
      <c r="W17" s="250">
        <v>3.8878357955</v>
      </c>
      <c r="X17" s="250">
        <v>3.7289533715999998</v>
      </c>
      <c r="Y17" s="250">
        <v>3.7289533715999998</v>
      </c>
      <c r="Z17" s="250">
        <v>3.7289533715999998</v>
      </c>
      <c r="AA17" s="250">
        <v>3.4521883560000002</v>
      </c>
      <c r="AB17" s="250">
        <v>3.6966667270000002</v>
      </c>
      <c r="AC17" s="250">
        <v>3.5834641029999998</v>
      </c>
      <c r="AD17" s="250">
        <v>3.499802909</v>
      </c>
      <c r="AE17" s="250">
        <v>3.6418028919999998</v>
      </c>
      <c r="AF17" s="250">
        <v>3.8489855959999999</v>
      </c>
      <c r="AG17" s="250">
        <v>3.9133619959999999</v>
      </c>
      <c r="AH17" s="250">
        <v>4.0370497939999996</v>
      </c>
      <c r="AI17" s="250">
        <v>3.9404466669999998</v>
      </c>
      <c r="AJ17" s="250">
        <v>3.7487083619999999</v>
      </c>
      <c r="AK17" s="250">
        <v>3.818221146</v>
      </c>
      <c r="AL17" s="250">
        <v>3.864703279</v>
      </c>
      <c r="AM17" s="250">
        <v>3.5210672600000001</v>
      </c>
      <c r="AN17" s="250">
        <v>3.7704461010000001</v>
      </c>
      <c r="AO17" s="250">
        <v>3.6549980710000001</v>
      </c>
      <c r="AP17" s="250">
        <v>3.5696817940000001</v>
      </c>
      <c r="AQ17" s="250">
        <v>3.7145352310000002</v>
      </c>
      <c r="AR17" s="250">
        <v>3.9258737770000001</v>
      </c>
      <c r="AS17" s="250">
        <v>3.9915530540000002</v>
      </c>
      <c r="AT17" s="250">
        <v>4.11772882</v>
      </c>
      <c r="AU17" s="250">
        <v>4.0192126549999996</v>
      </c>
      <c r="AV17" s="250">
        <v>3.8236607619999998</v>
      </c>
      <c r="AW17" s="250">
        <v>3.8945795319999998</v>
      </c>
      <c r="AX17" s="250">
        <v>3.9420076549999998</v>
      </c>
      <c r="AY17" s="250">
        <v>3.4683720440000001</v>
      </c>
      <c r="AZ17" s="250">
        <v>3.6934483770000002</v>
      </c>
      <c r="BA17" s="250">
        <v>3.467975021</v>
      </c>
      <c r="BB17" s="250">
        <v>2.980434416</v>
      </c>
      <c r="BC17" s="250">
        <v>3.1247825749999998</v>
      </c>
      <c r="BD17" s="250">
        <v>3.5547686180000002</v>
      </c>
      <c r="BE17" s="250">
        <v>3.8030973530000001</v>
      </c>
      <c r="BF17" s="250">
        <v>4.0118712390000004</v>
      </c>
      <c r="BG17" s="250">
        <v>3.9423596719999998</v>
      </c>
      <c r="BH17" s="250">
        <v>3.7448093849999999</v>
      </c>
      <c r="BI17" s="403">
        <v>3.826079655</v>
      </c>
      <c r="BJ17" s="403">
        <v>3.8568592260000001</v>
      </c>
      <c r="BK17" s="403">
        <v>3.4231737419999999</v>
      </c>
      <c r="BL17" s="403">
        <v>3.6921220859999999</v>
      </c>
      <c r="BM17" s="403">
        <v>3.608111853</v>
      </c>
      <c r="BN17" s="403">
        <v>3.5429712310000001</v>
      </c>
      <c r="BO17" s="403">
        <v>3.701171306</v>
      </c>
      <c r="BP17" s="403">
        <v>3.9242554690000002</v>
      </c>
      <c r="BQ17" s="403">
        <v>3.996849095</v>
      </c>
      <c r="BR17" s="403">
        <v>4.1281685599999998</v>
      </c>
      <c r="BS17" s="403">
        <v>4.0309566669999999</v>
      </c>
      <c r="BT17" s="403">
        <v>3.8349624260000001</v>
      </c>
      <c r="BU17" s="403">
        <v>3.9084679680000001</v>
      </c>
      <c r="BV17" s="403">
        <v>3.9579907520000002</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613</v>
      </c>
      <c r="B19" s="172" t="s">
        <v>391</v>
      </c>
      <c r="C19" s="250">
        <v>7.9440645406000003</v>
      </c>
      <c r="D19" s="250">
        <v>7.7363851113999997</v>
      </c>
      <c r="E19" s="250">
        <v>8.0394177075000002</v>
      </c>
      <c r="F19" s="250">
        <v>7.9371468282000004</v>
      </c>
      <c r="G19" s="250">
        <v>8.5418788315</v>
      </c>
      <c r="H19" s="250">
        <v>8.8033586318000001</v>
      </c>
      <c r="I19" s="250">
        <v>8.7396016855000003</v>
      </c>
      <c r="J19" s="250">
        <v>9.0176020115999993</v>
      </c>
      <c r="K19" s="250">
        <v>8.4257597173000001</v>
      </c>
      <c r="L19" s="250">
        <v>8.3542492241000001</v>
      </c>
      <c r="M19" s="250">
        <v>7.9856063860999997</v>
      </c>
      <c r="N19" s="250">
        <v>8.0560721690000001</v>
      </c>
      <c r="O19" s="250">
        <v>8.1985934621999998</v>
      </c>
      <c r="P19" s="250">
        <v>8.1327247582000002</v>
      </c>
      <c r="Q19" s="250">
        <v>8.1143126635999998</v>
      </c>
      <c r="R19" s="250">
        <v>8.2122128478</v>
      </c>
      <c r="S19" s="250">
        <v>8.7789166920999993</v>
      </c>
      <c r="T19" s="250">
        <v>9.1794127316999994</v>
      </c>
      <c r="U19" s="250">
        <v>9.1193431214</v>
      </c>
      <c r="V19" s="250">
        <v>9.0972324226999994</v>
      </c>
      <c r="W19" s="250">
        <v>8.8853660369000007</v>
      </c>
      <c r="X19" s="250">
        <v>8.7209326061999999</v>
      </c>
      <c r="Y19" s="250">
        <v>8.4156740767000002</v>
      </c>
      <c r="Z19" s="250">
        <v>8.3568187544000008</v>
      </c>
      <c r="AA19" s="250">
        <v>7.8913197345999997</v>
      </c>
      <c r="AB19" s="250">
        <v>7.8664873463999996</v>
      </c>
      <c r="AC19" s="250">
        <v>7.8463262125000002</v>
      </c>
      <c r="AD19" s="250">
        <v>8.0045331612999995</v>
      </c>
      <c r="AE19" s="250">
        <v>8.4645731414000007</v>
      </c>
      <c r="AF19" s="250">
        <v>8.8004640921000004</v>
      </c>
      <c r="AG19" s="250">
        <v>8.8578495150999998</v>
      </c>
      <c r="AH19" s="250">
        <v>8.8349564291</v>
      </c>
      <c r="AI19" s="250">
        <v>8.6735474381</v>
      </c>
      <c r="AJ19" s="250">
        <v>8.3829557361999996</v>
      </c>
      <c r="AK19" s="250">
        <v>8.0156183449</v>
      </c>
      <c r="AL19" s="250">
        <v>8.0660264357999996</v>
      </c>
      <c r="AM19" s="250">
        <v>8.0940958721000005</v>
      </c>
      <c r="AN19" s="250">
        <v>8.1119251699999992</v>
      </c>
      <c r="AO19" s="250">
        <v>8.0583483534999996</v>
      </c>
      <c r="AP19" s="250">
        <v>8.2453433846999999</v>
      </c>
      <c r="AQ19" s="250">
        <v>8.6811037266</v>
      </c>
      <c r="AR19" s="250">
        <v>9.0167411143000002</v>
      </c>
      <c r="AS19" s="250">
        <v>9.0689356202999996</v>
      </c>
      <c r="AT19" s="250">
        <v>9.0679871591999994</v>
      </c>
      <c r="AU19" s="250">
        <v>8.9298358886999996</v>
      </c>
      <c r="AV19" s="250">
        <v>8.5997554847999993</v>
      </c>
      <c r="AW19" s="250">
        <v>8.2332243586999994</v>
      </c>
      <c r="AX19" s="250">
        <v>8.2705696720000006</v>
      </c>
      <c r="AY19" s="250">
        <v>7.7472661507999998</v>
      </c>
      <c r="AZ19" s="250">
        <v>7.7540267683000001</v>
      </c>
      <c r="BA19" s="250">
        <v>7.3162316308999999</v>
      </c>
      <c r="BB19" s="250">
        <v>6.9742072837000002</v>
      </c>
      <c r="BC19" s="250">
        <v>7.4527057775000003</v>
      </c>
      <c r="BD19" s="250">
        <v>8.1703066756999991</v>
      </c>
      <c r="BE19" s="250">
        <v>8.3874174605</v>
      </c>
      <c r="BF19" s="250">
        <v>8.4890080529999992</v>
      </c>
      <c r="BG19" s="250">
        <v>8.3992157380000005</v>
      </c>
      <c r="BH19" s="250">
        <v>8.0935576139999998</v>
      </c>
      <c r="BI19" s="403">
        <v>7.7894894680000002</v>
      </c>
      <c r="BJ19" s="403">
        <v>7.8482758759999998</v>
      </c>
      <c r="BK19" s="403">
        <v>7.5825121800000002</v>
      </c>
      <c r="BL19" s="403">
        <v>7.6273593799999997</v>
      </c>
      <c r="BM19" s="403">
        <v>7.5756590460000002</v>
      </c>
      <c r="BN19" s="403">
        <v>7.7394097840000002</v>
      </c>
      <c r="BO19" s="403">
        <v>8.1853973490000005</v>
      </c>
      <c r="BP19" s="403">
        <v>8.5472857910000002</v>
      </c>
      <c r="BQ19" s="403">
        <v>8.6087811900000002</v>
      </c>
      <c r="BR19" s="403">
        <v>8.6505193640000009</v>
      </c>
      <c r="BS19" s="403">
        <v>8.5038908840000005</v>
      </c>
      <c r="BT19" s="403">
        <v>8.2016657550000005</v>
      </c>
      <c r="BU19" s="403">
        <v>7.8486149530000002</v>
      </c>
      <c r="BV19" s="403">
        <v>7.8874189259999996</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614</v>
      </c>
      <c r="B21" s="172" t="s">
        <v>392</v>
      </c>
      <c r="C21" s="250">
        <v>32.512004505</v>
      </c>
      <c r="D21" s="250">
        <v>35.337035499000002</v>
      </c>
      <c r="E21" s="250">
        <v>34.260883141000001</v>
      </c>
      <c r="F21" s="250">
        <v>34.583757837999997</v>
      </c>
      <c r="G21" s="250">
        <v>33.607972336000003</v>
      </c>
      <c r="H21" s="250">
        <v>32.508996494000002</v>
      </c>
      <c r="I21" s="250">
        <v>32.152879136999999</v>
      </c>
      <c r="J21" s="250">
        <v>33.418760554000002</v>
      </c>
      <c r="K21" s="250">
        <v>33.032307273999997</v>
      </c>
      <c r="L21" s="250">
        <v>32.213694273000002</v>
      </c>
      <c r="M21" s="250">
        <v>34.510403197000002</v>
      </c>
      <c r="N21" s="250">
        <v>35.433512190999998</v>
      </c>
      <c r="O21" s="250">
        <v>34.124321147000003</v>
      </c>
      <c r="P21" s="250">
        <v>34.659745489000002</v>
      </c>
      <c r="Q21" s="250">
        <v>35.527457265000002</v>
      </c>
      <c r="R21" s="250">
        <v>34.263552339</v>
      </c>
      <c r="S21" s="250">
        <v>34.984912811000001</v>
      </c>
      <c r="T21" s="250">
        <v>34.870721302</v>
      </c>
      <c r="U21" s="250">
        <v>33.667463013000003</v>
      </c>
      <c r="V21" s="250">
        <v>33.571559956999998</v>
      </c>
      <c r="W21" s="250">
        <v>34.967575279999998</v>
      </c>
      <c r="X21" s="250">
        <v>33.907285420999997</v>
      </c>
      <c r="Y21" s="250">
        <v>36.502129009999997</v>
      </c>
      <c r="Z21" s="250">
        <v>35.358668530000003</v>
      </c>
      <c r="AA21" s="250">
        <v>35.617725647</v>
      </c>
      <c r="AB21" s="250">
        <v>36.871439074999998</v>
      </c>
      <c r="AC21" s="250">
        <v>36.054885513999999</v>
      </c>
      <c r="AD21" s="250">
        <v>35.823179519</v>
      </c>
      <c r="AE21" s="250">
        <v>35.621772472000004</v>
      </c>
      <c r="AF21" s="250">
        <v>35.185537109999999</v>
      </c>
      <c r="AG21" s="250">
        <v>34.971524565999999</v>
      </c>
      <c r="AH21" s="250">
        <v>34.524805104000002</v>
      </c>
      <c r="AI21" s="250">
        <v>35.043506999999998</v>
      </c>
      <c r="AJ21" s="250">
        <v>34.532113909000003</v>
      </c>
      <c r="AK21" s="250">
        <v>35.807361546000003</v>
      </c>
      <c r="AL21" s="250">
        <v>36.932163412999998</v>
      </c>
      <c r="AM21" s="250">
        <v>36.087358350999999</v>
      </c>
      <c r="AN21" s="250">
        <v>37.058551250999997</v>
      </c>
      <c r="AO21" s="250">
        <v>36.326131928000002</v>
      </c>
      <c r="AP21" s="250">
        <v>36.461828892</v>
      </c>
      <c r="AQ21" s="250">
        <v>35.987720993000003</v>
      </c>
      <c r="AR21" s="250">
        <v>35.571787819999997</v>
      </c>
      <c r="AS21" s="250">
        <v>35.648859090999999</v>
      </c>
      <c r="AT21" s="250">
        <v>35.254148239000003</v>
      </c>
      <c r="AU21" s="250">
        <v>35.582941767999998</v>
      </c>
      <c r="AV21" s="250">
        <v>34.950157808999997</v>
      </c>
      <c r="AW21" s="250">
        <v>36.894672909000001</v>
      </c>
      <c r="AX21" s="250">
        <v>37.702172421999997</v>
      </c>
      <c r="AY21" s="250">
        <v>35.365076893000001</v>
      </c>
      <c r="AZ21" s="250">
        <v>35.101702744000001</v>
      </c>
      <c r="BA21" s="250">
        <v>32.816185453999999</v>
      </c>
      <c r="BB21" s="250">
        <v>30.698328946</v>
      </c>
      <c r="BC21" s="250">
        <v>32.110255858999999</v>
      </c>
      <c r="BD21" s="250">
        <v>32.904809747000002</v>
      </c>
      <c r="BE21" s="250">
        <v>33.441879991</v>
      </c>
      <c r="BF21" s="250">
        <v>33.258416402999998</v>
      </c>
      <c r="BG21" s="250">
        <v>34.396028413000003</v>
      </c>
      <c r="BH21" s="250">
        <v>34.210948969999997</v>
      </c>
      <c r="BI21" s="403">
        <v>35.816107449999997</v>
      </c>
      <c r="BJ21" s="403">
        <v>37.020003062999997</v>
      </c>
      <c r="BK21" s="403">
        <v>35.647270278999997</v>
      </c>
      <c r="BL21" s="403">
        <v>36.988715585000001</v>
      </c>
      <c r="BM21" s="403">
        <v>36.539688013999999</v>
      </c>
      <c r="BN21" s="403">
        <v>36.337343552999997</v>
      </c>
      <c r="BO21" s="403">
        <v>36.080733041999999</v>
      </c>
      <c r="BP21" s="403">
        <v>35.816969342999997</v>
      </c>
      <c r="BQ21" s="403">
        <v>35.663809598999997</v>
      </c>
      <c r="BR21" s="403">
        <v>35.195562197000001</v>
      </c>
      <c r="BS21" s="403">
        <v>35.914011993999999</v>
      </c>
      <c r="BT21" s="403">
        <v>35.269700587000003</v>
      </c>
      <c r="BU21" s="403">
        <v>36.8357733</v>
      </c>
      <c r="BV21" s="403">
        <v>37.864134661000001</v>
      </c>
    </row>
    <row r="22" spans="1:74" ht="11.1" customHeight="1" x14ac:dyDescent="0.2">
      <c r="A22" s="162" t="s">
        <v>293</v>
      </c>
      <c r="B22" s="173" t="s">
        <v>341</v>
      </c>
      <c r="C22" s="250">
        <v>11.669654116</v>
      </c>
      <c r="D22" s="250">
        <v>13.697185601999999</v>
      </c>
      <c r="E22" s="250">
        <v>13.112451495</v>
      </c>
      <c r="F22" s="250">
        <v>13.673284133999999</v>
      </c>
      <c r="G22" s="250">
        <v>13.387712549</v>
      </c>
      <c r="H22" s="250">
        <v>12.933787663</v>
      </c>
      <c r="I22" s="250">
        <v>12.380446909</v>
      </c>
      <c r="J22" s="250">
        <v>13.040167523999999</v>
      </c>
      <c r="K22" s="250">
        <v>13.134076529</v>
      </c>
      <c r="L22" s="250">
        <v>12.006944054</v>
      </c>
      <c r="M22" s="250">
        <v>13.428744706</v>
      </c>
      <c r="N22" s="250">
        <v>14.050825086</v>
      </c>
      <c r="O22" s="250">
        <v>13.113177082</v>
      </c>
      <c r="P22" s="250">
        <v>13.174905278000001</v>
      </c>
      <c r="Q22" s="250">
        <v>13.812413640999999</v>
      </c>
      <c r="R22" s="250">
        <v>13.428385386</v>
      </c>
      <c r="S22" s="250">
        <v>14.056099744999999</v>
      </c>
      <c r="T22" s="250">
        <v>13.963389136</v>
      </c>
      <c r="U22" s="250">
        <v>13.054608418999999</v>
      </c>
      <c r="V22" s="250">
        <v>12.886119937</v>
      </c>
      <c r="W22" s="250">
        <v>14.222384134</v>
      </c>
      <c r="X22" s="250">
        <v>13.184165341</v>
      </c>
      <c r="Y22" s="250">
        <v>14.715356455</v>
      </c>
      <c r="Z22" s="250">
        <v>13.219516443</v>
      </c>
      <c r="AA22" s="250">
        <v>13.70374758</v>
      </c>
      <c r="AB22" s="250">
        <v>14.121038649999999</v>
      </c>
      <c r="AC22" s="250">
        <v>14.037613820000001</v>
      </c>
      <c r="AD22" s="250">
        <v>14.332272870000001</v>
      </c>
      <c r="AE22" s="250">
        <v>14.12828698</v>
      </c>
      <c r="AF22" s="250">
        <v>13.971571389999999</v>
      </c>
      <c r="AG22" s="250">
        <v>13.919394329999999</v>
      </c>
      <c r="AH22" s="250">
        <v>13.49563539</v>
      </c>
      <c r="AI22" s="250">
        <v>14.23160481</v>
      </c>
      <c r="AJ22" s="250">
        <v>13.40155691</v>
      </c>
      <c r="AK22" s="250">
        <v>14.24614495</v>
      </c>
      <c r="AL22" s="250">
        <v>14.648219729999999</v>
      </c>
      <c r="AM22" s="250">
        <v>14.19858142</v>
      </c>
      <c r="AN22" s="250">
        <v>14.629234500000001</v>
      </c>
      <c r="AO22" s="250">
        <v>14.54131029</v>
      </c>
      <c r="AP22" s="250">
        <v>14.84464277</v>
      </c>
      <c r="AQ22" s="250">
        <v>14.63154209</v>
      </c>
      <c r="AR22" s="250">
        <v>14.467202070000001</v>
      </c>
      <c r="AS22" s="250">
        <v>14.41091333</v>
      </c>
      <c r="AT22" s="250">
        <v>13.969741600000001</v>
      </c>
      <c r="AU22" s="250">
        <v>14.729074260000001</v>
      </c>
      <c r="AV22" s="250">
        <v>13.86690789</v>
      </c>
      <c r="AW22" s="250">
        <v>14.73833703</v>
      </c>
      <c r="AX22" s="250">
        <v>15.151446930000001</v>
      </c>
      <c r="AY22" s="250">
        <v>13.996455750000001</v>
      </c>
      <c r="AZ22" s="250">
        <v>13.38343313</v>
      </c>
      <c r="BA22" s="250">
        <v>13.182120790000001</v>
      </c>
      <c r="BB22" s="250">
        <v>13.79969174</v>
      </c>
      <c r="BC22" s="250">
        <v>13.76781706</v>
      </c>
      <c r="BD22" s="250">
        <v>13.643193719999999</v>
      </c>
      <c r="BE22" s="250">
        <v>14.17385258</v>
      </c>
      <c r="BF22" s="250">
        <v>14.02499355</v>
      </c>
      <c r="BG22" s="250">
        <v>14.80470322</v>
      </c>
      <c r="BH22" s="250">
        <v>14.146532430000001</v>
      </c>
      <c r="BI22" s="403">
        <v>15.04093701</v>
      </c>
      <c r="BJ22" s="403">
        <v>15.530890250000001</v>
      </c>
      <c r="BK22" s="403">
        <v>14.73010403</v>
      </c>
      <c r="BL22" s="403">
        <v>15.18540378</v>
      </c>
      <c r="BM22" s="403">
        <v>15.093752589999999</v>
      </c>
      <c r="BN22" s="403">
        <v>15.422118960000001</v>
      </c>
      <c r="BO22" s="403">
        <v>15.203701130000001</v>
      </c>
      <c r="BP22" s="403">
        <v>15.041735109999999</v>
      </c>
      <c r="BQ22" s="403">
        <v>14.989970189999999</v>
      </c>
      <c r="BR22" s="403">
        <v>14.535695069999999</v>
      </c>
      <c r="BS22" s="403">
        <v>15.330863559999999</v>
      </c>
      <c r="BT22" s="403">
        <v>14.435983950000001</v>
      </c>
      <c r="BU22" s="403">
        <v>15.34629404</v>
      </c>
      <c r="BV22" s="403">
        <v>15.7786124</v>
      </c>
    </row>
    <row r="23" spans="1:74" ht="11.1" customHeight="1" x14ac:dyDescent="0.2">
      <c r="A23" s="162" t="s">
        <v>288</v>
      </c>
      <c r="B23" s="173" t="s">
        <v>615</v>
      </c>
      <c r="C23" s="250">
        <v>4.3861612902999996</v>
      </c>
      <c r="D23" s="250">
        <v>4.673</v>
      </c>
      <c r="E23" s="250">
        <v>4.3975161290000004</v>
      </c>
      <c r="F23" s="250">
        <v>3.9636666667</v>
      </c>
      <c r="G23" s="250">
        <v>3.5696129031999999</v>
      </c>
      <c r="H23" s="250">
        <v>3.5518999999999998</v>
      </c>
      <c r="I23" s="250">
        <v>3.7695806452</v>
      </c>
      <c r="J23" s="250">
        <v>3.8511290322999998</v>
      </c>
      <c r="K23" s="250">
        <v>3.7135666666999998</v>
      </c>
      <c r="L23" s="250">
        <v>3.7681290323000001</v>
      </c>
      <c r="M23" s="250">
        <v>4.1482000000000001</v>
      </c>
      <c r="N23" s="250">
        <v>4.5867096774</v>
      </c>
      <c r="O23" s="250">
        <v>4.1673870967999997</v>
      </c>
      <c r="P23" s="250">
        <v>4.5548214286000004</v>
      </c>
      <c r="Q23" s="250">
        <v>4.2699032258000003</v>
      </c>
      <c r="R23" s="250">
        <v>3.8311666667000002</v>
      </c>
      <c r="S23" s="250">
        <v>3.5437419354999999</v>
      </c>
      <c r="T23" s="250">
        <v>3.5138333333</v>
      </c>
      <c r="U23" s="250">
        <v>3.6263870967999998</v>
      </c>
      <c r="V23" s="250">
        <v>3.7366774193999999</v>
      </c>
      <c r="W23" s="250">
        <v>3.6689333333</v>
      </c>
      <c r="X23" s="250">
        <v>3.6391935484000002</v>
      </c>
      <c r="Y23" s="250">
        <v>4.1383666666999996</v>
      </c>
      <c r="Z23" s="250">
        <v>4.5405483871000003</v>
      </c>
      <c r="AA23" s="250">
        <v>4.300516129</v>
      </c>
      <c r="AB23" s="250">
        <v>4.6036428570999997</v>
      </c>
      <c r="AC23" s="250">
        <v>4.0751290322999996</v>
      </c>
      <c r="AD23" s="250">
        <v>3.5968666667</v>
      </c>
      <c r="AE23" s="250">
        <v>3.43</v>
      </c>
      <c r="AF23" s="250">
        <v>3.2311999999999999</v>
      </c>
      <c r="AG23" s="250">
        <v>3.4980000000000002</v>
      </c>
      <c r="AH23" s="250">
        <v>3.5927741934999999</v>
      </c>
      <c r="AI23" s="250">
        <v>3.4896666666999998</v>
      </c>
      <c r="AJ23" s="250">
        <v>3.6167096773999998</v>
      </c>
      <c r="AK23" s="250">
        <v>3.8548</v>
      </c>
      <c r="AL23" s="250">
        <v>4.1917741934999997</v>
      </c>
      <c r="AM23" s="250">
        <v>4.0535483871000002</v>
      </c>
      <c r="AN23" s="250">
        <v>4.2978928570999999</v>
      </c>
      <c r="AO23" s="250">
        <v>3.8169354839</v>
      </c>
      <c r="AP23" s="250">
        <v>3.5719666666999998</v>
      </c>
      <c r="AQ23" s="250">
        <v>3.3067419354999998</v>
      </c>
      <c r="AR23" s="250">
        <v>3.2981333333</v>
      </c>
      <c r="AS23" s="250">
        <v>3.3910645161000001</v>
      </c>
      <c r="AT23" s="250">
        <v>3.4247096774000001</v>
      </c>
      <c r="AU23" s="250">
        <v>3.4733666667</v>
      </c>
      <c r="AV23" s="250">
        <v>3.3489032258</v>
      </c>
      <c r="AW23" s="250">
        <v>3.7365333333000001</v>
      </c>
      <c r="AX23" s="250">
        <v>4.1484838709999998</v>
      </c>
      <c r="AY23" s="250">
        <v>3.7093548386999999</v>
      </c>
      <c r="AZ23" s="250">
        <v>3.9429655172000002</v>
      </c>
      <c r="BA23" s="250">
        <v>3.425516129</v>
      </c>
      <c r="BB23" s="250">
        <v>3.0783666667</v>
      </c>
      <c r="BC23" s="250">
        <v>2.7280967742</v>
      </c>
      <c r="BD23" s="250">
        <v>2.8604333333</v>
      </c>
      <c r="BE23" s="250">
        <v>2.981483871</v>
      </c>
      <c r="BF23" s="250">
        <v>3.1056358940000002</v>
      </c>
      <c r="BG23" s="250">
        <v>3.015463939</v>
      </c>
      <c r="BH23" s="250">
        <v>3.0189064490000002</v>
      </c>
      <c r="BI23" s="403">
        <v>3.274647189</v>
      </c>
      <c r="BJ23" s="403">
        <v>3.7809884669999998</v>
      </c>
      <c r="BK23" s="403">
        <v>3.559272065</v>
      </c>
      <c r="BL23" s="403">
        <v>3.8211260020000002</v>
      </c>
      <c r="BM23" s="403">
        <v>3.5196235389999999</v>
      </c>
      <c r="BN23" s="403">
        <v>3.1606897219999999</v>
      </c>
      <c r="BO23" s="403">
        <v>2.8842125780000001</v>
      </c>
      <c r="BP23" s="403">
        <v>2.9039345889999999</v>
      </c>
      <c r="BQ23" s="403">
        <v>3.0281261640000001</v>
      </c>
      <c r="BR23" s="403">
        <v>3.1209316490000001</v>
      </c>
      <c r="BS23" s="403">
        <v>3.0317043629999998</v>
      </c>
      <c r="BT23" s="403">
        <v>3.056417309</v>
      </c>
      <c r="BU23" s="403">
        <v>3.289877535</v>
      </c>
      <c r="BV23" s="403">
        <v>3.771268944</v>
      </c>
    </row>
    <row r="24" spans="1:74" ht="11.1" customHeight="1" x14ac:dyDescent="0.2">
      <c r="A24" s="162" t="s">
        <v>616</v>
      </c>
      <c r="B24" s="173" t="s">
        <v>342</v>
      </c>
      <c r="C24" s="250">
        <v>4.1111770972999997</v>
      </c>
      <c r="D24" s="250">
        <v>4.4268258208000004</v>
      </c>
      <c r="E24" s="250">
        <v>4.4362192873000001</v>
      </c>
      <c r="F24" s="250">
        <v>4.3144364224</v>
      </c>
      <c r="G24" s="250">
        <v>4.2779275581</v>
      </c>
      <c r="H24" s="250">
        <v>4.2981334562000004</v>
      </c>
      <c r="I24" s="250">
        <v>4.0076148307999997</v>
      </c>
      <c r="J24" s="250">
        <v>4.2751005050000002</v>
      </c>
      <c r="K24" s="250">
        <v>3.9472619528999999</v>
      </c>
      <c r="L24" s="250">
        <v>4.2368896834000003</v>
      </c>
      <c r="M24" s="250">
        <v>4.3290191340000002</v>
      </c>
      <c r="N24" s="250">
        <v>4.1465072392</v>
      </c>
      <c r="O24" s="250">
        <v>3.9354843245</v>
      </c>
      <c r="P24" s="250">
        <v>4.3909469026999997</v>
      </c>
      <c r="Q24" s="250">
        <v>4.3929119154</v>
      </c>
      <c r="R24" s="250">
        <v>4.3899185046999998</v>
      </c>
      <c r="S24" s="250">
        <v>4.5567019452000004</v>
      </c>
      <c r="T24" s="250">
        <v>4.3566476283000002</v>
      </c>
      <c r="U24" s="250">
        <v>4.0606855716999997</v>
      </c>
      <c r="V24" s="250">
        <v>4.2136138983000002</v>
      </c>
      <c r="W24" s="250">
        <v>4.3141079510000004</v>
      </c>
      <c r="X24" s="250">
        <v>4.3744941416999996</v>
      </c>
      <c r="Y24" s="250">
        <v>4.5789314934999998</v>
      </c>
      <c r="Z24" s="250">
        <v>4.4941830224999997</v>
      </c>
      <c r="AA24" s="250">
        <v>4.6037311550000002</v>
      </c>
      <c r="AB24" s="250">
        <v>4.931235858</v>
      </c>
      <c r="AC24" s="250">
        <v>4.9236301779999998</v>
      </c>
      <c r="AD24" s="250">
        <v>4.8332197739999998</v>
      </c>
      <c r="AE24" s="250">
        <v>4.924412534</v>
      </c>
      <c r="AF24" s="250">
        <v>4.9522748989999998</v>
      </c>
      <c r="AG24" s="250">
        <v>4.6007255909999998</v>
      </c>
      <c r="AH24" s="250">
        <v>4.4914689010000002</v>
      </c>
      <c r="AI24" s="250">
        <v>4.4935606090000002</v>
      </c>
      <c r="AJ24" s="250">
        <v>4.7508513419999998</v>
      </c>
      <c r="AK24" s="250">
        <v>4.6993776260000004</v>
      </c>
      <c r="AL24" s="250">
        <v>4.9944020489999996</v>
      </c>
      <c r="AM24" s="250">
        <v>4.7347125810000001</v>
      </c>
      <c r="AN24" s="250">
        <v>4.9627632139999998</v>
      </c>
      <c r="AO24" s="250">
        <v>4.9654151610000001</v>
      </c>
      <c r="AP24" s="250">
        <v>4.9700564800000002</v>
      </c>
      <c r="AQ24" s="250">
        <v>5.0316480290000003</v>
      </c>
      <c r="AR24" s="250">
        <v>4.8552281080000004</v>
      </c>
      <c r="AS24" s="250">
        <v>4.7967328489999996</v>
      </c>
      <c r="AT24" s="250">
        <v>4.6773970220000001</v>
      </c>
      <c r="AU24" s="250">
        <v>4.5077813899999999</v>
      </c>
      <c r="AV24" s="250">
        <v>4.6918350960000001</v>
      </c>
      <c r="AW24" s="250">
        <v>5.1216786120000002</v>
      </c>
      <c r="AX24" s="250">
        <v>5.0236457919999999</v>
      </c>
      <c r="AY24" s="250">
        <v>4.7714075290000002</v>
      </c>
      <c r="AZ24" s="250">
        <v>4.9775293449999998</v>
      </c>
      <c r="BA24" s="250">
        <v>4.1673431790000004</v>
      </c>
      <c r="BB24" s="250">
        <v>2.7743056899999998</v>
      </c>
      <c r="BC24" s="250">
        <v>4.0662206149999998</v>
      </c>
      <c r="BD24" s="250">
        <v>4.447768205</v>
      </c>
      <c r="BE24" s="250">
        <v>4.219524045</v>
      </c>
      <c r="BF24" s="250">
        <v>3.9392016500000002</v>
      </c>
      <c r="BG24" s="250">
        <v>4.3469800899999997</v>
      </c>
      <c r="BH24" s="250">
        <v>4.5313405619999996</v>
      </c>
      <c r="BI24" s="403">
        <v>4.722187549</v>
      </c>
      <c r="BJ24" s="403">
        <v>4.7861859239999998</v>
      </c>
      <c r="BK24" s="403">
        <v>4.6106067079999997</v>
      </c>
      <c r="BL24" s="403">
        <v>4.9515387930000001</v>
      </c>
      <c r="BM24" s="403">
        <v>4.9600703519999998</v>
      </c>
      <c r="BN24" s="403">
        <v>4.8474415479999999</v>
      </c>
      <c r="BO24" s="403">
        <v>4.9424176400000004</v>
      </c>
      <c r="BP24" s="403">
        <v>4.8781284539999996</v>
      </c>
      <c r="BQ24" s="403">
        <v>4.6790326579999997</v>
      </c>
      <c r="BR24" s="403">
        <v>4.4794992210000002</v>
      </c>
      <c r="BS24" s="403">
        <v>4.5621202270000003</v>
      </c>
      <c r="BT24" s="403">
        <v>4.68823525</v>
      </c>
      <c r="BU24" s="403">
        <v>4.8914618860000001</v>
      </c>
      <c r="BV24" s="403">
        <v>4.9494513910000002</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617</v>
      </c>
      <c r="B26" s="172" t="s">
        <v>393</v>
      </c>
      <c r="C26" s="250">
        <v>4.1798288060999997</v>
      </c>
      <c r="D26" s="250">
        <v>4.2249115039999996</v>
      </c>
      <c r="E26" s="250">
        <v>4.1953153447</v>
      </c>
      <c r="F26" s="250">
        <v>4.1798552245999998</v>
      </c>
      <c r="G26" s="250">
        <v>4.2271370019000001</v>
      </c>
      <c r="H26" s="250">
        <v>4.2249435619</v>
      </c>
      <c r="I26" s="250">
        <v>4.0294224874999998</v>
      </c>
      <c r="J26" s="250">
        <v>4.1589524289000002</v>
      </c>
      <c r="K26" s="250">
        <v>4.0252377954999998</v>
      </c>
      <c r="L26" s="250">
        <v>4.0832150863000001</v>
      </c>
      <c r="M26" s="250">
        <v>4.3582253368000003</v>
      </c>
      <c r="N26" s="250">
        <v>4.1479315555999996</v>
      </c>
      <c r="O26" s="250">
        <v>4.1544891872000003</v>
      </c>
      <c r="P26" s="250">
        <v>4.3581374326000004</v>
      </c>
      <c r="Q26" s="250">
        <v>4.3717085899999999</v>
      </c>
      <c r="R26" s="250">
        <v>4.2880059580000003</v>
      </c>
      <c r="S26" s="250">
        <v>4.1839638726999997</v>
      </c>
      <c r="T26" s="250">
        <v>4.2075142766999996</v>
      </c>
      <c r="U26" s="250">
        <v>4.0371505662000002</v>
      </c>
      <c r="V26" s="250">
        <v>4.1321596584</v>
      </c>
      <c r="W26" s="250">
        <v>4.2236927140000002</v>
      </c>
      <c r="X26" s="250">
        <v>4.1467697702999997</v>
      </c>
      <c r="Y26" s="250">
        <v>4.1456841030999998</v>
      </c>
      <c r="Z26" s="250">
        <v>4.3161988197000003</v>
      </c>
      <c r="AA26" s="250">
        <v>4.4329872339999996</v>
      </c>
      <c r="AB26" s="250">
        <v>4.4754493100000001</v>
      </c>
      <c r="AC26" s="250">
        <v>4.4520086010000002</v>
      </c>
      <c r="AD26" s="250">
        <v>4.4458140549999996</v>
      </c>
      <c r="AE26" s="250">
        <v>4.3937588009999997</v>
      </c>
      <c r="AF26" s="250">
        <v>4.4686594380000004</v>
      </c>
      <c r="AG26" s="250">
        <v>4.3126986550000002</v>
      </c>
      <c r="AH26" s="250">
        <v>4.3190533369999997</v>
      </c>
      <c r="AI26" s="250">
        <v>4.3836630000000003</v>
      </c>
      <c r="AJ26" s="250">
        <v>4.5140615239999997</v>
      </c>
      <c r="AK26" s="250">
        <v>4.5620577019999997</v>
      </c>
      <c r="AL26" s="250">
        <v>4.4776542600000004</v>
      </c>
      <c r="AM26" s="250">
        <v>4.4723781340000004</v>
      </c>
      <c r="AN26" s="250">
        <v>4.5280312800000004</v>
      </c>
      <c r="AO26" s="250">
        <v>4.5153632930000001</v>
      </c>
      <c r="AP26" s="250">
        <v>4.51915114</v>
      </c>
      <c r="AQ26" s="250">
        <v>4.4750637979999999</v>
      </c>
      <c r="AR26" s="250">
        <v>4.5592835259999998</v>
      </c>
      <c r="AS26" s="250">
        <v>4.4070147979999996</v>
      </c>
      <c r="AT26" s="250">
        <v>4.4191094460000002</v>
      </c>
      <c r="AU26" s="250">
        <v>4.4894713550000001</v>
      </c>
      <c r="AV26" s="250">
        <v>4.6257996490000002</v>
      </c>
      <c r="AW26" s="250">
        <v>4.6769752259999997</v>
      </c>
      <c r="AX26" s="250">
        <v>4.5920429690000004</v>
      </c>
      <c r="AY26" s="250">
        <v>4.3368564870000004</v>
      </c>
      <c r="AZ26" s="250">
        <v>4.3905534480000004</v>
      </c>
      <c r="BA26" s="250">
        <v>4.3060829040000002</v>
      </c>
      <c r="BB26" s="250">
        <v>4.1767644739999996</v>
      </c>
      <c r="BC26" s="250">
        <v>4.1343937879999997</v>
      </c>
      <c r="BD26" s="250">
        <v>4.3393253859999996</v>
      </c>
      <c r="BE26" s="250">
        <v>4.2104565200000001</v>
      </c>
      <c r="BF26" s="250">
        <v>4.2403840339999999</v>
      </c>
      <c r="BG26" s="250">
        <v>4.306544862</v>
      </c>
      <c r="BH26" s="250">
        <v>4.4516084710000001</v>
      </c>
      <c r="BI26" s="403">
        <v>4.5065716780000002</v>
      </c>
      <c r="BJ26" s="403">
        <v>4.4468956510000002</v>
      </c>
      <c r="BK26" s="403">
        <v>4.3976467890000004</v>
      </c>
      <c r="BL26" s="403">
        <v>4.4558009060000003</v>
      </c>
      <c r="BM26" s="403">
        <v>4.445727722</v>
      </c>
      <c r="BN26" s="403">
        <v>4.4500748669999997</v>
      </c>
      <c r="BO26" s="403">
        <v>4.4070969509999998</v>
      </c>
      <c r="BP26" s="403">
        <v>4.4924531959999996</v>
      </c>
      <c r="BQ26" s="403">
        <v>4.3427876330000004</v>
      </c>
      <c r="BR26" s="403">
        <v>4.3546767749999997</v>
      </c>
      <c r="BS26" s="403">
        <v>4.4231050679999999</v>
      </c>
      <c r="BT26" s="403">
        <v>4.5574686409999998</v>
      </c>
      <c r="BU26" s="403">
        <v>4.6080810410000002</v>
      </c>
      <c r="BV26" s="403">
        <v>4.524502225</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290</v>
      </c>
      <c r="B28" s="172" t="s">
        <v>544</v>
      </c>
      <c r="C28" s="250">
        <v>45.490339759000001</v>
      </c>
      <c r="D28" s="250">
        <v>47.739109998000004</v>
      </c>
      <c r="E28" s="250">
        <v>47.144384684000002</v>
      </c>
      <c r="F28" s="250">
        <v>46.190477567000002</v>
      </c>
      <c r="G28" s="250">
        <v>45.522517628999999</v>
      </c>
      <c r="H28" s="250">
        <v>46.575172825999999</v>
      </c>
      <c r="I28" s="250">
        <v>46.550364911999999</v>
      </c>
      <c r="J28" s="250">
        <v>48.131652152999997</v>
      </c>
      <c r="K28" s="250">
        <v>47.229112031</v>
      </c>
      <c r="L28" s="250">
        <v>46.707552554999999</v>
      </c>
      <c r="M28" s="250">
        <v>47.265041527000001</v>
      </c>
      <c r="N28" s="250">
        <v>48.210568864999999</v>
      </c>
      <c r="O28" s="250">
        <v>46.018531905000003</v>
      </c>
      <c r="P28" s="250">
        <v>47.000230457999997</v>
      </c>
      <c r="Q28" s="250">
        <v>47.769747592000002</v>
      </c>
      <c r="R28" s="250">
        <v>46.152716994000002</v>
      </c>
      <c r="S28" s="250">
        <v>47.161865163000002</v>
      </c>
      <c r="T28" s="250">
        <v>48.170212194999998</v>
      </c>
      <c r="U28" s="250">
        <v>47.686103885000001</v>
      </c>
      <c r="V28" s="250">
        <v>47.966308810000001</v>
      </c>
      <c r="W28" s="250">
        <v>47.611160306999999</v>
      </c>
      <c r="X28" s="250">
        <v>47.344528257</v>
      </c>
      <c r="Y28" s="250">
        <v>48.528989481000004</v>
      </c>
      <c r="Z28" s="250">
        <v>48.455229473000003</v>
      </c>
      <c r="AA28" s="250">
        <v>47.510976786000001</v>
      </c>
      <c r="AB28" s="250">
        <v>48.370633152000003</v>
      </c>
      <c r="AC28" s="250">
        <v>48.292816238999997</v>
      </c>
      <c r="AD28" s="250">
        <v>46.991243953000001</v>
      </c>
      <c r="AE28" s="250">
        <v>47.118687835999999</v>
      </c>
      <c r="AF28" s="250">
        <v>47.730115568000002</v>
      </c>
      <c r="AG28" s="250">
        <v>48.364522510999997</v>
      </c>
      <c r="AH28" s="250">
        <v>49.031373426000002</v>
      </c>
      <c r="AI28" s="250">
        <v>47.338781609000002</v>
      </c>
      <c r="AJ28" s="250">
        <v>48.21665016</v>
      </c>
      <c r="AK28" s="250">
        <v>48.110588888999999</v>
      </c>
      <c r="AL28" s="250">
        <v>47.113513521000002</v>
      </c>
      <c r="AM28" s="250">
        <v>47.740589352000001</v>
      </c>
      <c r="AN28" s="250">
        <v>48.202518478999998</v>
      </c>
      <c r="AO28" s="250">
        <v>46.824423136999997</v>
      </c>
      <c r="AP28" s="250">
        <v>47.370345553</v>
      </c>
      <c r="AQ28" s="250">
        <v>46.472308488000003</v>
      </c>
      <c r="AR28" s="250">
        <v>47.132764678000001</v>
      </c>
      <c r="AS28" s="250">
        <v>48.326442395000001</v>
      </c>
      <c r="AT28" s="250">
        <v>48.713573091000001</v>
      </c>
      <c r="AU28" s="250">
        <v>47.284982034999999</v>
      </c>
      <c r="AV28" s="250">
        <v>47.731957811000001</v>
      </c>
      <c r="AW28" s="250">
        <v>47.794616691999998</v>
      </c>
      <c r="AX28" s="250">
        <v>47.717298675999999</v>
      </c>
      <c r="AY28" s="250">
        <v>46.041869128999998</v>
      </c>
      <c r="AZ28" s="250">
        <v>46.890130843999998</v>
      </c>
      <c r="BA28" s="250">
        <v>43.078567452999998</v>
      </c>
      <c r="BB28" s="250">
        <v>35.043447536000002</v>
      </c>
      <c r="BC28" s="250">
        <v>37.117273388999998</v>
      </c>
      <c r="BD28" s="250">
        <v>40.194658508000003</v>
      </c>
      <c r="BE28" s="250">
        <v>42.120631916000001</v>
      </c>
      <c r="BF28" s="250">
        <v>42.666171589000001</v>
      </c>
      <c r="BG28" s="250">
        <v>42.496418490000003</v>
      </c>
      <c r="BH28" s="250">
        <v>43.352250548999997</v>
      </c>
      <c r="BI28" s="403">
        <v>43.860494615999997</v>
      </c>
      <c r="BJ28" s="403">
        <v>44.585210662999998</v>
      </c>
      <c r="BK28" s="403">
        <v>43.544453820999998</v>
      </c>
      <c r="BL28" s="403">
        <v>45.279413716000001</v>
      </c>
      <c r="BM28" s="403">
        <v>44.844627737000003</v>
      </c>
      <c r="BN28" s="403">
        <v>44.071486524000001</v>
      </c>
      <c r="BO28" s="403">
        <v>44.000314828999997</v>
      </c>
      <c r="BP28" s="403">
        <v>44.908140332000002</v>
      </c>
      <c r="BQ28" s="403">
        <v>45.149401865999998</v>
      </c>
      <c r="BR28" s="403">
        <v>45.863141290999998</v>
      </c>
      <c r="BS28" s="403">
        <v>45.349790585999997</v>
      </c>
      <c r="BT28" s="403">
        <v>45.744285212000001</v>
      </c>
      <c r="BU28" s="403">
        <v>46.108678769999997</v>
      </c>
      <c r="BV28" s="403">
        <v>46.000348799999998</v>
      </c>
    </row>
    <row r="29" spans="1:74" ht="11.1" customHeight="1" x14ac:dyDescent="0.2">
      <c r="A29" s="162" t="s">
        <v>296</v>
      </c>
      <c r="B29" s="172" t="s">
        <v>545</v>
      </c>
      <c r="C29" s="250">
        <v>47.405954727999998</v>
      </c>
      <c r="D29" s="250">
        <v>50.217515753000001</v>
      </c>
      <c r="E29" s="250">
        <v>49.774899196</v>
      </c>
      <c r="F29" s="250">
        <v>50.369932259999999</v>
      </c>
      <c r="G29" s="250">
        <v>50.393215204000001</v>
      </c>
      <c r="H29" s="250">
        <v>50.016150643000003</v>
      </c>
      <c r="I29" s="250">
        <v>49.339193252999998</v>
      </c>
      <c r="J29" s="250">
        <v>50.936285245999997</v>
      </c>
      <c r="K29" s="250">
        <v>49.733016188999997</v>
      </c>
      <c r="L29" s="250">
        <v>48.805588094000001</v>
      </c>
      <c r="M29" s="250">
        <v>50.359405961999997</v>
      </c>
      <c r="N29" s="250">
        <v>50.823462595999999</v>
      </c>
      <c r="O29" s="250">
        <v>49.294595696000002</v>
      </c>
      <c r="P29" s="250">
        <v>49.965601159999999</v>
      </c>
      <c r="Q29" s="250">
        <v>51.232101294000003</v>
      </c>
      <c r="R29" s="250">
        <v>50.591923807999997</v>
      </c>
      <c r="S29" s="250">
        <v>52.027694711999999</v>
      </c>
      <c r="T29" s="250">
        <v>52.827657238999997</v>
      </c>
      <c r="U29" s="250">
        <v>51.276362659</v>
      </c>
      <c r="V29" s="250">
        <v>51.226541142999999</v>
      </c>
      <c r="W29" s="250">
        <v>52.545137492999999</v>
      </c>
      <c r="X29" s="250">
        <v>51.159563355000003</v>
      </c>
      <c r="Y29" s="250">
        <v>52.682531693000001</v>
      </c>
      <c r="Z29" s="250">
        <v>51.160951593</v>
      </c>
      <c r="AA29" s="250">
        <v>51.157117657999997</v>
      </c>
      <c r="AB29" s="250">
        <v>52.529835710999997</v>
      </c>
      <c r="AC29" s="250">
        <v>52.254188065000001</v>
      </c>
      <c r="AD29" s="250">
        <v>52.620769662000001</v>
      </c>
      <c r="AE29" s="250">
        <v>52.942715368999998</v>
      </c>
      <c r="AF29" s="250">
        <v>53.540849029</v>
      </c>
      <c r="AG29" s="250">
        <v>53.161046663</v>
      </c>
      <c r="AH29" s="250">
        <v>52.724429657999998</v>
      </c>
      <c r="AI29" s="250">
        <v>53.334366922000001</v>
      </c>
      <c r="AJ29" s="250">
        <v>52.416058026999998</v>
      </c>
      <c r="AK29" s="250">
        <v>52.887824934999998</v>
      </c>
      <c r="AL29" s="250">
        <v>53.75212732</v>
      </c>
      <c r="AM29" s="250">
        <v>52.206410527000003</v>
      </c>
      <c r="AN29" s="250">
        <v>53.563062942000002</v>
      </c>
      <c r="AO29" s="250">
        <v>53.293257425999997</v>
      </c>
      <c r="AP29" s="250">
        <v>53.803479969000001</v>
      </c>
      <c r="AQ29" s="250">
        <v>54.091770799000003</v>
      </c>
      <c r="AR29" s="250">
        <v>54.493485323999998</v>
      </c>
      <c r="AS29" s="250">
        <v>54.411421326000003</v>
      </c>
      <c r="AT29" s="250">
        <v>53.980419849999997</v>
      </c>
      <c r="AU29" s="250">
        <v>54.443263770999998</v>
      </c>
      <c r="AV29" s="250">
        <v>53.431743031000003</v>
      </c>
      <c r="AW29" s="250">
        <v>54.40345215</v>
      </c>
      <c r="AX29" s="250">
        <v>54.871886046</v>
      </c>
      <c r="AY29" s="250">
        <v>50.912921114</v>
      </c>
      <c r="AZ29" s="250">
        <v>50.946152189999999</v>
      </c>
      <c r="BA29" s="250">
        <v>48.480494772999997</v>
      </c>
      <c r="BB29" s="250">
        <v>45.923370425999998</v>
      </c>
      <c r="BC29" s="250">
        <v>47.600059856999998</v>
      </c>
      <c r="BD29" s="250">
        <v>50.171854371999999</v>
      </c>
      <c r="BE29" s="250">
        <v>51.221988531000001</v>
      </c>
      <c r="BF29" s="250">
        <v>51.203449356999997</v>
      </c>
      <c r="BG29" s="250">
        <v>52.552419591000003</v>
      </c>
      <c r="BH29" s="250">
        <v>51.955542878999999</v>
      </c>
      <c r="BI29" s="403">
        <v>52.821529237999997</v>
      </c>
      <c r="BJ29" s="403">
        <v>53.670017842999997</v>
      </c>
      <c r="BK29" s="403">
        <v>51.520651295</v>
      </c>
      <c r="BL29" s="403">
        <v>53.129694776000001</v>
      </c>
      <c r="BM29" s="403">
        <v>52.962904350999999</v>
      </c>
      <c r="BN29" s="403">
        <v>53.465369668000001</v>
      </c>
      <c r="BO29" s="403">
        <v>53.861394580000002</v>
      </c>
      <c r="BP29" s="403">
        <v>54.42096884</v>
      </c>
      <c r="BQ29" s="403">
        <v>54.259002334000002</v>
      </c>
      <c r="BR29" s="403">
        <v>53.784013057000003</v>
      </c>
      <c r="BS29" s="403">
        <v>54.559392981999999</v>
      </c>
      <c r="BT29" s="403">
        <v>53.486596030999998</v>
      </c>
      <c r="BU29" s="403">
        <v>54.303167084000002</v>
      </c>
      <c r="BV29" s="403">
        <v>54.967334360000002</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297</v>
      </c>
      <c r="B31" s="172" t="s">
        <v>546</v>
      </c>
      <c r="C31" s="250">
        <v>92.896294487000006</v>
      </c>
      <c r="D31" s="250">
        <v>97.956625750000001</v>
      </c>
      <c r="E31" s="250">
        <v>96.919283879999995</v>
      </c>
      <c r="F31" s="250">
        <v>96.560409827000001</v>
      </c>
      <c r="G31" s="250">
        <v>95.915732833999996</v>
      </c>
      <c r="H31" s="250">
        <v>96.591323469000002</v>
      </c>
      <c r="I31" s="250">
        <v>95.889558164999997</v>
      </c>
      <c r="J31" s="250">
        <v>99.067937399000002</v>
      </c>
      <c r="K31" s="250">
        <v>96.962128219999997</v>
      </c>
      <c r="L31" s="250">
        <v>95.513140649999997</v>
      </c>
      <c r="M31" s="250">
        <v>97.624447489000005</v>
      </c>
      <c r="N31" s="250">
        <v>99.034031460999998</v>
      </c>
      <c r="O31" s="250">
        <v>95.313127601000005</v>
      </c>
      <c r="P31" s="250">
        <v>96.965831618999999</v>
      </c>
      <c r="Q31" s="250">
        <v>99.001848886000005</v>
      </c>
      <c r="R31" s="250">
        <v>96.744640802000006</v>
      </c>
      <c r="S31" s="250">
        <v>99.189559875</v>
      </c>
      <c r="T31" s="250">
        <v>100.99786942999999</v>
      </c>
      <c r="U31" s="250">
        <v>98.962466543999994</v>
      </c>
      <c r="V31" s="250">
        <v>99.192849953000007</v>
      </c>
      <c r="W31" s="250">
        <v>100.1562978</v>
      </c>
      <c r="X31" s="250">
        <v>98.504091611999996</v>
      </c>
      <c r="Y31" s="250">
        <v>101.21152117</v>
      </c>
      <c r="Z31" s="250">
        <v>99.616181065999996</v>
      </c>
      <c r="AA31" s="250">
        <v>98.668094444000005</v>
      </c>
      <c r="AB31" s="250">
        <v>100.90046886</v>
      </c>
      <c r="AC31" s="250">
        <v>100.5470043</v>
      </c>
      <c r="AD31" s="250">
        <v>99.612013614999995</v>
      </c>
      <c r="AE31" s="250">
        <v>100.06140320999999</v>
      </c>
      <c r="AF31" s="250">
        <v>101.2709646</v>
      </c>
      <c r="AG31" s="250">
        <v>101.52556917</v>
      </c>
      <c r="AH31" s="250">
        <v>101.75580308000001</v>
      </c>
      <c r="AI31" s="250">
        <v>100.67314853000001</v>
      </c>
      <c r="AJ31" s="250">
        <v>100.63270819</v>
      </c>
      <c r="AK31" s="250">
        <v>100.99841382</v>
      </c>
      <c r="AL31" s="250">
        <v>100.86564084</v>
      </c>
      <c r="AM31" s="250">
        <v>99.946999879000003</v>
      </c>
      <c r="AN31" s="250">
        <v>101.76558142</v>
      </c>
      <c r="AO31" s="250">
        <v>100.11768056</v>
      </c>
      <c r="AP31" s="250">
        <v>101.17382551999999</v>
      </c>
      <c r="AQ31" s="250">
        <v>100.56407929</v>
      </c>
      <c r="AR31" s="250">
        <v>101.62625</v>
      </c>
      <c r="AS31" s="250">
        <v>102.73786372000001</v>
      </c>
      <c r="AT31" s="250">
        <v>102.69399294</v>
      </c>
      <c r="AU31" s="250">
        <v>101.72824581</v>
      </c>
      <c r="AV31" s="250">
        <v>101.16370084</v>
      </c>
      <c r="AW31" s="250">
        <v>102.19806884</v>
      </c>
      <c r="AX31" s="250">
        <v>102.58918472000001</v>
      </c>
      <c r="AY31" s="250">
        <v>96.954790243000005</v>
      </c>
      <c r="AZ31" s="250">
        <v>97.836283034000004</v>
      </c>
      <c r="BA31" s="250">
        <v>91.559062225999995</v>
      </c>
      <c r="BB31" s="250">
        <v>80.966817961999993</v>
      </c>
      <c r="BC31" s="250">
        <v>84.717333245999995</v>
      </c>
      <c r="BD31" s="250">
        <v>90.366512880000002</v>
      </c>
      <c r="BE31" s="250">
        <v>93.342620447000002</v>
      </c>
      <c r="BF31" s="250">
        <v>93.869620945999998</v>
      </c>
      <c r="BG31" s="250">
        <v>95.048838081</v>
      </c>
      <c r="BH31" s="250">
        <v>95.307793427999997</v>
      </c>
      <c r="BI31" s="403">
        <v>96.682023853999993</v>
      </c>
      <c r="BJ31" s="403">
        <v>98.255228505999995</v>
      </c>
      <c r="BK31" s="403">
        <v>95.065105115999998</v>
      </c>
      <c r="BL31" s="403">
        <v>98.409108492000001</v>
      </c>
      <c r="BM31" s="403">
        <v>97.807532088000002</v>
      </c>
      <c r="BN31" s="403">
        <v>97.536856192000002</v>
      </c>
      <c r="BO31" s="403">
        <v>97.861709408999999</v>
      </c>
      <c r="BP31" s="403">
        <v>99.329109172000003</v>
      </c>
      <c r="BQ31" s="403">
        <v>99.408404200000007</v>
      </c>
      <c r="BR31" s="403">
        <v>99.647154348000001</v>
      </c>
      <c r="BS31" s="403">
        <v>99.909183568000003</v>
      </c>
      <c r="BT31" s="403">
        <v>99.230881242999999</v>
      </c>
      <c r="BU31" s="403">
        <v>100.41184585000001</v>
      </c>
      <c r="BV31" s="403">
        <v>100.96768316000001</v>
      </c>
    </row>
    <row r="32" spans="1:74" ht="11.1" customHeight="1" x14ac:dyDescent="0.2">
      <c r="B32" s="172"/>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250"/>
      <c r="BE32" s="250"/>
      <c r="BF32" s="250"/>
      <c r="BG32" s="250"/>
      <c r="BH32" s="250"/>
      <c r="BI32" s="403"/>
      <c r="BJ32" s="403"/>
      <c r="BK32" s="403"/>
      <c r="BL32" s="403"/>
      <c r="BM32" s="403"/>
      <c r="BN32" s="403"/>
      <c r="BO32" s="403"/>
      <c r="BP32" s="403"/>
      <c r="BQ32" s="403"/>
      <c r="BR32" s="403"/>
      <c r="BS32" s="403"/>
      <c r="BT32" s="403"/>
      <c r="BU32" s="403"/>
      <c r="BV32" s="403"/>
    </row>
    <row r="33" spans="1:74" ht="11.1" customHeight="1" x14ac:dyDescent="0.2">
      <c r="B33" s="172" t="s">
        <v>311</v>
      </c>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c r="AE33" s="250"/>
      <c r="AF33" s="250"/>
      <c r="AG33" s="250"/>
      <c r="AH33" s="250"/>
      <c r="AI33" s="250"/>
      <c r="AJ33" s="250"/>
      <c r="AK33" s="250"/>
      <c r="AL33" s="250"/>
      <c r="AM33" s="250"/>
      <c r="AN33" s="250"/>
      <c r="AO33" s="250"/>
      <c r="AP33" s="250"/>
      <c r="AQ33" s="250"/>
      <c r="AR33" s="250"/>
      <c r="AS33" s="250"/>
      <c r="AT33" s="250"/>
      <c r="AU33" s="250"/>
      <c r="AV33" s="250"/>
      <c r="AW33" s="250"/>
      <c r="AX33" s="250"/>
      <c r="AY33" s="250"/>
      <c r="AZ33" s="250"/>
      <c r="BA33" s="250"/>
      <c r="BB33" s="250"/>
      <c r="BC33" s="250"/>
      <c r="BD33" s="250"/>
      <c r="BE33" s="250"/>
      <c r="BF33" s="250"/>
      <c r="BG33" s="250"/>
      <c r="BH33" s="250"/>
      <c r="BI33" s="403"/>
      <c r="BJ33" s="403"/>
      <c r="BK33" s="403"/>
      <c r="BL33" s="403"/>
      <c r="BM33" s="403"/>
      <c r="BN33" s="403"/>
      <c r="BO33" s="403"/>
      <c r="BP33" s="403"/>
      <c r="BQ33" s="403"/>
      <c r="BR33" s="403"/>
      <c r="BS33" s="403"/>
      <c r="BT33" s="403"/>
      <c r="BU33" s="403"/>
      <c r="BV33" s="403"/>
    </row>
    <row r="34" spans="1:74" ht="11.1" customHeight="1" x14ac:dyDescent="0.2">
      <c r="A34" s="162" t="s">
        <v>618</v>
      </c>
      <c r="B34" s="173" t="s">
        <v>1140</v>
      </c>
      <c r="C34" s="250">
        <v>102.48796526</v>
      </c>
      <c r="D34" s="250">
        <v>102.75285814999999</v>
      </c>
      <c r="E34" s="250">
        <v>103.01811689</v>
      </c>
      <c r="F34" s="250">
        <v>103.30766124</v>
      </c>
      <c r="G34" s="250">
        <v>103.55571183000001</v>
      </c>
      <c r="H34" s="250">
        <v>103.78618842</v>
      </c>
      <c r="I34" s="250">
        <v>103.95010923</v>
      </c>
      <c r="J34" s="250">
        <v>104.18217419</v>
      </c>
      <c r="K34" s="250">
        <v>104.43340151</v>
      </c>
      <c r="L34" s="250">
        <v>104.71084676</v>
      </c>
      <c r="M34" s="250">
        <v>104.99510712</v>
      </c>
      <c r="N34" s="250">
        <v>105.29323817</v>
      </c>
      <c r="O34" s="250">
        <v>105.61421296</v>
      </c>
      <c r="P34" s="250">
        <v>105.93335558</v>
      </c>
      <c r="Q34" s="250">
        <v>106.25963907000001</v>
      </c>
      <c r="R34" s="250">
        <v>106.63667689</v>
      </c>
      <c r="S34" s="250">
        <v>106.94453206</v>
      </c>
      <c r="T34" s="250">
        <v>107.22681802</v>
      </c>
      <c r="U34" s="250">
        <v>107.47072952000001</v>
      </c>
      <c r="V34" s="250">
        <v>107.71148101999999</v>
      </c>
      <c r="W34" s="250">
        <v>107.93626725</v>
      </c>
      <c r="X34" s="250">
        <v>108.05179597</v>
      </c>
      <c r="Y34" s="250">
        <v>108.31462088000001</v>
      </c>
      <c r="Z34" s="250">
        <v>108.6314497</v>
      </c>
      <c r="AA34" s="250">
        <v>109.09515106000001</v>
      </c>
      <c r="AB34" s="250">
        <v>109.4503363</v>
      </c>
      <c r="AC34" s="250">
        <v>109.78987402</v>
      </c>
      <c r="AD34" s="250">
        <v>110.19837095</v>
      </c>
      <c r="AE34" s="250">
        <v>110.44315858</v>
      </c>
      <c r="AF34" s="250">
        <v>110.60884365</v>
      </c>
      <c r="AG34" s="250">
        <v>110.61074485</v>
      </c>
      <c r="AH34" s="250">
        <v>110.68173576</v>
      </c>
      <c r="AI34" s="250">
        <v>110.73713506999999</v>
      </c>
      <c r="AJ34" s="250">
        <v>110.5947544</v>
      </c>
      <c r="AK34" s="250">
        <v>110.75561182</v>
      </c>
      <c r="AL34" s="250">
        <v>111.03751893</v>
      </c>
      <c r="AM34" s="250">
        <v>111.65207907</v>
      </c>
      <c r="AN34" s="250">
        <v>112.01738309</v>
      </c>
      <c r="AO34" s="250">
        <v>112.34503432</v>
      </c>
      <c r="AP34" s="250">
        <v>112.72466964</v>
      </c>
      <c r="AQ34" s="250">
        <v>112.90978763</v>
      </c>
      <c r="AR34" s="250">
        <v>112.99002517</v>
      </c>
      <c r="AS34" s="250">
        <v>112.86654231999999</v>
      </c>
      <c r="AT34" s="250">
        <v>112.81114891</v>
      </c>
      <c r="AU34" s="250">
        <v>112.72500501</v>
      </c>
      <c r="AV34" s="250">
        <v>113.02329065000001</v>
      </c>
      <c r="AW34" s="250">
        <v>112.56426073</v>
      </c>
      <c r="AX34" s="250">
        <v>111.76309528</v>
      </c>
      <c r="AY34" s="250">
        <v>110.67002589000001</v>
      </c>
      <c r="AZ34" s="250">
        <v>109.14691569</v>
      </c>
      <c r="BA34" s="250">
        <v>107.24399627</v>
      </c>
      <c r="BB34" s="250">
        <v>102.63174399</v>
      </c>
      <c r="BC34" s="250">
        <v>101.71634885</v>
      </c>
      <c r="BD34" s="250">
        <v>102.16828722</v>
      </c>
      <c r="BE34" s="250">
        <v>106.46768107</v>
      </c>
      <c r="BF34" s="250">
        <v>107.79419495</v>
      </c>
      <c r="BG34" s="250">
        <v>108.62795083</v>
      </c>
      <c r="BH34" s="250">
        <v>108.16467874999999</v>
      </c>
      <c r="BI34" s="403">
        <v>108.61612114</v>
      </c>
      <c r="BJ34" s="403">
        <v>109.17800801999999</v>
      </c>
      <c r="BK34" s="403">
        <v>110.1061778</v>
      </c>
      <c r="BL34" s="403">
        <v>110.69707486</v>
      </c>
      <c r="BM34" s="403">
        <v>111.20653761</v>
      </c>
      <c r="BN34" s="403">
        <v>111.58005885999999</v>
      </c>
      <c r="BO34" s="403">
        <v>111.96753338000001</v>
      </c>
      <c r="BP34" s="403">
        <v>112.31445399</v>
      </c>
      <c r="BQ34" s="403">
        <v>112.58081369999999</v>
      </c>
      <c r="BR34" s="403">
        <v>112.87663171</v>
      </c>
      <c r="BS34" s="403">
        <v>113.16190104</v>
      </c>
      <c r="BT34" s="403">
        <v>113.31285948999999</v>
      </c>
      <c r="BU34" s="403">
        <v>113.66985311000001</v>
      </c>
      <c r="BV34" s="403">
        <v>114.10911971</v>
      </c>
    </row>
    <row r="35" spans="1:74" ht="11.1" customHeight="1" x14ac:dyDescent="0.2">
      <c r="A35" s="162" t="s">
        <v>619</v>
      </c>
      <c r="B35" s="173" t="s">
        <v>845</v>
      </c>
      <c r="C35" s="477">
        <v>2.7246518928999999</v>
      </c>
      <c r="D35" s="477">
        <v>2.7567656010000001</v>
      </c>
      <c r="E35" s="477">
        <v>2.7774004906999998</v>
      </c>
      <c r="F35" s="477">
        <v>2.7802153938999998</v>
      </c>
      <c r="G35" s="477">
        <v>2.7829390321999998</v>
      </c>
      <c r="H35" s="477">
        <v>2.7791895588000002</v>
      </c>
      <c r="I35" s="477">
        <v>2.7213406661000001</v>
      </c>
      <c r="J35" s="477">
        <v>2.7405440611</v>
      </c>
      <c r="K35" s="477">
        <v>2.7888553006999999</v>
      </c>
      <c r="L35" s="477">
        <v>2.9218621857999998</v>
      </c>
      <c r="M35" s="477">
        <v>2.9861218556</v>
      </c>
      <c r="N35" s="477">
        <v>3.037473732</v>
      </c>
      <c r="O35" s="477">
        <v>3.0503559052</v>
      </c>
      <c r="P35" s="477">
        <v>3.0952885189999999</v>
      </c>
      <c r="Q35" s="477">
        <v>3.1465554594</v>
      </c>
      <c r="R35" s="477">
        <v>3.2224286291999999</v>
      </c>
      <c r="S35" s="477">
        <v>3.2724609538</v>
      </c>
      <c r="T35" s="477">
        <v>3.3151131712000002</v>
      </c>
      <c r="U35" s="477">
        <v>3.3868365489999999</v>
      </c>
      <c r="V35" s="477">
        <v>3.3876302278999999</v>
      </c>
      <c r="W35" s="477">
        <v>3.3541622587000002</v>
      </c>
      <c r="X35" s="477">
        <v>3.1906429182</v>
      </c>
      <c r="Y35" s="477">
        <v>3.1615889987000001</v>
      </c>
      <c r="Z35" s="477">
        <v>3.1703949821999999</v>
      </c>
      <c r="AA35" s="477">
        <v>3.2958992880000002</v>
      </c>
      <c r="AB35" s="477">
        <v>3.3199936896</v>
      </c>
      <c r="AC35" s="477">
        <v>3.3222726691000002</v>
      </c>
      <c r="AD35" s="477">
        <v>3.3400272378999998</v>
      </c>
      <c r="AE35" s="477">
        <v>3.2714402988</v>
      </c>
      <c r="AF35" s="477">
        <v>3.1540855973999999</v>
      </c>
      <c r="AG35" s="477">
        <v>2.9217400351</v>
      </c>
      <c r="AH35" s="477">
        <v>2.7576027301999999</v>
      </c>
      <c r="AI35" s="477">
        <v>2.5949274424</v>
      </c>
      <c r="AJ35" s="477">
        <v>2.3534624327000002</v>
      </c>
      <c r="AK35" s="477">
        <v>2.2536116750000001</v>
      </c>
      <c r="AL35" s="477">
        <v>2.2148919439000001</v>
      </c>
      <c r="AM35" s="477">
        <v>2.3437595389000001</v>
      </c>
      <c r="AN35" s="477">
        <v>2.3453987266</v>
      </c>
      <c r="AO35" s="477">
        <v>2.3273187334999998</v>
      </c>
      <c r="AP35" s="477">
        <v>2.2925009422999998</v>
      </c>
      <c r="AQ35" s="477">
        <v>2.2333923438999999</v>
      </c>
      <c r="AR35" s="477">
        <v>2.1527948777999999</v>
      </c>
      <c r="AS35" s="477">
        <v>2.0394017512999998</v>
      </c>
      <c r="AT35" s="477">
        <v>1.9239065416000001</v>
      </c>
      <c r="AU35" s="477">
        <v>1.7951249493000001</v>
      </c>
      <c r="AV35" s="477">
        <v>2.1958873796999998</v>
      </c>
      <c r="AW35" s="477">
        <v>1.6330088222000001</v>
      </c>
      <c r="AX35" s="477">
        <v>0.65345151003000002</v>
      </c>
      <c r="AY35" s="477">
        <v>-0.87956550880999995</v>
      </c>
      <c r="AZ35" s="477">
        <v>-2.5625196030000001</v>
      </c>
      <c r="BA35" s="477">
        <v>-4.5405104763999997</v>
      </c>
      <c r="BB35" s="477">
        <v>-8.9536085376999992</v>
      </c>
      <c r="BC35" s="477">
        <v>-9.9136124594999995</v>
      </c>
      <c r="BD35" s="477">
        <v>-9.5776046911999995</v>
      </c>
      <c r="BE35" s="477">
        <v>-5.6694048692000001</v>
      </c>
      <c r="BF35" s="477">
        <v>-4.4472146704000002</v>
      </c>
      <c r="BG35" s="477">
        <v>-3.6345566598999999</v>
      </c>
      <c r="BH35" s="477">
        <v>-4.2987705227999999</v>
      </c>
      <c r="BI35" s="478">
        <v>-3.5074539327999998</v>
      </c>
      <c r="BJ35" s="478">
        <v>-2.3130061413999998</v>
      </c>
      <c r="BK35" s="478">
        <v>-0.50948582423</v>
      </c>
      <c r="BL35" s="478">
        <v>1.4202500906</v>
      </c>
      <c r="BM35" s="478">
        <v>3.6948840774999998</v>
      </c>
      <c r="BN35" s="478">
        <v>8.7188568738000001</v>
      </c>
      <c r="BO35" s="478">
        <v>10.078207334</v>
      </c>
      <c r="BP35" s="478">
        <v>9.9308376915000007</v>
      </c>
      <c r="BQ35" s="478">
        <v>5.7417730601999999</v>
      </c>
      <c r="BR35" s="478">
        <v>4.7149447775000004</v>
      </c>
      <c r="BS35" s="478">
        <v>4.1738338756999998</v>
      </c>
      <c r="BT35" s="478">
        <v>4.7595765998999999</v>
      </c>
      <c r="BU35" s="478">
        <v>4.6528378294000001</v>
      </c>
      <c r="BV35" s="478">
        <v>4.5165796443000001</v>
      </c>
    </row>
    <row r="36" spans="1:74" ht="11.1" customHeight="1" x14ac:dyDescent="0.2">
      <c r="A36" s="162" t="s">
        <v>846</v>
      </c>
      <c r="B36" s="173" t="s">
        <v>1141</v>
      </c>
      <c r="C36" s="250">
        <v>101.67464072</v>
      </c>
      <c r="D36" s="250">
        <v>101.83994924</v>
      </c>
      <c r="E36" s="250">
        <v>102.00444661</v>
      </c>
      <c r="F36" s="250">
        <v>102.18590940999999</v>
      </c>
      <c r="G36" s="250">
        <v>102.33545203</v>
      </c>
      <c r="H36" s="250">
        <v>102.47085106999999</v>
      </c>
      <c r="I36" s="250">
        <v>102.53110752000001</v>
      </c>
      <c r="J36" s="250">
        <v>102.68396860999999</v>
      </c>
      <c r="K36" s="250">
        <v>102.86843537</v>
      </c>
      <c r="L36" s="250">
        <v>103.10235553</v>
      </c>
      <c r="M36" s="250">
        <v>103.33664778000001</v>
      </c>
      <c r="N36" s="250">
        <v>103.58915987</v>
      </c>
      <c r="O36" s="250">
        <v>103.87597821</v>
      </c>
      <c r="P36" s="250">
        <v>104.15286517</v>
      </c>
      <c r="Q36" s="250">
        <v>104.43590718</v>
      </c>
      <c r="R36" s="250">
        <v>104.76881851</v>
      </c>
      <c r="S36" s="250">
        <v>105.03138486</v>
      </c>
      <c r="T36" s="250">
        <v>105.26732053000001</v>
      </c>
      <c r="U36" s="250">
        <v>105.46791930000001</v>
      </c>
      <c r="V36" s="250">
        <v>105.65712327</v>
      </c>
      <c r="W36" s="250">
        <v>105.82622622</v>
      </c>
      <c r="X36" s="250">
        <v>105.87321611</v>
      </c>
      <c r="Y36" s="250">
        <v>106.07862606</v>
      </c>
      <c r="Z36" s="250">
        <v>106.34044401</v>
      </c>
      <c r="AA36" s="250">
        <v>106.73343826999999</v>
      </c>
      <c r="AB36" s="250">
        <v>107.05199602</v>
      </c>
      <c r="AC36" s="250">
        <v>107.37088556</v>
      </c>
      <c r="AD36" s="250">
        <v>107.81582950000001</v>
      </c>
      <c r="AE36" s="250">
        <v>108.04109065</v>
      </c>
      <c r="AF36" s="250">
        <v>108.17239162</v>
      </c>
      <c r="AG36" s="250">
        <v>108.14517942000001</v>
      </c>
      <c r="AH36" s="250">
        <v>108.1369748</v>
      </c>
      <c r="AI36" s="250">
        <v>108.08322474000001</v>
      </c>
      <c r="AJ36" s="250">
        <v>107.71609596</v>
      </c>
      <c r="AK36" s="250">
        <v>107.77213003</v>
      </c>
      <c r="AL36" s="250">
        <v>107.98349364000001</v>
      </c>
      <c r="AM36" s="250">
        <v>108.58622702</v>
      </c>
      <c r="AN36" s="250">
        <v>108.93121954999999</v>
      </c>
      <c r="AO36" s="250">
        <v>109.25451145</v>
      </c>
      <c r="AP36" s="250">
        <v>109.63324342</v>
      </c>
      <c r="AQ36" s="250">
        <v>109.85527854</v>
      </c>
      <c r="AR36" s="250">
        <v>109.99775751</v>
      </c>
      <c r="AS36" s="250">
        <v>110.06893947</v>
      </c>
      <c r="AT36" s="250">
        <v>110.04611178</v>
      </c>
      <c r="AU36" s="250">
        <v>109.93753357999999</v>
      </c>
      <c r="AV36" s="250">
        <v>109.74113456000001</v>
      </c>
      <c r="AW36" s="250">
        <v>109.46260807</v>
      </c>
      <c r="AX36" s="250">
        <v>109.0998838</v>
      </c>
      <c r="AY36" s="250">
        <v>109.89152448999999</v>
      </c>
      <c r="AZ36" s="250">
        <v>108.43148263</v>
      </c>
      <c r="BA36" s="250">
        <v>105.95832093999999</v>
      </c>
      <c r="BB36" s="250">
        <v>98.506213125000002</v>
      </c>
      <c r="BC36" s="250">
        <v>96.981181516999996</v>
      </c>
      <c r="BD36" s="250">
        <v>97.417399811999999</v>
      </c>
      <c r="BE36" s="250">
        <v>103.41361947</v>
      </c>
      <c r="BF36" s="250">
        <v>105.07327398</v>
      </c>
      <c r="BG36" s="250">
        <v>105.99511479</v>
      </c>
      <c r="BH36" s="250">
        <v>105.06145381</v>
      </c>
      <c r="BI36" s="403">
        <v>105.34593332</v>
      </c>
      <c r="BJ36" s="403">
        <v>105.73086521</v>
      </c>
      <c r="BK36" s="403">
        <v>106.35353986</v>
      </c>
      <c r="BL36" s="403">
        <v>106.83640875</v>
      </c>
      <c r="BM36" s="403">
        <v>107.31676224</v>
      </c>
      <c r="BN36" s="403">
        <v>107.8861551</v>
      </c>
      <c r="BO36" s="403">
        <v>108.29281172</v>
      </c>
      <c r="BP36" s="403">
        <v>108.62828687</v>
      </c>
      <c r="BQ36" s="403">
        <v>108.85997513</v>
      </c>
      <c r="BR36" s="403">
        <v>109.0775414</v>
      </c>
      <c r="BS36" s="403">
        <v>109.24838025</v>
      </c>
      <c r="BT36" s="403">
        <v>109.15854773</v>
      </c>
      <c r="BU36" s="403">
        <v>109.39638972</v>
      </c>
      <c r="BV36" s="403">
        <v>109.74796225999999</v>
      </c>
    </row>
    <row r="37" spans="1:74" ht="11.1" customHeight="1" x14ac:dyDescent="0.2">
      <c r="A37" s="162" t="s">
        <v>847</v>
      </c>
      <c r="B37" s="173" t="s">
        <v>845</v>
      </c>
      <c r="C37" s="477">
        <v>1.9131061767999999</v>
      </c>
      <c r="D37" s="477">
        <v>1.8356274591999999</v>
      </c>
      <c r="E37" s="477">
        <v>1.7706335484</v>
      </c>
      <c r="F37" s="477">
        <v>1.7203043352</v>
      </c>
      <c r="G37" s="477">
        <v>1.6782479022000001</v>
      </c>
      <c r="H37" s="477">
        <v>1.6466603306000001</v>
      </c>
      <c r="I37" s="477">
        <v>1.5767112126</v>
      </c>
      <c r="J37" s="477">
        <v>1.6024373839999999</v>
      </c>
      <c r="K37" s="477">
        <v>1.6748551008999999</v>
      </c>
      <c r="L37" s="477">
        <v>1.8644301555</v>
      </c>
      <c r="M37" s="477">
        <v>1.9769821989</v>
      </c>
      <c r="N37" s="477">
        <v>2.0830413923000002</v>
      </c>
      <c r="O37" s="477">
        <v>2.1650801720000001</v>
      </c>
      <c r="P37" s="477">
        <v>2.2711283226000001</v>
      </c>
      <c r="Q37" s="477">
        <v>2.3836809529999998</v>
      </c>
      <c r="R37" s="477">
        <v>2.5276568098999999</v>
      </c>
      <c r="S37" s="477">
        <v>2.6344075049</v>
      </c>
      <c r="T37" s="477">
        <v>2.7290389778000002</v>
      </c>
      <c r="U37" s="477">
        <v>2.8643129466000001</v>
      </c>
      <c r="V37" s="477">
        <v>2.8954419057999998</v>
      </c>
      <c r="W37" s="477">
        <v>2.8753143215999999</v>
      </c>
      <c r="X37" s="477">
        <v>2.6874852379999998</v>
      </c>
      <c r="Y37" s="477">
        <v>2.6534422554999999</v>
      </c>
      <c r="Z37" s="477">
        <v>2.6559575769000001</v>
      </c>
      <c r="AA37" s="477">
        <v>2.7508381772999999</v>
      </c>
      <c r="AB37" s="477">
        <v>2.7835344178999999</v>
      </c>
      <c r="AC37" s="477">
        <v>2.8103154013</v>
      </c>
      <c r="AD37" s="477">
        <v>2.9083185589</v>
      </c>
      <c r="AE37" s="477">
        <v>2.8655299465000001</v>
      </c>
      <c r="AF37" s="477">
        <v>2.7597084016000002</v>
      </c>
      <c r="AG37" s="477">
        <v>2.53845922</v>
      </c>
      <c r="AH37" s="477">
        <v>2.3470746199999999</v>
      </c>
      <c r="AI37" s="477">
        <v>2.1327402479000002</v>
      </c>
      <c r="AJ37" s="477">
        <v>1.7406478405000001</v>
      </c>
      <c r="AK37" s="477">
        <v>1.5964610726999999</v>
      </c>
      <c r="AL37" s="477">
        <v>1.5450844151000001</v>
      </c>
      <c r="AM37" s="477">
        <v>1.7359028057000001</v>
      </c>
      <c r="AN37" s="477">
        <v>1.7554306276</v>
      </c>
      <c r="AO37" s="477">
        <v>1.754317176</v>
      </c>
      <c r="AP37" s="477">
        <v>1.6856651987</v>
      </c>
      <c r="AQ37" s="477">
        <v>1.6791647301999999</v>
      </c>
      <c r="AR37" s="477">
        <v>1.6874600413</v>
      </c>
      <c r="AS37" s="477">
        <v>1.7788680537999999</v>
      </c>
      <c r="AT37" s="477">
        <v>1.7654802985</v>
      </c>
      <c r="AU37" s="477">
        <v>1.7156305647000001</v>
      </c>
      <c r="AV37" s="477">
        <v>1.8799777093000001</v>
      </c>
      <c r="AW37" s="477">
        <v>1.5685669767999999</v>
      </c>
      <c r="AX37" s="477">
        <v>1.0338526108999999</v>
      </c>
      <c r="AY37" s="477">
        <v>1.2020838257999999</v>
      </c>
      <c r="AZ37" s="477">
        <v>-0.45876372381000002</v>
      </c>
      <c r="BA37" s="477">
        <v>-3.0169834297000002</v>
      </c>
      <c r="BB37" s="477">
        <v>-10.14932145</v>
      </c>
      <c r="BC37" s="477">
        <v>-11.719142849000001</v>
      </c>
      <c r="BD37" s="477">
        <v>-11.43692197</v>
      </c>
      <c r="BE37" s="477">
        <v>-6.0465014311000003</v>
      </c>
      <c r="BF37" s="477">
        <v>-4.5188673385999998</v>
      </c>
      <c r="BG37" s="477">
        <v>-3.5860535144000001</v>
      </c>
      <c r="BH37" s="477">
        <v>-4.2642904700999997</v>
      </c>
      <c r="BI37" s="478">
        <v>-3.7608045520000002</v>
      </c>
      <c r="BJ37" s="478">
        <v>-3.0880129955000002</v>
      </c>
      <c r="BK37" s="478">
        <v>-3.2195245677000002</v>
      </c>
      <c r="BL37" s="478">
        <v>-1.4710431349999999</v>
      </c>
      <c r="BM37" s="478">
        <v>1.2820524930999999</v>
      </c>
      <c r="BN37" s="478">
        <v>9.5221830961999991</v>
      </c>
      <c r="BO37" s="478">
        <v>11.663737261</v>
      </c>
      <c r="BP37" s="478">
        <v>11.508095145</v>
      </c>
      <c r="BQ37" s="478">
        <v>5.2665748373000003</v>
      </c>
      <c r="BR37" s="478">
        <v>3.8109285699000002</v>
      </c>
      <c r="BS37" s="478">
        <v>3.0692598037000001</v>
      </c>
      <c r="BT37" s="478">
        <v>3.8997118015000001</v>
      </c>
      <c r="BU37" s="478">
        <v>3.8449100666999998</v>
      </c>
      <c r="BV37" s="478">
        <v>3.799360799</v>
      </c>
    </row>
    <row r="38" spans="1:74" ht="11.1" customHeight="1" x14ac:dyDescent="0.2">
      <c r="A38" s="162" t="s">
        <v>848</v>
      </c>
      <c r="B38" s="173" t="s">
        <v>1142</v>
      </c>
      <c r="C38" s="250">
        <v>103.25955286</v>
      </c>
      <c r="D38" s="250">
        <v>103.61974055</v>
      </c>
      <c r="E38" s="250">
        <v>103.98159629</v>
      </c>
      <c r="F38" s="250">
        <v>104.37496331</v>
      </c>
      <c r="G38" s="250">
        <v>104.7177727</v>
      </c>
      <c r="H38" s="250">
        <v>105.03986772</v>
      </c>
      <c r="I38" s="250">
        <v>105.30402128</v>
      </c>
      <c r="J38" s="250">
        <v>105.61260783</v>
      </c>
      <c r="K38" s="250">
        <v>105.92840031</v>
      </c>
      <c r="L38" s="250">
        <v>106.24810071</v>
      </c>
      <c r="M38" s="250">
        <v>106.58077852</v>
      </c>
      <c r="N38" s="250">
        <v>106.92313574000001</v>
      </c>
      <c r="O38" s="250">
        <v>107.27724701</v>
      </c>
      <c r="P38" s="250">
        <v>107.63740709</v>
      </c>
      <c r="Q38" s="250">
        <v>108.00569059</v>
      </c>
      <c r="R38" s="250">
        <v>108.42559111</v>
      </c>
      <c r="S38" s="250">
        <v>108.77750132</v>
      </c>
      <c r="T38" s="250">
        <v>109.10491479</v>
      </c>
      <c r="U38" s="250">
        <v>109.39100049</v>
      </c>
      <c r="V38" s="250">
        <v>109.68204375000001</v>
      </c>
      <c r="W38" s="250">
        <v>109.96121352999999</v>
      </c>
      <c r="X38" s="250">
        <v>110.14378397</v>
      </c>
      <c r="Y38" s="250">
        <v>110.46275120999999</v>
      </c>
      <c r="Z38" s="250">
        <v>110.83338938999999</v>
      </c>
      <c r="AA38" s="250">
        <v>111.36636119000001</v>
      </c>
      <c r="AB38" s="250">
        <v>111.75734423</v>
      </c>
      <c r="AC38" s="250">
        <v>112.11700119</v>
      </c>
      <c r="AD38" s="250">
        <v>112.48949403</v>
      </c>
      <c r="AE38" s="250">
        <v>112.75337736</v>
      </c>
      <c r="AF38" s="250">
        <v>112.95281315</v>
      </c>
      <c r="AG38" s="250">
        <v>112.98305308</v>
      </c>
      <c r="AH38" s="250">
        <v>113.132155</v>
      </c>
      <c r="AI38" s="250">
        <v>113.29537059</v>
      </c>
      <c r="AJ38" s="250">
        <v>113.37535964</v>
      </c>
      <c r="AK38" s="250">
        <v>113.63980777</v>
      </c>
      <c r="AL38" s="250">
        <v>113.99137475000001</v>
      </c>
      <c r="AM38" s="250">
        <v>114.61751262999999</v>
      </c>
      <c r="AN38" s="250">
        <v>115.00272828999999</v>
      </c>
      <c r="AO38" s="250">
        <v>115.33447377</v>
      </c>
      <c r="AP38" s="250">
        <v>115.71462821</v>
      </c>
      <c r="AQ38" s="250">
        <v>115.86302397999999</v>
      </c>
      <c r="AR38" s="250">
        <v>115.88154021</v>
      </c>
      <c r="AS38" s="250">
        <v>115.56534592</v>
      </c>
      <c r="AT38" s="250">
        <v>115.47772634</v>
      </c>
      <c r="AU38" s="250">
        <v>115.41385047999999</v>
      </c>
      <c r="AV38" s="250">
        <v>116.19722634</v>
      </c>
      <c r="AW38" s="250">
        <v>115.56320691000001</v>
      </c>
      <c r="AX38" s="250">
        <v>114.33530019</v>
      </c>
      <c r="AY38" s="250">
        <v>111.39547358999999</v>
      </c>
      <c r="AZ38" s="250">
        <v>109.81831674</v>
      </c>
      <c r="BA38" s="250">
        <v>108.48579706</v>
      </c>
      <c r="BB38" s="250">
        <v>106.69234247999999</v>
      </c>
      <c r="BC38" s="250">
        <v>106.37827617000001</v>
      </c>
      <c r="BD38" s="250">
        <v>106.83802606</v>
      </c>
      <c r="BE38" s="250">
        <v>109.43074355</v>
      </c>
      <c r="BF38" s="250">
        <v>110.4187623</v>
      </c>
      <c r="BG38" s="250">
        <v>111.1612337</v>
      </c>
      <c r="BH38" s="250">
        <v>111.16971959</v>
      </c>
      <c r="BI38" s="403">
        <v>111.78742493</v>
      </c>
      <c r="BJ38" s="403">
        <v>112.52591156</v>
      </c>
      <c r="BK38" s="403">
        <v>113.76037478000001</v>
      </c>
      <c r="BL38" s="403">
        <v>114.45902749</v>
      </c>
      <c r="BM38" s="403">
        <v>114.99706501</v>
      </c>
      <c r="BN38" s="403">
        <v>115.1732595</v>
      </c>
      <c r="BO38" s="403">
        <v>115.54098748</v>
      </c>
      <c r="BP38" s="403">
        <v>115.89902114</v>
      </c>
      <c r="BQ38" s="403">
        <v>116.19968813</v>
      </c>
      <c r="BR38" s="403">
        <v>116.57408737999999</v>
      </c>
      <c r="BS38" s="403">
        <v>116.97454655</v>
      </c>
      <c r="BT38" s="403">
        <v>117.36854298999999</v>
      </c>
      <c r="BU38" s="403">
        <v>117.84551399</v>
      </c>
      <c r="BV38" s="403">
        <v>118.3729369</v>
      </c>
    </row>
    <row r="39" spans="1:74" ht="11.1" customHeight="1" x14ac:dyDescent="0.2">
      <c r="A39" s="162" t="s">
        <v>849</v>
      </c>
      <c r="B39" s="173" t="s">
        <v>845</v>
      </c>
      <c r="C39" s="477">
        <v>3.4945214576999999</v>
      </c>
      <c r="D39" s="477">
        <v>3.6315400686000001</v>
      </c>
      <c r="E39" s="477">
        <v>3.7342721557999998</v>
      </c>
      <c r="F39" s="477">
        <v>3.7882170121000001</v>
      </c>
      <c r="G39" s="477">
        <v>3.8338918853999999</v>
      </c>
      <c r="H39" s="477">
        <v>3.8568249228</v>
      </c>
      <c r="I39" s="477">
        <v>3.8108640500000002</v>
      </c>
      <c r="J39" s="477">
        <v>3.8236819691999999</v>
      </c>
      <c r="K39" s="477">
        <v>3.8487004704999999</v>
      </c>
      <c r="L39" s="477">
        <v>3.9274893013000001</v>
      </c>
      <c r="M39" s="477">
        <v>3.9453497592</v>
      </c>
      <c r="N39" s="477">
        <v>3.9441984545</v>
      </c>
      <c r="O39" s="477">
        <v>3.8908692161</v>
      </c>
      <c r="P39" s="477">
        <v>3.8773176940999998</v>
      </c>
      <c r="Q39" s="477">
        <v>3.8700062812999998</v>
      </c>
      <c r="R39" s="477">
        <v>3.8808423758999999</v>
      </c>
      <c r="S39" s="477">
        <v>3.8768286503999998</v>
      </c>
      <c r="T39" s="477">
        <v>3.8700039843999998</v>
      </c>
      <c r="U39" s="477">
        <v>3.8811235872999998</v>
      </c>
      <c r="V39" s="477">
        <v>3.8531724515999999</v>
      </c>
      <c r="W39" s="477">
        <v>3.8071123593</v>
      </c>
      <c r="X39" s="477">
        <v>3.6665909563999999</v>
      </c>
      <c r="Y39" s="477">
        <v>3.6422821677999999</v>
      </c>
      <c r="Z39" s="477">
        <v>3.6570697472</v>
      </c>
      <c r="AA39" s="477">
        <v>3.8117255000000001</v>
      </c>
      <c r="AB39" s="477">
        <v>3.8276072016999998</v>
      </c>
      <c r="AC39" s="477">
        <v>3.8065684985999999</v>
      </c>
      <c r="AD39" s="477">
        <v>3.7481030790999998</v>
      </c>
      <c r="AE39" s="477">
        <v>3.6550536614000002</v>
      </c>
      <c r="AF39" s="477">
        <v>3.5267873769999998</v>
      </c>
      <c r="AG39" s="477">
        <v>3.2836819992000001</v>
      </c>
      <c r="AH39" s="477">
        <v>3.1455570437999998</v>
      </c>
      <c r="AI39" s="477">
        <v>3.0321210167000001</v>
      </c>
      <c r="AJ39" s="477">
        <v>2.9339610083999998</v>
      </c>
      <c r="AK39" s="477">
        <v>2.8761338303000001</v>
      </c>
      <c r="AL39" s="477">
        <v>2.8493086566999999</v>
      </c>
      <c r="AM39" s="477">
        <v>2.9193298581999998</v>
      </c>
      <c r="AN39" s="477">
        <v>2.9039559562999999</v>
      </c>
      <c r="AO39" s="477">
        <v>2.8697454812999998</v>
      </c>
      <c r="AP39" s="477">
        <v>2.8670536803000002</v>
      </c>
      <c r="AQ39" s="477">
        <v>2.7579188207000001</v>
      </c>
      <c r="AR39" s="477">
        <v>2.5928766050999998</v>
      </c>
      <c r="AS39" s="477">
        <v>2.2855576702999998</v>
      </c>
      <c r="AT39" s="477">
        <v>2.0733020955999999</v>
      </c>
      <c r="AU39" s="477">
        <v>1.8698732982999999</v>
      </c>
      <c r="AV39" s="477">
        <v>2.4889594272000002</v>
      </c>
      <c r="AW39" s="477">
        <v>1.6925399467</v>
      </c>
      <c r="AX39" s="477">
        <v>0.30171181090999999</v>
      </c>
      <c r="AY39" s="477">
        <v>-2.8111228095</v>
      </c>
      <c r="AZ39" s="477">
        <v>-4.5080769998000001</v>
      </c>
      <c r="BA39" s="477">
        <v>-5.9381002760000001</v>
      </c>
      <c r="BB39" s="477">
        <v>-7.7970139676999999</v>
      </c>
      <c r="BC39" s="477">
        <v>-8.1861731927000001</v>
      </c>
      <c r="BD39" s="477">
        <v>-7.8041024826000003</v>
      </c>
      <c r="BE39" s="477">
        <v>-5.3083407643999996</v>
      </c>
      <c r="BF39" s="477">
        <v>-4.3809002829999999</v>
      </c>
      <c r="BG39" s="477">
        <v>-3.6846676185999998</v>
      </c>
      <c r="BH39" s="477">
        <v>-4.3267011726</v>
      </c>
      <c r="BI39" s="478">
        <v>-3.2672872984999999</v>
      </c>
      <c r="BJ39" s="478">
        <v>-1.5825284338000001</v>
      </c>
      <c r="BK39" s="478">
        <v>2.1229778172999998</v>
      </c>
      <c r="BL39" s="478">
        <v>4.2258075779000004</v>
      </c>
      <c r="BM39" s="478">
        <v>6.0019542865000002</v>
      </c>
      <c r="BN39" s="478">
        <v>7.9489463022000004</v>
      </c>
      <c r="BO39" s="478">
        <v>8.6133293785999996</v>
      </c>
      <c r="BP39" s="478">
        <v>8.4810581167999999</v>
      </c>
      <c r="BQ39" s="478">
        <v>6.1855968076999996</v>
      </c>
      <c r="BR39" s="478">
        <v>5.5745282335999997</v>
      </c>
      <c r="BS39" s="478">
        <v>5.2296224614</v>
      </c>
      <c r="BT39" s="478">
        <v>5.5759998523999998</v>
      </c>
      <c r="BU39" s="478">
        <v>5.4192938635000001</v>
      </c>
      <c r="BV39" s="478">
        <v>5.1961590568</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2" t="s">
        <v>877</v>
      </c>
      <c r="AY41" s="153"/>
      <c r="AZ41" s="153"/>
      <c r="BA41" s="153"/>
      <c r="BB41" s="153"/>
      <c r="BC41" s="153"/>
      <c r="BD41" s="153"/>
      <c r="BE41" s="153"/>
      <c r="BF41" s="153"/>
      <c r="BG41" s="153"/>
      <c r="BH41" s="153"/>
      <c r="BI41" s="153"/>
      <c r="BJ41" s="153"/>
    </row>
    <row r="42" spans="1:74" ht="11.1" customHeight="1" x14ac:dyDescent="0.2">
      <c r="A42" s="162" t="s">
        <v>878</v>
      </c>
      <c r="B42" s="173" t="s">
        <v>1143</v>
      </c>
      <c r="C42" s="250">
        <v>105.25914659</v>
      </c>
      <c r="D42" s="250">
        <v>105.34131050000001</v>
      </c>
      <c r="E42" s="250">
        <v>105.05988426</v>
      </c>
      <c r="F42" s="250">
        <v>103.66220819</v>
      </c>
      <c r="G42" s="250">
        <v>103.21809639</v>
      </c>
      <c r="H42" s="250">
        <v>102.97488918000001</v>
      </c>
      <c r="I42" s="250">
        <v>102.91476285</v>
      </c>
      <c r="J42" s="250">
        <v>103.08673261</v>
      </c>
      <c r="K42" s="250">
        <v>103.47297476</v>
      </c>
      <c r="L42" s="250">
        <v>104.61777167</v>
      </c>
      <c r="M42" s="250">
        <v>105.02434679</v>
      </c>
      <c r="N42" s="250">
        <v>105.2369825</v>
      </c>
      <c r="O42" s="250">
        <v>105.20446234000001</v>
      </c>
      <c r="P42" s="250">
        <v>105.06763159</v>
      </c>
      <c r="Q42" s="250">
        <v>104.77527379</v>
      </c>
      <c r="R42" s="250">
        <v>104.14293914</v>
      </c>
      <c r="S42" s="250">
        <v>103.67786457</v>
      </c>
      <c r="T42" s="250">
        <v>103.19560027999999</v>
      </c>
      <c r="U42" s="250">
        <v>102.39752926</v>
      </c>
      <c r="V42" s="250">
        <v>102.10484830999999</v>
      </c>
      <c r="W42" s="250">
        <v>102.01894041</v>
      </c>
      <c r="X42" s="250">
        <v>102.72567483</v>
      </c>
      <c r="Y42" s="250">
        <v>102.61391109</v>
      </c>
      <c r="Z42" s="250">
        <v>102.26951844</v>
      </c>
      <c r="AA42" s="250">
        <v>100.81467813</v>
      </c>
      <c r="AB42" s="250">
        <v>100.66339175</v>
      </c>
      <c r="AC42" s="250">
        <v>100.93784054</v>
      </c>
      <c r="AD42" s="250">
        <v>102.10075112</v>
      </c>
      <c r="AE42" s="250">
        <v>102.87962527000001</v>
      </c>
      <c r="AF42" s="250">
        <v>103.73718963</v>
      </c>
      <c r="AG42" s="250">
        <v>105.09522302000001</v>
      </c>
      <c r="AH42" s="250">
        <v>105.79383366</v>
      </c>
      <c r="AI42" s="250">
        <v>106.25480039</v>
      </c>
      <c r="AJ42" s="250">
        <v>106.39294993</v>
      </c>
      <c r="AK42" s="250">
        <v>106.44250878</v>
      </c>
      <c r="AL42" s="250">
        <v>106.31830366</v>
      </c>
      <c r="AM42" s="250">
        <v>105.56773708999999</v>
      </c>
      <c r="AN42" s="250">
        <v>105.43545215</v>
      </c>
      <c r="AO42" s="250">
        <v>105.46885136</v>
      </c>
      <c r="AP42" s="250">
        <v>105.90914165</v>
      </c>
      <c r="AQ42" s="250">
        <v>106.09300395</v>
      </c>
      <c r="AR42" s="250">
        <v>106.26164519</v>
      </c>
      <c r="AS42" s="250">
        <v>106.49848228</v>
      </c>
      <c r="AT42" s="250">
        <v>106.57411873</v>
      </c>
      <c r="AU42" s="250">
        <v>106.57197145000001</v>
      </c>
      <c r="AV42" s="250">
        <v>106.30559065999999</v>
      </c>
      <c r="AW42" s="250">
        <v>106.28771322999999</v>
      </c>
      <c r="AX42" s="250">
        <v>106.33188939</v>
      </c>
      <c r="AY42" s="250">
        <v>106.30580582</v>
      </c>
      <c r="AZ42" s="250">
        <v>106.57332417000001</v>
      </c>
      <c r="BA42" s="250">
        <v>107.0021311</v>
      </c>
      <c r="BB42" s="250">
        <v>108.27125873</v>
      </c>
      <c r="BC42" s="250">
        <v>108.51336877999999</v>
      </c>
      <c r="BD42" s="250">
        <v>108.40749334</v>
      </c>
      <c r="BE42" s="250">
        <v>107.35256689000001</v>
      </c>
      <c r="BF42" s="250">
        <v>107.00151964</v>
      </c>
      <c r="BG42" s="250">
        <v>106.75328605999999</v>
      </c>
      <c r="BH42" s="250">
        <v>106.74125725</v>
      </c>
      <c r="BI42" s="403">
        <v>106.59860768</v>
      </c>
      <c r="BJ42" s="403">
        <v>106.45872845</v>
      </c>
      <c r="BK42" s="403">
        <v>106.29270681</v>
      </c>
      <c r="BL42" s="403">
        <v>106.18005282999999</v>
      </c>
      <c r="BM42" s="403">
        <v>106.09185375</v>
      </c>
      <c r="BN42" s="403">
        <v>106.08522252</v>
      </c>
      <c r="BO42" s="403">
        <v>106.00309854</v>
      </c>
      <c r="BP42" s="403">
        <v>105.90259475000001</v>
      </c>
      <c r="BQ42" s="403">
        <v>105.75124802000001</v>
      </c>
      <c r="BR42" s="403">
        <v>105.63833196</v>
      </c>
      <c r="BS42" s="403">
        <v>105.53138344</v>
      </c>
      <c r="BT42" s="403">
        <v>105.45465812</v>
      </c>
      <c r="BU42" s="403">
        <v>105.34145291999999</v>
      </c>
      <c r="BV42" s="403">
        <v>105.21602351</v>
      </c>
    </row>
    <row r="43" spans="1:74" ht="11.1" customHeight="1" x14ac:dyDescent="0.2">
      <c r="A43" s="162" t="s">
        <v>879</v>
      </c>
      <c r="B43" s="470" t="s">
        <v>11</v>
      </c>
      <c r="C43" s="471">
        <v>5.9254499075</v>
      </c>
      <c r="D43" s="471">
        <v>5.2245119052</v>
      </c>
      <c r="E43" s="471">
        <v>4.5184462854999996</v>
      </c>
      <c r="F43" s="471">
        <v>3.8856084509</v>
      </c>
      <c r="G43" s="471">
        <v>3.0827258298000002</v>
      </c>
      <c r="H43" s="471">
        <v>2.208304048</v>
      </c>
      <c r="I43" s="471">
        <v>0.64633219740000003</v>
      </c>
      <c r="J43" s="471">
        <v>0.12539923802</v>
      </c>
      <c r="K43" s="471">
        <v>-1.1007162908999999E-3</v>
      </c>
      <c r="L43" s="471">
        <v>1.0781753859000001</v>
      </c>
      <c r="M43" s="471">
        <v>1.1114324205999999</v>
      </c>
      <c r="N43" s="471">
        <v>0.92079062326000005</v>
      </c>
      <c r="O43" s="471">
        <v>-5.1952011752000003E-2</v>
      </c>
      <c r="P43" s="471">
        <v>-0.25980207105000003</v>
      </c>
      <c r="Q43" s="471">
        <v>-0.27090308546000003</v>
      </c>
      <c r="R43" s="471">
        <v>0.46374754778999999</v>
      </c>
      <c r="S43" s="471">
        <v>0.44543369379999997</v>
      </c>
      <c r="T43" s="471">
        <v>0.21433487741999999</v>
      </c>
      <c r="U43" s="471">
        <v>-0.50258444212999998</v>
      </c>
      <c r="V43" s="471">
        <v>-0.95248367673000001</v>
      </c>
      <c r="W43" s="471">
        <v>-1.405231026</v>
      </c>
      <c r="X43" s="471">
        <v>-1.8085807043</v>
      </c>
      <c r="Y43" s="471">
        <v>-2.2951208677000001</v>
      </c>
      <c r="Z43" s="471">
        <v>-2.8197920453999998</v>
      </c>
      <c r="AA43" s="471">
        <v>-4.1726216843000001</v>
      </c>
      <c r="AB43" s="471">
        <v>-4.1918141434000002</v>
      </c>
      <c r="AC43" s="471">
        <v>-3.6625370773000001</v>
      </c>
      <c r="AD43" s="471">
        <v>-1.9609471773</v>
      </c>
      <c r="AE43" s="471">
        <v>-0.76992258520000001</v>
      </c>
      <c r="AF43" s="471">
        <v>0.52481825726999998</v>
      </c>
      <c r="AG43" s="471">
        <v>2.6345301271000001</v>
      </c>
      <c r="AH43" s="471">
        <v>3.6129384773000002</v>
      </c>
      <c r="AI43" s="471">
        <v>4.1520329078999998</v>
      </c>
      <c r="AJ43" s="471">
        <v>3.5699693442</v>
      </c>
      <c r="AK43" s="471">
        <v>3.7310708194000002</v>
      </c>
      <c r="AL43" s="471">
        <v>3.9589364285999999</v>
      </c>
      <c r="AM43" s="471">
        <v>4.7146497358000001</v>
      </c>
      <c r="AN43" s="471">
        <v>4.7406115718999997</v>
      </c>
      <c r="AO43" s="471">
        <v>4.4889119832000004</v>
      </c>
      <c r="AP43" s="471">
        <v>3.7300318537999999</v>
      </c>
      <c r="AQ43" s="471">
        <v>3.1234354449000001</v>
      </c>
      <c r="AR43" s="471">
        <v>2.4335106558000001</v>
      </c>
      <c r="AS43" s="471">
        <v>1.3352264973000001</v>
      </c>
      <c r="AT43" s="471">
        <v>0.73755250459999999</v>
      </c>
      <c r="AU43" s="471">
        <v>0.29850044926000002</v>
      </c>
      <c r="AV43" s="471">
        <v>-8.2110023724999995E-2</v>
      </c>
      <c r="AW43" s="471">
        <v>-0.14542643899999999</v>
      </c>
      <c r="AX43" s="471">
        <v>1.2778358603999999E-2</v>
      </c>
      <c r="AY43" s="471">
        <v>0.69914232172000002</v>
      </c>
      <c r="AZ43" s="471">
        <v>1.0792119642</v>
      </c>
      <c r="BA43" s="471">
        <v>1.4537749527999999</v>
      </c>
      <c r="BB43" s="471">
        <v>2.2303240690999999</v>
      </c>
      <c r="BC43" s="471">
        <v>2.2813613864</v>
      </c>
      <c r="BD43" s="471">
        <v>2.0194004567000001</v>
      </c>
      <c r="BE43" s="471">
        <v>0.80196880452999997</v>
      </c>
      <c r="BF43" s="471">
        <v>0.40103630328000001</v>
      </c>
      <c r="BG43" s="471">
        <v>0.17013348676000001</v>
      </c>
      <c r="BH43" s="471">
        <v>0.40982472398000003</v>
      </c>
      <c r="BI43" s="472">
        <v>0.29250271930999999</v>
      </c>
      <c r="BJ43" s="472">
        <v>0.11928600083</v>
      </c>
      <c r="BK43" s="472">
        <v>-1.2322002177E-2</v>
      </c>
      <c r="BL43" s="472">
        <v>-0.36901479642000001</v>
      </c>
      <c r="BM43" s="472">
        <v>-0.85070955572999996</v>
      </c>
      <c r="BN43" s="472">
        <v>-2.0190364802</v>
      </c>
      <c r="BO43" s="472">
        <v>-2.3133280906000002</v>
      </c>
      <c r="BP43" s="472">
        <v>-2.3106323370999999</v>
      </c>
      <c r="BQ43" s="472">
        <v>-1.4916446928</v>
      </c>
      <c r="BR43" s="472">
        <v>-1.2739890814999999</v>
      </c>
      <c r="BS43" s="472">
        <v>-1.1446042221999999</v>
      </c>
      <c r="BT43" s="472">
        <v>-1.2053438029000001</v>
      </c>
      <c r="BU43" s="472">
        <v>-1.1793350636</v>
      </c>
      <c r="BV43" s="472">
        <v>-1.1673114628000001</v>
      </c>
    </row>
    <row r="44" spans="1:74" ht="11.1" customHeight="1" x14ac:dyDescent="0.2"/>
    <row r="45" spans="1:74" ht="12.75" x14ac:dyDescent="0.2">
      <c r="B45" s="808" t="s">
        <v>826</v>
      </c>
      <c r="C45" s="805"/>
      <c r="D45" s="805"/>
      <c r="E45" s="805"/>
      <c r="F45" s="805"/>
      <c r="G45" s="805"/>
      <c r="H45" s="805"/>
      <c r="I45" s="805"/>
      <c r="J45" s="805"/>
      <c r="K45" s="805"/>
      <c r="L45" s="805"/>
      <c r="M45" s="805"/>
      <c r="N45" s="805"/>
      <c r="O45" s="805"/>
      <c r="P45" s="805"/>
      <c r="Q45" s="805"/>
    </row>
    <row r="46" spans="1:74" ht="12.75" customHeight="1" x14ac:dyDescent="0.2">
      <c r="B46" s="819" t="s">
        <v>661</v>
      </c>
      <c r="C46" s="795"/>
      <c r="D46" s="795"/>
      <c r="E46" s="795"/>
      <c r="F46" s="795"/>
      <c r="G46" s="795"/>
      <c r="H46" s="795"/>
      <c r="I46" s="795"/>
      <c r="J46" s="795"/>
      <c r="K46" s="795"/>
      <c r="L46" s="795"/>
      <c r="M46" s="795"/>
      <c r="N46" s="795"/>
      <c r="O46" s="795"/>
      <c r="P46" s="795"/>
      <c r="Q46" s="791"/>
    </row>
    <row r="47" spans="1:74" ht="12.75" customHeight="1" x14ac:dyDescent="0.2">
      <c r="B47" s="819" t="s">
        <v>1405</v>
      </c>
      <c r="C47" s="791"/>
      <c r="D47" s="791"/>
      <c r="E47" s="791"/>
      <c r="F47" s="791"/>
      <c r="G47" s="791"/>
      <c r="H47" s="791"/>
      <c r="I47" s="791"/>
      <c r="J47" s="791"/>
      <c r="K47" s="791"/>
      <c r="L47" s="791"/>
      <c r="M47" s="791"/>
      <c r="N47" s="791"/>
      <c r="O47" s="791"/>
      <c r="P47" s="791"/>
      <c r="Q47" s="791"/>
    </row>
    <row r="48" spans="1:74" ht="12.75" customHeight="1" x14ac:dyDescent="0.2">
      <c r="B48" s="819" t="s">
        <v>1404</v>
      </c>
      <c r="C48" s="791"/>
      <c r="D48" s="791"/>
      <c r="E48" s="791"/>
      <c r="F48" s="791"/>
      <c r="G48" s="791"/>
      <c r="H48" s="791"/>
      <c r="I48" s="791"/>
      <c r="J48" s="791"/>
      <c r="K48" s="791"/>
      <c r="L48" s="791"/>
      <c r="M48" s="791"/>
      <c r="N48" s="791"/>
      <c r="O48" s="791"/>
      <c r="P48" s="791"/>
      <c r="Q48" s="791"/>
    </row>
    <row r="49" spans="2:17" ht="23.85" customHeight="1" x14ac:dyDescent="0.2">
      <c r="B49" s="824" t="s">
        <v>1139</v>
      </c>
      <c r="C49" s="824"/>
      <c r="D49" s="824"/>
      <c r="E49" s="824"/>
      <c r="F49" s="824"/>
      <c r="G49" s="824"/>
      <c r="H49" s="824"/>
      <c r="I49" s="824"/>
      <c r="J49" s="824"/>
      <c r="K49" s="824"/>
      <c r="L49" s="824"/>
      <c r="M49" s="824"/>
      <c r="N49" s="824"/>
      <c r="O49" s="824"/>
      <c r="P49" s="824"/>
      <c r="Q49" s="824"/>
    </row>
    <row r="50" spans="2:17" ht="12.75" x14ac:dyDescent="0.2">
      <c r="B50" s="794" t="s">
        <v>851</v>
      </c>
      <c r="C50" s="795"/>
      <c r="D50" s="795"/>
      <c r="E50" s="795"/>
      <c r="F50" s="795"/>
      <c r="G50" s="795"/>
      <c r="H50" s="795"/>
      <c r="I50" s="795"/>
      <c r="J50" s="795"/>
      <c r="K50" s="795"/>
      <c r="L50" s="795"/>
      <c r="M50" s="795"/>
      <c r="N50" s="795"/>
      <c r="O50" s="795"/>
      <c r="P50" s="795"/>
      <c r="Q50" s="791"/>
    </row>
    <row r="51" spans="2:17" ht="14.85" customHeight="1" x14ac:dyDescent="0.2">
      <c r="B51" s="820" t="s">
        <v>873</v>
      </c>
      <c r="C51" s="791"/>
      <c r="D51" s="791"/>
      <c r="E51" s="791"/>
      <c r="F51" s="791"/>
      <c r="G51" s="791"/>
      <c r="H51" s="791"/>
      <c r="I51" s="791"/>
      <c r="J51" s="791"/>
      <c r="K51" s="791"/>
      <c r="L51" s="791"/>
      <c r="M51" s="791"/>
      <c r="N51" s="791"/>
      <c r="O51" s="791"/>
      <c r="P51" s="791"/>
      <c r="Q51" s="791"/>
    </row>
    <row r="52" spans="2:17" ht="12.75" x14ac:dyDescent="0.2">
      <c r="B52" s="789" t="s">
        <v>855</v>
      </c>
      <c r="C52" s="790"/>
      <c r="D52" s="790"/>
      <c r="E52" s="790"/>
      <c r="F52" s="790"/>
      <c r="G52" s="790"/>
      <c r="H52" s="790"/>
      <c r="I52" s="790"/>
      <c r="J52" s="790"/>
      <c r="K52" s="790"/>
      <c r="L52" s="790"/>
      <c r="M52" s="790"/>
      <c r="N52" s="790"/>
      <c r="O52" s="790"/>
      <c r="P52" s="790"/>
      <c r="Q52" s="791"/>
    </row>
    <row r="53" spans="2:17" ht="13.35" customHeight="1" x14ac:dyDescent="0.2">
      <c r="B53" s="811" t="s">
        <v>949</v>
      </c>
      <c r="C53" s="791"/>
      <c r="D53" s="791"/>
      <c r="E53" s="791"/>
      <c r="F53" s="791"/>
      <c r="G53" s="791"/>
      <c r="H53" s="791"/>
      <c r="I53" s="791"/>
      <c r="J53" s="791"/>
      <c r="K53" s="791"/>
      <c r="L53" s="791"/>
      <c r="M53" s="791"/>
      <c r="N53" s="791"/>
      <c r="O53" s="791"/>
      <c r="P53" s="791"/>
      <c r="Q53" s="791"/>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zoomScaleNormal="100" workbookViewId="0">
      <pane xSplit="2" ySplit="4" topLeftCell="AZ14"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4.5703125" style="70" customWidth="1"/>
    <col min="2" max="2" width="40" style="47" customWidth="1"/>
    <col min="3" max="50" width="6.5703125" style="47" customWidth="1"/>
    <col min="51" max="55" width="6.5703125" style="402" customWidth="1"/>
    <col min="56" max="58" width="6.5703125" style="636" customWidth="1"/>
    <col min="59" max="62" width="6.5703125" style="402" customWidth="1"/>
    <col min="63" max="74" width="6.5703125" style="47" customWidth="1"/>
    <col min="75" max="16384" width="9.5703125" style="47"/>
  </cols>
  <sheetData>
    <row r="1" spans="1:74" ht="13.35" customHeight="1" x14ac:dyDescent="0.2">
      <c r="A1" s="797" t="s">
        <v>809</v>
      </c>
      <c r="B1" s="834" t="s">
        <v>924</v>
      </c>
      <c r="C1" s="835"/>
      <c r="D1" s="835"/>
      <c r="E1" s="835"/>
      <c r="F1" s="835"/>
      <c r="G1" s="835"/>
      <c r="H1" s="835"/>
      <c r="I1" s="835"/>
      <c r="J1" s="835"/>
      <c r="K1" s="835"/>
      <c r="L1" s="835"/>
      <c r="M1" s="835"/>
      <c r="N1" s="835"/>
      <c r="O1" s="835"/>
      <c r="P1" s="835"/>
      <c r="Q1" s="835"/>
      <c r="R1" s="835"/>
      <c r="S1" s="835"/>
      <c r="T1" s="835"/>
      <c r="U1" s="835"/>
      <c r="V1" s="835"/>
      <c r="W1" s="835"/>
      <c r="X1" s="835"/>
      <c r="Y1" s="835"/>
      <c r="Z1" s="835"/>
      <c r="AA1" s="835"/>
      <c r="AB1" s="835"/>
      <c r="AC1" s="835"/>
      <c r="AD1" s="835"/>
      <c r="AE1" s="835"/>
      <c r="AF1" s="835"/>
      <c r="AG1" s="835"/>
      <c r="AH1" s="835"/>
      <c r="AI1" s="835"/>
      <c r="AJ1" s="835"/>
      <c r="AK1" s="835"/>
      <c r="AL1" s="835"/>
      <c r="AM1" s="298"/>
    </row>
    <row r="2" spans="1:74" ht="12.75"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57"/>
      <c r="B5" s="59" t="s">
        <v>782</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2"/>
      <c r="AZ5" s="422"/>
      <c r="BA5" s="422"/>
      <c r="BB5" s="422"/>
      <c r="BC5" s="422"/>
      <c r="BD5" s="58"/>
      <c r="BE5" s="58"/>
      <c r="BF5" s="58"/>
      <c r="BG5" s="58"/>
      <c r="BH5" s="422"/>
      <c r="BI5" s="422"/>
      <c r="BJ5" s="422"/>
      <c r="BK5" s="422"/>
      <c r="BL5" s="422"/>
      <c r="BM5" s="422"/>
      <c r="BN5" s="422"/>
      <c r="BO5" s="422"/>
      <c r="BP5" s="422"/>
      <c r="BQ5" s="422"/>
      <c r="BR5" s="422"/>
      <c r="BS5" s="422"/>
      <c r="BT5" s="422"/>
      <c r="BU5" s="422"/>
      <c r="BV5" s="422"/>
    </row>
    <row r="6" spans="1:74" ht="11.1" customHeight="1" x14ac:dyDescent="0.2">
      <c r="A6" s="57"/>
      <c r="B6" s="44" t="s">
        <v>751</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46"/>
      <c r="AY6" s="746"/>
      <c r="AZ6" s="746"/>
      <c r="BA6" s="746"/>
      <c r="BB6" s="746"/>
      <c r="BC6" s="746"/>
      <c r="BD6" s="746"/>
      <c r="BE6" s="746"/>
      <c r="BF6" s="746"/>
      <c r="BG6" s="746"/>
      <c r="BH6" s="746"/>
      <c r="BI6" s="746"/>
      <c r="BJ6" s="746"/>
      <c r="BK6" s="746"/>
      <c r="BL6" s="746"/>
      <c r="BM6" s="746"/>
      <c r="BN6" s="746"/>
      <c r="BO6" s="746"/>
      <c r="BP6" s="746"/>
      <c r="BQ6" s="746"/>
      <c r="BR6" s="746"/>
      <c r="BS6" s="746"/>
      <c r="BT6" s="746"/>
      <c r="BU6" s="746"/>
      <c r="BV6" s="746"/>
    </row>
    <row r="7" spans="1:74" ht="11.1" customHeight="1" x14ac:dyDescent="0.2">
      <c r="A7" s="61" t="s">
        <v>511</v>
      </c>
      <c r="B7" s="175" t="s">
        <v>121</v>
      </c>
      <c r="C7" s="215">
        <v>9.2025380000000006</v>
      </c>
      <c r="D7" s="215">
        <v>9.0652380000000008</v>
      </c>
      <c r="E7" s="215">
        <v>9.0885289999999994</v>
      </c>
      <c r="F7" s="215">
        <v>8.870851</v>
      </c>
      <c r="G7" s="215">
        <v>8.8338059999999992</v>
      </c>
      <c r="H7" s="215">
        <v>8.6709779999999999</v>
      </c>
      <c r="I7" s="215">
        <v>8.6640759999999997</v>
      </c>
      <c r="J7" s="215">
        <v>8.6855569999999993</v>
      </c>
      <c r="K7" s="215">
        <v>8.5442040000000006</v>
      </c>
      <c r="L7" s="215">
        <v>8.8410119999999992</v>
      </c>
      <c r="M7" s="215">
        <v>8.9060450000000007</v>
      </c>
      <c r="N7" s="215">
        <v>8.8458570000000005</v>
      </c>
      <c r="O7" s="215">
        <v>8.8735900000000001</v>
      </c>
      <c r="P7" s="215">
        <v>9.1081160000000008</v>
      </c>
      <c r="Q7" s="215">
        <v>9.1924080000000004</v>
      </c>
      <c r="R7" s="215">
        <v>9.1148070000000008</v>
      </c>
      <c r="S7" s="215">
        <v>9.2077039999999997</v>
      </c>
      <c r="T7" s="215">
        <v>9.1344849999999997</v>
      </c>
      <c r="U7" s="215">
        <v>9.2657760000000007</v>
      </c>
      <c r="V7" s="215">
        <v>9.2639449999999997</v>
      </c>
      <c r="W7" s="215">
        <v>9.5335920000000005</v>
      </c>
      <c r="X7" s="215">
        <v>9.6680379999999992</v>
      </c>
      <c r="Y7" s="215">
        <v>10.087902</v>
      </c>
      <c r="Z7" s="215">
        <v>9.9928659999999994</v>
      </c>
      <c r="AA7" s="215">
        <v>9.9983160000000009</v>
      </c>
      <c r="AB7" s="215">
        <v>10.260786</v>
      </c>
      <c r="AC7" s="215">
        <v>10.488575000000001</v>
      </c>
      <c r="AD7" s="215">
        <v>10.496371</v>
      </c>
      <c r="AE7" s="215">
        <v>10.456747999999999</v>
      </c>
      <c r="AF7" s="215">
        <v>10.604911</v>
      </c>
      <c r="AG7" s="215">
        <v>10.903438</v>
      </c>
      <c r="AH7" s="215">
        <v>11.383527000000001</v>
      </c>
      <c r="AI7" s="215">
        <v>11.463372</v>
      </c>
      <c r="AJ7" s="215">
        <v>11.553960999999999</v>
      </c>
      <c r="AK7" s="215">
        <v>11.907087000000001</v>
      </c>
      <c r="AL7" s="215">
        <v>12.00375</v>
      </c>
      <c r="AM7" s="215">
        <v>11.865012999999999</v>
      </c>
      <c r="AN7" s="215">
        <v>11.678834</v>
      </c>
      <c r="AO7" s="215">
        <v>11.937306</v>
      </c>
      <c r="AP7" s="215">
        <v>12.134698</v>
      </c>
      <c r="AQ7" s="215">
        <v>12.163192</v>
      </c>
      <c r="AR7" s="215">
        <v>12.087543999999999</v>
      </c>
      <c r="AS7" s="215">
        <v>11.819095000000001</v>
      </c>
      <c r="AT7" s="215">
        <v>12.424769</v>
      </c>
      <c r="AU7" s="215">
        <v>12.495187</v>
      </c>
      <c r="AV7" s="215">
        <v>12.672552</v>
      </c>
      <c r="AW7" s="215">
        <v>12.859780000000001</v>
      </c>
      <c r="AX7" s="215">
        <v>12.802096000000001</v>
      </c>
      <c r="AY7" s="215">
        <v>12.754821</v>
      </c>
      <c r="AZ7" s="215">
        <v>12.745602</v>
      </c>
      <c r="BA7" s="215">
        <v>12.737068000000001</v>
      </c>
      <c r="BB7" s="215">
        <v>12.009976999999999</v>
      </c>
      <c r="BC7" s="215">
        <v>10.018784999999999</v>
      </c>
      <c r="BD7" s="215">
        <v>10.442140999999999</v>
      </c>
      <c r="BE7" s="215">
        <v>10.979841</v>
      </c>
      <c r="BF7" s="215">
        <v>10.57926</v>
      </c>
      <c r="BG7" s="215">
        <v>11.246477504</v>
      </c>
      <c r="BH7" s="215">
        <v>10.792449048</v>
      </c>
      <c r="BI7" s="323">
        <v>11.24541</v>
      </c>
      <c r="BJ7" s="323">
        <v>11.176740000000001</v>
      </c>
      <c r="BK7" s="323">
        <v>11.11741</v>
      </c>
      <c r="BL7" s="323">
        <v>11.05134</v>
      </c>
      <c r="BM7" s="323">
        <v>11.014200000000001</v>
      </c>
      <c r="BN7" s="323">
        <v>10.98433</v>
      </c>
      <c r="BO7" s="323">
        <v>10.964029999999999</v>
      </c>
      <c r="BP7" s="323">
        <v>10.969900000000001</v>
      </c>
      <c r="BQ7" s="323">
        <v>11.00742</v>
      </c>
      <c r="BR7" s="323">
        <v>11.04813</v>
      </c>
      <c r="BS7" s="323">
        <v>11.194889999999999</v>
      </c>
      <c r="BT7" s="323">
        <v>11.14601</v>
      </c>
      <c r="BU7" s="323">
        <v>11.33404</v>
      </c>
      <c r="BV7" s="323">
        <v>11.355119999999999</v>
      </c>
    </row>
    <row r="8" spans="1:74" ht="11.1" customHeight="1" x14ac:dyDescent="0.2">
      <c r="A8" s="61" t="s">
        <v>512</v>
      </c>
      <c r="B8" s="175" t="s">
        <v>402</v>
      </c>
      <c r="C8" s="215">
        <v>0.51565700000000003</v>
      </c>
      <c r="D8" s="215">
        <v>0.50736000000000003</v>
      </c>
      <c r="E8" s="215">
        <v>0.51102199999999998</v>
      </c>
      <c r="F8" s="215">
        <v>0.48884100000000003</v>
      </c>
      <c r="G8" s="215">
        <v>0.50510900000000003</v>
      </c>
      <c r="H8" s="215">
        <v>0.47008499999999998</v>
      </c>
      <c r="I8" s="215">
        <v>0.43818699999999999</v>
      </c>
      <c r="J8" s="215">
        <v>0.46016499999999999</v>
      </c>
      <c r="K8" s="215">
        <v>0.45325500000000002</v>
      </c>
      <c r="L8" s="215">
        <v>0.49623</v>
      </c>
      <c r="M8" s="215">
        <v>0.514432</v>
      </c>
      <c r="N8" s="215">
        <v>0.52091200000000004</v>
      </c>
      <c r="O8" s="215">
        <v>0.51790499999999995</v>
      </c>
      <c r="P8" s="215">
        <v>0.515486</v>
      </c>
      <c r="Q8" s="215">
        <v>0.52579399999999998</v>
      </c>
      <c r="R8" s="215">
        <v>0.52529099999999995</v>
      </c>
      <c r="S8" s="215">
        <v>0.50753700000000002</v>
      </c>
      <c r="T8" s="215">
        <v>0.46144000000000002</v>
      </c>
      <c r="U8" s="215">
        <v>0.42263099999999998</v>
      </c>
      <c r="V8" s="215">
        <v>0.45069100000000001</v>
      </c>
      <c r="W8" s="215">
        <v>0.482157</v>
      </c>
      <c r="X8" s="215">
        <v>0.50662399999999996</v>
      </c>
      <c r="Y8" s="215">
        <v>0.50991500000000001</v>
      </c>
      <c r="Z8" s="215">
        <v>0.51234800000000003</v>
      </c>
      <c r="AA8" s="215">
        <v>0.50769600000000004</v>
      </c>
      <c r="AB8" s="215">
        <v>0.51309899999999997</v>
      </c>
      <c r="AC8" s="215">
        <v>0.51219199999999998</v>
      </c>
      <c r="AD8" s="215">
        <v>0.49740699999999999</v>
      </c>
      <c r="AE8" s="215">
        <v>0.49571599999999999</v>
      </c>
      <c r="AF8" s="215">
        <v>0.450706</v>
      </c>
      <c r="AG8" s="215">
        <v>0.394735</v>
      </c>
      <c r="AH8" s="215">
        <v>0.42770900000000001</v>
      </c>
      <c r="AI8" s="215">
        <v>0.47146500000000002</v>
      </c>
      <c r="AJ8" s="215">
        <v>0.48655599999999999</v>
      </c>
      <c r="AK8" s="215">
        <v>0.49729600000000002</v>
      </c>
      <c r="AL8" s="215">
        <v>0.49566300000000002</v>
      </c>
      <c r="AM8" s="215">
        <v>0.496226</v>
      </c>
      <c r="AN8" s="215">
        <v>0.48759200000000003</v>
      </c>
      <c r="AO8" s="215">
        <v>0.48107100000000003</v>
      </c>
      <c r="AP8" s="215">
        <v>0.47547200000000001</v>
      </c>
      <c r="AQ8" s="215">
        <v>0.47444999999999998</v>
      </c>
      <c r="AR8" s="215">
        <v>0.45476499999999997</v>
      </c>
      <c r="AS8" s="215">
        <v>0.44849899999999998</v>
      </c>
      <c r="AT8" s="215">
        <v>0.381745</v>
      </c>
      <c r="AU8" s="215">
        <v>0.44939299999999999</v>
      </c>
      <c r="AV8" s="215">
        <v>0.47478399999999998</v>
      </c>
      <c r="AW8" s="215">
        <v>0.48411100000000001</v>
      </c>
      <c r="AX8" s="215">
        <v>0.48136899999999999</v>
      </c>
      <c r="AY8" s="215">
        <v>0.48244900000000002</v>
      </c>
      <c r="AZ8" s="215">
        <v>0.47666599999999998</v>
      </c>
      <c r="BA8" s="215">
        <v>0.469553</v>
      </c>
      <c r="BB8" s="215">
        <v>0.46270299999999998</v>
      </c>
      <c r="BC8" s="215">
        <v>0.40412100000000001</v>
      </c>
      <c r="BD8" s="215">
        <v>0.36097499999999999</v>
      </c>
      <c r="BE8" s="215">
        <v>0.44400499999999998</v>
      </c>
      <c r="BF8" s="215">
        <v>0.44358199999999998</v>
      </c>
      <c r="BG8" s="215">
        <v>0.49783413261999998</v>
      </c>
      <c r="BH8" s="215">
        <v>0.48819009644</v>
      </c>
      <c r="BI8" s="323">
        <v>0.49085092139999997</v>
      </c>
      <c r="BJ8" s="323">
        <v>0.47896677266999999</v>
      </c>
      <c r="BK8" s="323">
        <v>0.49716001310000002</v>
      </c>
      <c r="BL8" s="323">
        <v>0.49306795988000002</v>
      </c>
      <c r="BM8" s="323">
        <v>0.49917190622000002</v>
      </c>
      <c r="BN8" s="323">
        <v>0.49371617492999997</v>
      </c>
      <c r="BO8" s="323">
        <v>0.48573009102999998</v>
      </c>
      <c r="BP8" s="323">
        <v>0.47390370811999999</v>
      </c>
      <c r="BQ8" s="323">
        <v>0.43858071556</v>
      </c>
      <c r="BR8" s="323">
        <v>0.45083407906</v>
      </c>
      <c r="BS8" s="323">
        <v>0.52015012747</v>
      </c>
      <c r="BT8" s="323">
        <v>0.50072615496999995</v>
      </c>
      <c r="BU8" s="323">
        <v>0.49782092092000002</v>
      </c>
      <c r="BV8" s="323">
        <v>0.48226229116000002</v>
      </c>
    </row>
    <row r="9" spans="1:74" ht="11.1" customHeight="1" x14ac:dyDescent="0.2">
      <c r="A9" s="61" t="s">
        <v>513</v>
      </c>
      <c r="B9" s="175" t="s">
        <v>238</v>
      </c>
      <c r="C9" s="215">
        <v>1.593156</v>
      </c>
      <c r="D9" s="215">
        <v>1.549744</v>
      </c>
      <c r="E9" s="215">
        <v>1.6117429999999999</v>
      </c>
      <c r="F9" s="215">
        <v>1.57376</v>
      </c>
      <c r="G9" s="215">
        <v>1.5928370000000001</v>
      </c>
      <c r="H9" s="215">
        <v>1.5509649999999999</v>
      </c>
      <c r="I9" s="215">
        <v>1.568127</v>
      </c>
      <c r="J9" s="215">
        <v>1.6181540000000001</v>
      </c>
      <c r="K9" s="215">
        <v>1.5087410000000001</v>
      </c>
      <c r="L9" s="215">
        <v>1.606519</v>
      </c>
      <c r="M9" s="215">
        <v>1.683195</v>
      </c>
      <c r="N9" s="215">
        <v>1.736426</v>
      </c>
      <c r="O9" s="215">
        <v>1.750904</v>
      </c>
      <c r="P9" s="215">
        <v>1.7536179999999999</v>
      </c>
      <c r="Q9" s="215">
        <v>1.77535</v>
      </c>
      <c r="R9" s="215">
        <v>1.6644460000000001</v>
      </c>
      <c r="S9" s="215">
        <v>1.6849289999999999</v>
      </c>
      <c r="T9" s="215">
        <v>1.6313260000000001</v>
      </c>
      <c r="U9" s="215">
        <v>1.7568159999999999</v>
      </c>
      <c r="V9" s="215">
        <v>1.7185299999999999</v>
      </c>
      <c r="W9" s="215">
        <v>1.6933510000000001</v>
      </c>
      <c r="X9" s="215">
        <v>1.482453</v>
      </c>
      <c r="Y9" s="215">
        <v>1.698094</v>
      </c>
      <c r="Z9" s="215">
        <v>1.5691660000000001</v>
      </c>
      <c r="AA9" s="215">
        <v>1.6373610000000001</v>
      </c>
      <c r="AB9" s="215">
        <v>1.7123630000000001</v>
      </c>
      <c r="AC9" s="215">
        <v>1.704564</v>
      </c>
      <c r="AD9" s="215">
        <v>1.6024510000000001</v>
      </c>
      <c r="AE9" s="215">
        <v>1.5362229999999999</v>
      </c>
      <c r="AF9" s="215">
        <v>1.663573</v>
      </c>
      <c r="AG9" s="215">
        <v>1.866757</v>
      </c>
      <c r="AH9" s="215">
        <v>1.954796</v>
      </c>
      <c r="AI9" s="215">
        <v>1.797722</v>
      </c>
      <c r="AJ9" s="215">
        <v>1.7515039999999999</v>
      </c>
      <c r="AK9" s="215">
        <v>1.9503919999999999</v>
      </c>
      <c r="AL9" s="215">
        <v>1.9206510000000001</v>
      </c>
      <c r="AM9" s="215">
        <v>1.9173659999999999</v>
      </c>
      <c r="AN9" s="215">
        <v>1.7367360000000001</v>
      </c>
      <c r="AO9" s="215">
        <v>1.9251119999999999</v>
      </c>
      <c r="AP9" s="215">
        <v>1.962815</v>
      </c>
      <c r="AQ9" s="215">
        <v>1.9138930000000001</v>
      </c>
      <c r="AR9" s="215">
        <v>1.9155709999999999</v>
      </c>
      <c r="AS9" s="215">
        <v>1.53226</v>
      </c>
      <c r="AT9" s="215">
        <v>2.0450599999999999</v>
      </c>
      <c r="AU9" s="215">
        <v>1.9173500000000001</v>
      </c>
      <c r="AV9" s="215">
        <v>1.9145570000000001</v>
      </c>
      <c r="AW9" s="215">
        <v>2.0006110000000001</v>
      </c>
      <c r="AX9" s="215">
        <v>1.972947</v>
      </c>
      <c r="AY9" s="215">
        <v>1.981495</v>
      </c>
      <c r="AZ9" s="215">
        <v>1.971158</v>
      </c>
      <c r="BA9" s="215">
        <v>1.930739</v>
      </c>
      <c r="BB9" s="215">
        <v>1.911754</v>
      </c>
      <c r="BC9" s="215">
        <v>1.6121829999999999</v>
      </c>
      <c r="BD9" s="215">
        <v>1.563574</v>
      </c>
      <c r="BE9" s="215">
        <v>1.6486270000000001</v>
      </c>
      <c r="BF9" s="215">
        <v>1.1955439999999999</v>
      </c>
      <c r="BG9" s="215">
        <v>1.7302023353</v>
      </c>
      <c r="BH9" s="215">
        <v>1.2949050264999999</v>
      </c>
      <c r="BI9" s="323">
        <v>1.836005299</v>
      </c>
      <c r="BJ9" s="323">
        <v>1.9203888907</v>
      </c>
      <c r="BK9" s="323">
        <v>1.9131763077999999</v>
      </c>
      <c r="BL9" s="323">
        <v>1.9067990421000001</v>
      </c>
      <c r="BM9" s="323">
        <v>1.8965926806</v>
      </c>
      <c r="BN9" s="323">
        <v>1.8865811831999999</v>
      </c>
      <c r="BO9" s="323">
        <v>1.8773116054000001</v>
      </c>
      <c r="BP9" s="323">
        <v>1.8412096132</v>
      </c>
      <c r="BQ9" s="323">
        <v>1.8242554391000001</v>
      </c>
      <c r="BR9" s="323">
        <v>1.7715474736000001</v>
      </c>
      <c r="BS9" s="323">
        <v>1.7781739058999999</v>
      </c>
      <c r="BT9" s="323">
        <v>1.6970246944</v>
      </c>
      <c r="BU9" s="323">
        <v>1.8537467038</v>
      </c>
      <c r="BV9" s="323">
        <v>1.8716283542000001</v>
      </c>
    </row>
    <row r="10" spans="1:74" ht="11.1" customHeight="1" x14ac:dyDescent="0.2">
      <c r="A10" s="61" t="s">
        <v>514</v>
      </c>
      <c r="B10" s="175" t="s">
        <v>120</v>
      </c>
      <c r="C10" s="215">
        <v>7.0937250000000001</v>
      </c>
      <c r="D10" s="215">
        <v>7.0081340000000001</v>
      </c>
      <c r="E10" s="215">
        <v>6.9657640000000001</v>
      </c>
      <c r="F10" s="215">
        <v>6.8082500000000001</v>
      </c>
      <c r="G10" s="215">
        <v>6.7358599999999997</v>
      </c>
      <c r="H10" s="215">
        <v>6.6499280000000001</v>
      </c>
      <c r="I10" s="215">
        <v>6.657762</v>
      </c>
      <c r="J10" s="215">
        <v>6.6072379999999997</v>
      </c>
      <c r="K10" s="215">
        <v>6.5822079999999996</v>
      </c>
      <c r="L10" s="215">
        <v>6.7382629999999999</v>
      </c>
      <c r="M10" s="215">
        <v>6.708418</v>
      </c>
      <c r="N10" s="215">
        <v>6.5885189999999998</v>
      </c>
      <c r="O10" s="215">
        <v>6.604781</v>
      </c>
      <c r="P10" s="215">
        <v>6.8390120000000003</v>
      </c>
      <c r="Q10" s="215">
        <v>6.8912639999999996</v>
      </c>
      <c r="R10" s="215">
        <v>6.9250699999999998</v>
      </c>
      <c r="S10" s="215">
        <v>7.0152380000000001</v>
      </c>
      <c r="T10" s="215">
        <v>7.0417189999999996</v>
      </c>
      <c r="U10" s="215">
        <v>7.0863290000000001</v>
      </c>
      <c r="V10" s="215">
        <v>7.0947240000000003</v>
      </c>
      <c r="W10" s="215">
        <v>7.3580839999999998</v>
      </c>
      <c r="X10" s="215">
        <v>7.6789610000000001</v>
      </c>
      <c r="Y10" s="215">
        <v>7.879893</v>
      </c>
      <c r="Z10" s="215">
        <v>7.9113519999999999</v>
      </c>
      <c r="AA10" s="215">
        <v>7.8532590000000004</v>
      </c>
      <c r="AB10" s="215">
        <v>8.0353239999999992</v>
      </c>
      <c r="AC10" s="215">
        <v>8.2718190000000007</v>
      </c>
      <c r="AD10" s="215">
        <v>8.3965130000000006</v>
      </c>
      <c r="AE10" s="215">
        <v>8.4248089999999998</v>
      </c>
      <c r="AF10" s="215">
        <v>8.4906319999999997</v>
      </c>
      <c r="AG10" s="215">
        <v>8.6419460000000008</v>
      </c>
      <c r="AH10" s="215">
        <v>9.0010220000000007</v>
      </c>
      <c r="AI10" s="215">
        <v>9.1941849999999992</v>
      </c>
      <c r="AJ10" s="215">
        <v>9.3159010000000002</v>
      </c>
      <c r="AK10" s="215">
        <v>9.4593989999999994</v>
      </c>
      <c r="AL10" s="215">
        <v>9.5874360000000003</v>
      </c>
      <c r="AM10" s="215">
        <v>9.4514209999999999</v>
      </c>
      <c r="AN10" s="215">
        <v>9.4545060000000003</v>
      </c>
      <c r="AO10" s="215">
        <v>9.5311229999999991</v>
      </c>
      <c r="AP10" s="215">
        <v>9.6964109999999994</v>
      </c>
      <c r="AQ10" s="215">
        <v>9.7748489999999997</v>
      </c>
      <c r="AR10" s="215">
        <v>9.7172079999999994</v>
      </c>
      <c r="AS10" s="215">
        <v>9.838336</v>
      </c>
      <c r="AT10" s="215">
        <v>9.9979639999999996</v>
      </c>
      <c r="AU10" s="215">
        <v>10.128444</v>
      </c>
      <c r="AV10" s="215">
        <v>10.283211</v>
      </c>
      <c r="AW10" s="215">
        <v>10.375057999999999</v>
      </c>
      <c r="AX10" s="215">
        <v>10.34778</v>
      </c>
      <c r="AY10" s="215">
        <v>10.290877</v>
      </c>
      <c r="AZ10" s="215">
        <v>10.297777999999999</v>
      </c>
      <c r="BA10" s="215">
        <v>10.336776</v>
      </c>
      <c r="BB10" s="215">
        <v>9.6355199999999996</v>
      </c>
      <c r="BC10" s="215">
        <v>8.0024809999999995</v>
      </c>
      <c r="BD10" s="215">
        <v>8.5175920000000005</v>
      </c>
      <c r="BE10" s="215">
        <v>8.8872090000000004</v>
      </c>
      <c r="BF10" s="215">
        <v>8.9401340000000005</v>
      </c>
      <c r="BG10" s="215">
        <v>9.0184410359000005</v>
      </c>
      <c r="BH10" s="215">
        <v>9.0093539245999992</v>
      </c>
      <c r="BI10" s="323">
        <v>8.9185554777</v>
      </c>
      <c r="BJ10" s="323">
        <v>8.7773833691000007</v>
      </c>
      <c r="BK10" s="323">
        <v>8.7070766872000007</v>
      </c>
      <c r="BL10" s="323">
        <v>8.6514707195000007</v>
      </c>
      <c r="BM10" s="323">
        <v>8.6184374702</v>
      </c>
      <c r="BN10" s="323">
        <v>8.6040309412999996</v>
      </c>
      <c r="BO10" s="323">
        <v>8.6009898885999991</v>
      </c>
      <c r="BP10" s="323">
        <v>8.6547823512999997</v>
      </c>
      <c r="BQ10" s="323">
        <v>8.7445809222000008</v>
      </c>
      <c r="BR10" s="323">
        <v>8.8257518621000006</v>
      </c>
      <c r="BS10" s="323">
        <v>8.8965679342000001</v>
      </c>
      <c r="BT10" s="323">
        <v>8.9482571368000006</v>
      </c>
      <c r="BU10" s="323">
        <v>8.9824763450000003</v>
      </c>
      <c r="BV10" s="323">
        <v>9.0012335312000005</v>
      </c>
    </row>
    <row r="11" spans="1:74" ht="11.1" customHeight="1" x14ac:dyDescent="0.2">
      <c r="A11" s="61" t="s">
        <v>748</v>
      </c>
      <c r="B11" s="175" t="s">
        <v>122</v>
      </c>
      <c r="C11" s="215">
        <v>7.1254619999999997</v>
      </c>
      <c r="D11" s="215">
        <v>7.4596780000000003</v>
      </c>
      <c r="E11" s="215">
        <v>7.416506</v>
      </c>
      <c r="F11" s="215">
        <v>6.987679</v>
      </c>
      <c r="G11" s="215">
        <v>7.1398349999999997</v>
      </c>
      <c r="H11" s="215">
        <v>7.0295759999999996</v>
      </c>
      <c r="I11" s="215">
        <v>7.5604620000000002</v>
      </c>
      <c r="J11" s="215">
        <v>7.2951889999999997</v>
      </c>
      <c r="K11" s="215">
        <v>7.2657489999999996</v>
      </c>
      <c r="L11" s="215">
        <v>7.0681960000000004</v>
      </c>
      <c r="M11" s="215">
        <v>7.417357</v>
      </c>
      <c r="N11" s="215">
        <v>7.3489389999999997</v>
      </c>
      <c r="O11" s="215">
        <v>7.7666180000000002</v>
      </c>
      <c r="P11" s="215">
        <v>6.7309130000000001</v>
      </c>
      <c r="Q11" s="215">
        <v>7.2349480000000002</v>
      </c>
      <c r="R11" s="215">
        <v>7.0765719999999996</v>
      </c>
      <c r="S11" s="215">
        <v>7.3889500000000004</v>
      </c>
      <c r="T11" s="215">
        <v>7.224145</v>
      </c>
      <c r="U11" s="215">
        <v>6.9589410000000003</v>
      </c>
      <c r="V11" s="215">
        <v>7.1055869999999999</v>
      </c>
      <c r="W11" s="215">
        <v>5.860284</v>
      </c>
      <c r="X11" s="215">
        <v>5.9607109999999999</v>
      </c>
      <c r="Y11" s="215">
        <v>6.1302180000000002</v>
      </c>
      <c r="Z11" s="215">
        <v>6.2600389999999999</v>
      </c>
      <c r="AA11" s="215">
        <v>6.6558380000000001</v>
      </c>
      <c r="AB11" s="215">
        <v>5.7626109999999997</v>
      </c>
      <c r="AC11" s="215">
        <v>5.650512</v>
      </c>
      <c r="AD11" s="215">
        <v>6.3342210000000003</v>
      </c>
      <c r="AE11" s="215">
        <v>5.7670110000000001</v>
      </c>
      <c r="AF11" s="215">
        <v>6.2085739999999996</v>
      </c>
      <c r="AG11" s="215">
        <v>5.6292080000000002</v>
      </c>
      <c r="AH11" s="215">
        <v>6.1302110000000001</v>
      </c>
      <c r="AI11" s="215">
        <v>5.578074</v>
      </c>
      <c r="AJ11" s="215">
        <v>5.097556</v>
      </c>
      <c r="AK11" s="215">
        <v>5.1412800000000001</v>
      </c>
      <c r="AL11" s="215">
        <v>4.7062280000000003</v>
      </c>
      <c r="AM11" s="215">
        <v>4.9153419999999999</v>
      </c>
      <c r="AN11" s="215">
        <v>3.7550110000000001</v>
      </c>
      <c r="AO11" s="215">
        <v>4.1100700000000003</v>
      </c>
      <c r="AP11" s="215">
        <v>4.0878839999999999</v>
      </c>
      <c r="AQ11" s="215">
        <v>4.1950570000000003</v>
      </c>
      <c r="AR11" s="215">
        <v>4.0522790000000004</v>
      </c>
      <c r="AS11" s="215">
        <v>4.232246</v>
      </c>
      <c r="AT11" s="215">
        <v>4.1892469999999999</v>
      </c>
      <c r="AU11" s="215">
        <v>3.3901720000000002</v>
      </c>
      <c r="AV11" s="215">
        <v>2.8297590000000001</v>
      </c>
      <c r="AW11" s="215">
        <v>2.737447</v>
      </c>
      <c r="AX11" s="215">
        <v>3.2964319999999998</v>
      </c>
      <c r="AY11" s="215">
        <v>3.1577459999999999</v>
      </c>
      <c r="AZ11" s="215">
        <v>2.811439</v>
      </c>
      <c r="BA11" s="215">
        <v>2.7393239999999999</v>
      </c>
      <c r="BB11" s="215">
        <v>2.4423560000000002</v>
      </c>
      <c r="BC11" s="215">
        <v>3.158274</v>
      </c>
      <c r="BD11" s="215">
        <v>3.644476</v>
      </c>
      <c r="BE11" s="215">
        <v>2.6394099999999998</v>
      </c>
      <c r="BF11" s="215">
        <v>2.1342379999999999</v>
      </c>
      <c r="BG11" s="215">
        <v>2.3019333333000001</v>
      </c>
      <c r="BH11" s="215">
        <v>2.5375021934999999</v>
      </c>
      <c r="BI11" s="323">
        <v>2.7420900000000001</v>
      </c>
      <c r="BJ11" s="323">
        <v>3.5577549999999998</v>
      </c>
      <c r="BK11" s="323">
        <v>4.0641629999999997</v>
      </c>
      <c r="BL11" s="323">
        <v>3.7491490000000001</v>
      </c>
      <c r="BM11" s="323">
        <v>4.0501110000000002</v>
      </c>
      <c r="BN11" s="323">
        <v>4.216107</v>
      </c>
      <c r="BO11" s="323">
        <v>4.6962380000000001</v>
      </c>
      <c r="BP11" s="323">
        <v>4.2664010000000001</v>
      </c>
      <c r="BQ11" s="323">
        <v>4.9502139999999999</v>
      </c>
      <c r="BR11" s="323">
        <v>5.2106519999999996</v>
      </c>
      <c r="BS11" s="323">
        <v>4.762041</v>
      </c>
      <c r="BT11" s="323">
        <v>3.9971930000000002</v>
      </c>
      <c r="BU11" s="323">
        <v>4.1545969999999999</v>
      </c>
      <c r="BV11" s="323">
        <v>4.5431059999999999</v>
      </c>
    </row>
    <row r="12" spans="1:74" ht="11.1" customHeight="1" x14ac:dyDescent="0.2">
      <c r="A12" s="61" t="s">
        <v>750</v>
      </c>
      <c r="B12" s="175" t="s">
        <v>126</v>
      </c>
      <c r="C12" s="215">
        <v>9.6774193549999994E-5</v>
      </c>
      <c r="D12" s="215">
        <v>6.8965517240000005E-5</v>
      </c>
      <c r="E12" s="215">
        <v>6.4516129034000001E-5</v>
      </c>
      <c r="F12" s="215">
        <v>1.6666666666999999E-4</v>
      </c>
      <c r="G12" s="215">
        <v>9.6774193546000006E-5</v>
      </c>
      <c r="H12" s="215">
        <v>1.3333333332999999E-4</v>
      </c>
      <c r="I12" s="215">
        <v>1.2903225807E-4</v>
      </c>
      <c r="J12" s="215">
        <v>9.6774193549999994E-5</v>
      </c>
      <c r="K12" s="215">
        <v>9.9999999998000004E-5</v>
      </c>
      <c r="L12" s="215">
        <v>9.6774193549999994E-5</v>
      </c>
      <c r="M12" s="215">
        <v>1E-4</v>
      </c>
      <c r="N12" s="215">
        <v>6.4516129031E-5</v>
      </c>
      <c r="O12" s="215">
        <v>1.2903225807E-4</v>
      </c>
      <c r="P12" s="215">
        <v>9.0357142857000004E-3</v>
      </c>
      <c r="Q12" s="215">
        <v>0.10693548387</v>
      </c>
      <c r="R12" s="215">
        <v>9.0766666667000007E-2</v>
      </c>
      <c r="S12" s="215">
        <v>0.13900000000000001</v>
      </c>
      <c r="T12" s="215">
        <v>0.17680000000000001</v>
      </c>
      <c r="U12" s="215">
        <v>9.3870967742000003E-3</v>
      </c>
      <c r="V12" s="215">
        <v>2.7096774194000002E-3</v>
      </c>
      <c r="W12" s="215">
        <v>0.17196666666999999</v>
      </c>
      <c r="X12" s="215">
        <v>0.15125806452000001</v>
      </c>
      <c r="Y12" s="215">
        <v>0.25576666666999998</v>
      </c>
      <c r="Z12" s="215">
        <v>-5.0096774194E-2</v>
      </c>
      <c r="AA12" s="215">
        <v>-4.5258064516E-2</v>
      </c>
      <c r="AB12" s="215">
        <v>-4.3714285713999997E-2</v>
      </c>
      <c r="AC12" s="215">
        <v>6.4516129031E-5</v>
      </c>
      <c r="AD12" s="215">
        <v>4.9666666667000002E-2</v>
      </c>
      <c r="AE12" s="215">
        <v>0.1225483871</v>
      </c>
      <c r="AF12" s="215">
        <v>5.0666666666999999E-3</v>
      </c>
      <c r="AG12" s="215">
        <v>6.4516129031E-5</v>
      </c>
      <c r="AH12" s="215">
        <v>6.4516129034000001E-5</v>
      </c>
      <c r="AI12" s="215">
        <v>6.6666666664999994E-5</v>
      </c>
      <c r="AJ12" s="215">
        <v>0.16674193547999999</v>
      </c>
      <c r="AK12" s="215">
        <v>0.17576666666999999</v>
      </c>
      <c r="AL12" s="215">
        <v>1.3806451613000001E-2</v>
      </c>
      <c r="AM12" s="215">
        <v>0</v>
      </c>
      <c r="AN12" s="215">
        <v>4.6428571429000002E-4</v>
      </c>
      <c r="AO12" s="215">
        <v>0</v>
      </c>
      <c r="AP12" s="215">
        <v>1.7933333332999998E-2</v>
      </c>
      <c r="AQ12" s="215">
        <v>0.12161290323</v>
      </c>
      <c r="AR12" s="215">
        <v>0</v>
      </c>
      <c r="AS12" s="215">
        <v>0</v>
      </c>
      <c r="AT12" s="215">
        <v>0</v>
      </c>
      <c r="AU12" s="215">
        <v>0</v>
      </c>
      <c r="AV12" s="215">
        <v>0.11822580645</v>
      </c>
      <c r="AW12" s="215">
        <v>0.20619999999999999</v>
      </c>
      <c r="AX12" s="215">
        <v>0</v>
      </c>
      <c r="AY12" s="215">
        <v>0</v>
      </c>
      <c r="AZ12" s="215">
        <v>0</v>
      </c>
      <c r="BA12" s="215">
        <v>0</v>
      </c>
      <c r="BB12" s="215">
        <v>-9.5299999999999996E-2</v>
      </c>
      <c r="BC12" s="215">
        <v>-0.33870967742000002</v>
      </c>
      <c r="BD12" s="215">
        <v>-0.25656666667</v>
      </c>
      <c r="BE12" s="215">
        <v>-3.7741935483999998E-3</v>
      </c>
      <c r="BF12" s="215">
        <v>0.27774193547999998</v>
      </c>
      <c r="BG12" s="215">
        <v>0.18413333333000001</v>
      </c>
      <c r="BH12" s="215">
        <v>9.3877162227000002E-2</v>
      </c>
      <c r="BI12" s="323">
        <v>3.6666700000000003E-2</v>
      </c>
      <c r="BJ12" s="323">
        <v>8.06452E-2</v>
      </c>
      <c r="BK12" s="323">
        <v>8.06452E-2</v>
      </c>
      <c r="BL12" s="323">
        <v>8.9285699999999996E-2</v>
      </c>
      <c r="BM12" s="323">
        <v>8.06452E-2</v>
      </c>
      <c r="BN12" s="323">
        <v>8.3333299999999999E-2</v>
      </c>
      <c r="BO12" s="323">
        <v>8.06452E-2</v>
      </c>
      <c r="BP12" s="323">
        <v>8.3333299999999999E-2</v>
      </c>
      <c r="BQ12" s="323">
        <v>8.06452E-2</v>
      </c>
      <c r="BR12" s="323">
        <v>0</v>
      </c>
      <c r="BS12" s="323">
        <v>0</v>
      </c>
      <c r="BT12" s="323">
        <v>2.58065E-2</v>
      </c>
      <c r="BU12" s="323">
        <v>2.6666700000000002E-2</v>
      </c>
      <c r="BV12" s="323">
        <v>2.58065E-2</v>
      </c>
    </row>
    <row r="13" spans="1:74" ht="11.1" customHeight="1" x14ac:dyDescent="0.2">
      <c r="A13" s="61" t="s">
        <v>749</v>
      </c>
      <c r="B13" s="175" t="s">
        <v>403</v>
      </c>
      <c r="C13" s="215">
        <v>-0.72732258064999999</v>
      </c>
      <c r="D13" s="215">
        <v>-0.70296551724</v>
      </c>
      <c r="E13" s="215">
        <v>-0.40832258064999999</v>
      </c>
      <c r="F13" s="215">
        <v>-0.15040000000000001</v>
      </c>
      <c r="G13" s="215">
        <v>-8.1870967742000006E-2</v>
      </c>
      <c r="H13" s="215">
        <v>0.36680000000000001</v>
      </c>
      <c r="I13" s="215">
        <v>0.23867741935</v>
      </c>
      <c r="J13" s="215">
        <v>0.21880645161000001</v>
      </c>
      <c r="K13" s="215">
        <v>0.50460000000000005</v>
      </c>
      <c r="L13" s="215">
        <v>-0.63438709677000005</v>
      </c>
      <c r="M13" s="215">
        <v>1.5633333332999998E-2</v>
      </c>
      <c r="N13" s="215">
        <v>0.19716129031999999</v>
      </c>
      <c r="O13" s="215">
        <v>-0.71535483871000005</v>
      </c>
      <c r="P13" s="215">
        <v>-0.66503571428999997</v>
      </c>
      <c r="Q13" s="215">
        <v>-0.42503225806</v>
      </c>
      <c r="R13" s="215">
        <v>0.47696666666999998</v>
      </c>
      <c r="S13" s="215">
        <v>0.24122580645</v>
      </c>
      <c r="T13" s="215">
        <v>0.50836666666999997</v>
      </c>
      <c r="U13" s="215">
        <v>0.58535483871000005</v>
      </c>
      <c r="V13" s="215">
        <v>0.75577419354999997</v>
      </c>
      <c r="W13" s="215">
        <v>-0.32019999999999998</v>
      </c>
      <c r="X13" s="215">
        <v>0.31796774193999999</v>
      </c>
      <c r="Y13" s="215">
        <v>0.22256666667</v>
      </c>
      <c r="Z13" s="215">
        <v>1.0131612903</v>
      </c>
      <c r="AA13" s="215">
        <v>2.8580645161E-2</v>
      </c>
      <c r="AB13" s="215">
        <v>-0.11010714286000001</v>
      </c>
      <c r="AC13" s="215">
        <v>-3.5354838710000003E-2</v>
      </c>
      <c r="AD13" s="215">
        <v>-0.38796666667000002</v>
      </c>
      <c r="AE13" s="215">
        <v>7.6806451612999996E-2</v>
      </c>
      <c r="AF13" s="215">
        <v>0.63483333333000003</v>
      </c>
      <c r="AG13" s="215">
        <v>0.17777419354999999</v>
      </c>
      <c r="AH13" s="215">
        <v>6.6387096773999996E-2</v>
      </c>
      <c r="AI13" s="215">
        <v>-0.30336666667000001</v>
      </c>
      <c r="AJ13" s="215">
        <v>-0.55238709676999997</v>
      </c>
      <c r="AK13" s="215">
        <v>-0.51903333333000001</v>
      </c>
      <c r="AL13" s="215">
        <v>0.22187096774000001</v>
      </c>
      <c r="AM13" s="215">
        <v>-0.20874193548</v>
      </c>
      <c r="AN13" s="215">
        <v>-9.6000000000000002E-2</v>
      </c>
      <c r="AO13" s="215">
        <v>-0.23322580644999999</v>
      </c>
      <c r="AP13" s="215">
        <v>-0.36373333333000002</v>
      </c>
      <c r="AQ13" s="215">
        <v>-0.36525806451999998</v>
      </c>
      <c r="AR13" s="215">
        <v>0.58930000000000005</v>
      </c>
      <c r="AS13" s="215">
        <v>0.70509677419000005</v>
      </c>
      <c r="AT13" s="215">
        <v>0.37</v>
      </c>
      <c r="AU13" s="215">
        <v>0.15013333333000001</v>
      </c>
      <c r="AV13" s="215">
        <v>-0.57267741935000005</v>
      </c>
      <c r="AW13" s="215">
        <v>-8.4000000000000005E-2</v>
      </c>
      <c r="AX13" s="215">
        <v>0.42306451613000001</v>
      </c>
      <c r="AY13" s="215">
        <v>-0.32458064516000001</v>
      </c>
      <c r="AZ13" s="215">
        <v>-0.39279310345000001</v>
      </c>
      <c r="BA13" s="215">
        <v>-0.91061290322999999</v>
      </c>
      <c r="BB13" s="215">
        <v>-1.5569999999999999</v>
      </c>
      <c r="BC13" s="215">
        <v>0.26461290322999997</v>
      </c>
      <c r="BD13" s="215">
        <v>-0.36549999999999999</v>
      </c>
      <c r="BE13" s="215">
        <v>0.40793548387</v>
      </c>
      <c r="BF13" s="215">
        <v>0.49264516129000002</v>
      </c>
      <c r="BG13" s="215">
        <v>0.36936666667000001</v>
      </c>
      <c r="BH13" s="215">
        <v>0.26195744978000002</v>
      </c>
      <c r="BI13" s="323">
        <v>9.7584400000000002E-3</v>
      </c>
      <c r="BJ13" s="323">
        <v>0.37655729999999998</v>
      </c>
      <c r="BK13" s="323">
        <v>-5.1355100000000001E-2</v>
      </c>
      <c r="BL13" s="323">
        <v>-0.40385260000000001</v>
      </c>
      <c r="BM13" s="323">
        <v>-0.38804909999999998</v>
      </c>
      <c r="BN13" s="323">
        <v>-9.4918100000000005E-2</v>
      </c>
      <c r="BO13" s="323">
        <v>-4.8271000000000002E-4</v>
      </c>
      <c r="BP13" s="323">
        <v>0.51600769999999996</v>
      </c>
      <c r="BQ13" s="323">
        <v>0.46773629999999999</v>
      </c>
      <c r="BR13" s="323">
        <v>0.233906</v>
      </c>
      <c r="BS13" s="323">
        <v>-4.6489599999999999E-2</v>
      </c>
      <c r="BT13" s="323">
        <v>-0.49109320000000001</v>
      </c>
      <c r="BU13" s="323">
        <v>-1.9865E-3</v>
      </c>
      <c r="BV13" s="323">
        <v>0.4409458</v>
      </c>
    </row>
    <row r="14" spans="1:74" ht="11.1" customHeight="1" x14ac:dyDescent="0.2">
      <c r="A14" s="61" t="s">
        <v>516</v>
      </c>
      <c r="B14" s="175" t="s">
        <v>123</v>
      </c>
      <c r="C14" s="215">
        <v>0.35051580645000002</v>
      </c>
      <c r="D14" s="215">
        <v>2.0808551724E-2</v>
      </c>
      <c r="E14" s="215">
        <v>-1.4324935484E-2</v>
      </c>
      <c r="F14" s="215">
        <v>0.21197033333000001</v>
      </c>
      <c r="G14" s="215">
        <v>0.34494019355</v>
      </c>
      <c r="H14" s="215">
        <v>0.36511266666999997</v>
      </c>
      <c r="I14" s="215">
        <v>0.15784954839000001</v>
      </c>
      <c r="J14" s="215">
        <v>0.39370577419000002</v>
      </c>
      <c r="K14" s="215">
        <v>2.5180000000000001E-2</v>
      </c>
      <c r="L14" s="215">
        <v>0.17943732258</v>
      </c>
      <c r="M14" s="215">
        <v>-0.10390233333</v>
      </c>
      <c r="N14" s="215">
        <v>0.12384919355</v>
      </c>
      <c r="O14" s="215">
        <v>0.19324380645</v>
      </c>
      <c r="P14" s="215">
        <v>0.31007800000000002</v>
      </c>
      <c r="Q14" s="215">
        <v>-6.1323225805999998E-2</v>
      </c>
      <c r="R14" s="215">
        <v>0.19532066667</v>
      </c>
      <c r="S14" s="215">
        <v>0.24550719355</v>
      </c>
      <c r="T14" s="215">
        <v>0.16027033332999999</v>
      </c>
      <c r="U14" s="215">
        <v>0.49799306451999997</v>
      </c>
      <c r="V14" s="215">
        <v>-0.14749987097</v>
      </c>
      <c r="W14" s="215">
        <v>0.21455733332999999</v>
      </c>
      <c r="X14" s="215">
        <v>-3.6780806451999999E-2</v>
      </c>
      <c r="Y14" s="215">
        <v>0.14314666667000001</v>
      </c>
      <c r="Z14" s="215">
        <v>5.8417483871000001E-2</v>
      </c>
      <c r="AA14" s="215">
        <v>-3.8282580645000001E-2</v>
      </c>
      <c r="AB14" s="215">
        <v>6.6674428571000005E-2</v>
      </c>
      <c r="AC14" s="215">
        <v>0.56133232257999999</v>
      </c>
      <c r="AD14" s="215">
        <v>0.27390799999999998</v>
      </c>
      <c r="AE14" s="215">
        <v>0.54562816129000002</v>
      </c>
      <c r="AF14" s="215">
        <v>0.212282</v>
      </c>
      <c r="AG14" s="215">
        <v>0.64651529031999999</v>
      </c>
      <c r="AH14" s="215">
        <v>4.2713387096999997E-2</v>
      </c>
      <c r="AI14" s="215">
        <v>0.25272099999999997</v>
      </c>
      <c r="AJ14" s="215">
        <v>0.14635416129000001</v>
      </c>
      <c r="AK14" s="215">
        <v>0.45699966667000003</v>
      </c>
      <c r="AL14" s="215">
        <v>0.46373158064999997</v>
      </c>
      <c r="AM14" s="215">
        <v>0.21135493548000001</v>
      </c>
      <c r="AN14" s="215">
        <v>0.50744071429000004</v>
      </c>
      <c r="AO14" s="215">
        <v>0.12052680645</v>
      </c>
      <c r="AP14" s="215">
        <v>0.464418</v>
      </c>
      <c r="AQ14" s="215">
        <v>0.60484816128999996</v>
      </c>
      <c r="AR14" s="215">
        <v>0.50667700000000004</v>
      </c>
      <c r="AS14" s="215">
        <v>0.41875622580999999</v>
      </c>
      <c r="AT14" s="215">
        <v>0.31282300000000002</v>
      </c>
      <c r="AU14" s="215">
        <v>0.36760766667</v>
      </c>
      <c r="AV14" s="215">
        <v>0.63301161289999996</v>
      </c>
      <c r="AW14" s="215">
        <v>0.76234000000000002</v>
      </c>
      <c r="AX14" s="215">
        <v>0.27095548387000001</v>
      </c>
      <c r="AY14" s="215">
        <v>0.64288464515999999</v>
      </c>
      <c r="AZ14" s="215">
        <v>0.70240710345000001</v>
      </c>
      <c r="BA14" s="215">
        <v>0.66051090322999995</v>
      </c>
      <c r="BB14" s="215">
        <v>-1.3632999999999999E-2</v>
      </c>
      <c r="BC14" s="215">
        <v>-0.14515522581000001</v>
      </c>
      <c r="BD14" s="215">
        <v>0.26748266666999998</v>
      </c>
      <c r="BE14" s="215">
        <v>0.31452370967999999</v>
      </c>
      <c r="BF14" s="215">
        <v>0.66753390322999995</v>
      </c>
      <c r="BG14" s="215">
        <v>-0.59687750385000005</v>
      </c>
      <c r="BH14" s="215">
        <v>-0.28874327251999998</v>
      </c>
      <c r="BI14" s="323">
        <v>0.14845630000000001</v>
      </c>
      <c r="BJ14" s="323">
        <v>0.1610231</v>
      </c>
      <c r="BK14" s="323">
        <v>0.23782120000000001</v>
      </c>
      <c r="BL14" s="323">
        <v>0.19917380000000001</v>
      </c>
      <c r="BM14" s="323">
        <v>0.22451199999999999</v>
      </c>
      <c r="BN14" s="323">
        <v>0.15075530000000001</v>
      </c>
      <c r="BO14" s="323">
        <v>0.21702949999999999</v>
      </c>
      <c r="BP14" s="323">
        <v>0.27837329999999999</v>
      </c>
      <c r="BQ14" s="323">
        <v>0.23597409999999999</v>
      </c>
      <c r="BR14" s="323">
        <v>0.1963104</v>
      </c>
      <c r="BS14" s="323">
        <v>0.24405370000000001</v>
      </c>
      <c r="BT14" s="323">
        <v>0.1580019</v>
      </c>
      <c r="BU14" s="323">
        <v>0.15845629999999999</v>
      </c>
      <c r="BV14" s="323">
        <v>0.17102310000000001</v>
      </c>
    </row>
    <row r="15" spans="1:74" ht="11.1" customHeight="1" x14ac:dyDescent="0.2">
      <c r="A15" s="61" t="s">
        <v>517</v>
      </c>
      <c r="B15" s="175" t="s">
        <v>171</v>
      </c>
      <c r="C15" s="215">
        <v>15.95129</v>
      </c>
      <c r="D15" s="215">
        <v>15.842828000000001</v>
      </c>
      <c r="E15" s="215">
        <v>16.082452</v>
      </c>
      <c r="F15" s="215">
        <v>15.920267000000001</v>
      </c>
      <c r="G15" s="215">
        <v>16.236806999999999</v>
      </c>
      <c r="H15" s="215">
        <v>16.432600000000001</v>
      </c>
      <c r="I15" s="215">
        <v>16.621193999999999</v>
      </c>
      <c r="J15" s="215">
        <v>16.593354999999999</v>
      </c>
      <c r="K15" s="215">
        <v>16.339832999999999</v>
      </c>
      <c r="L15" s="215">
        <v>15.454355</v>
      </c>
      <c r="M15" s="215">
        <v>16.235233000000001</v>
      </c>
      <c r="N15" s="215">
        <v>16.515871000000001</v>
      </c>
      <c r="O15" s="215">
        <v>16.118226</v>
      </c>
      <c r="P15" s="215">
        <v>15.493107</v>
      </c>
      <c r="Q15" s="215">
        <v>16.047936</v>
      </c>
      <c r="R15" s="215">
        <v>16.954433000000002</v>
      </c>
      <c r="S15" s="215">
        <v>17.222387000000001</v>
      </c>
      <c r="T15" s="215">
        <v>17.204066999999998</v>
      </c>
      <c r="U15" s="215">
        <v>17.317451999999999</v>
      </c>
      <c r="V15" s="215">
        <v>16.980516000000001</v>
      </c>
      <c r="W15" s="215">
        <v>15.4602</v>
      </c>
      <c r="X15" s="215">
        <v>16.061194</v>
      </c>
      <c r="Y15" s="215">
        <v>16.839600000000001</v>
      </c>
      <c r="Z15" s="215">
        <v>17.274387000000001</v>
      </c>
      <c r="AA15" s="215">
        <v>16.599194000000001</v>
      </c>
      <c r="AB15" s="215">
        <v>15.936249999999999</v>
      </c>
      <c r="AC15" s="215">
        <v>16.665129</v>
      </c>
      <c r="AD15" s="215">
        <v>16.766200000000001</v>
      </c>
      <c r="AE15" s="215">
        <v>16.968741999999999</v>
      </c>
      <c r="AF15" s="215">
        <v>17.665666999999999</v>
      </c>
      <c r="AG15" s="215">
        <v>17.356999999999999</v>
      </c>
      <c r="AH15" s="215">
        <v>17.622903000000001</v>
      </c>
      <c r="AI15" s="215">
        <v>16.990867000000001</v>
      </c>
      <c r="AJ15" s="215">
        <v>16.412226</v>
      </c>
      <c r="AK15" s="215">
        <v>17.162099999999999</v>
      </c>
      <c r="AL15" s="215">
        <v>17.409386999999999</v>
      </c>
      <c r="AM15" s="215">
        <v>16.782968</v>
      </c>
      <c r="AN15" s="215">
        <v>15.845750000000001</v>
      </c>
      <c r="AO15" s="215">
        <v>15.934677000000001</v>
      </c>
      <c r="AP15" s="215">
        <v>16.341200000000001</v>
      </c>
      <c r="AQ15" s="215">
        <v>16.719452</v>
      </c>
      <c r="AR15" s="215">
        <v>17.235800000000001</v>
      </c>
      <c r="AS15" s="215">
        <v>17.175194000000001</v>
      </c>
      <c r="AT15" s="215">
        <v>17.296838999999999</v>
      </c>
      <c r="AU15" s="215">
        <v>16.403099999999998</v>
      </c>
      <c r="AV15" s="215">
        <v>15.680871</v>
      </c>
      <c r="AW15" s="215">
        <v>16.481767000000001</v>
      </c>
      <c r="AX15" s="215">
        <v>16.792548</v>
      </c>
      <c r="AY15" s="215">
        <v>16.230871</v>
      </c>
      <c r="AZ15" s="215">
        <v>15.866655</v>
      </c>
      <c r="BA15" s="215">
        <v>15.226290000000001</v>
      </c>
      <c r="BB15" s="215">
        <v>12.7864</v>
      </c>
      <c r="BC15" s="215">
        <v>12.957807000000001</v>
      </c>
      <c r="BD15" s="215">
        <v>13.732032999999999</v>
      </c>
      <c r="BE15" s="215">
        <v>14.337935999999999</v>
      </c>
      <c r="BF15" s="215">
        <v>14.151419000000001</v>
      </c>
      <c r="BG15" s="215">
        <v>13.505033333</v>
      </c>
      <c r="BH15" s="215">
        <v>13.397042580999999</v>
      </c>
      <c r="BI15" s="323">
        <v>14.18238</v>
      </c>
      <c r="BJ15" s="323">
        <v>15.35272</v>
      </c>
      <c r="BK15" s="323">
        <v>15.448689999999999</v>
      </c>
      <c r="BL15" s="323">
        <v>14.685090000000001</v>
      </c>
      <c r="BM15" s="323">
        <v>14.98142</v>
      </c>
      <c r="BN15" s="323">
        <v>15.33961</v>
      </c>
      <c r="BO15" s="323">
        <v>15.957459999999999</v>
      </c>
      <c r="BP15" s="323">
        <v>16.11401</v>
      </c>
      <c r="BQ15" s="323">
        <v>16.741990000000001</v>
      </c>
      <c r="BR15" s="323">
        <v>16.689</v>
      </c>
      <c r="BS15" s="323">
        <v>16.154499999999999</v>
      </c>
      <c r="BT15" s="323">
        <v>14.83592</v>
      </c>
      <c r="BU15" s="323">
        <v>15.67178</v>
      </c>
      <c r="BV15" s="323">
        <v>16.536010000000001</v>
      </c>
    </row>
    <row r="16" spans="1:74" ht="11.1" customHeight="1" x14ac:dyDescent="0.2">
      <c r="A16" s="57"/>
      <c r="B16" s="44" t="s">
        <v>752</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5"/>
      <c r="AW16" s="215"/>
      <c r="AX16" s="215"/>
      <c r="AY16" s="215"/>
      <c r="AZ16" s="215"/>
      <c r="BA16" s="215"/>
      <c r="BB16" s="215"/>
      <c r="BC16" s="215"/>
      <c r="BD16" s="215"/>
      <c r="BE16" s="215"/>
      <c r="BF16" s="215"/>
      <c r="BG16" s="215"/>
      <c r="BH16" s="215"/>
      <c r="BI16" s="401"/>
      <c r="BJ16" s="401"/>
      <c r="BK16" s="401"/>
      <c r="BL16" s="401"/>
      <c r="BM16" s="401"/>
      <c r="BN16" s="401"/>
      <c r="BO16" s="401"/>
      <c r="BP16" s="401"/>
      <c r="BQ16" s="401"/>
      <c r="BR16" s="401"/>
      <c r="BS16" s="401"/>
      <c r="BT16" s="401"/>
      <c r="BU16" s="401"/>
      <c r="BV16" s="401"/>
    </row>
    <row r="17" spans="1:74" ht="11.1" customHeight="1" x14ac:dyDescent="0.2">
      <c r="A17" s="61" t="s">
        <v>519</v>
      </c>
      <c r="B17" s="175" t="s">
        <v>404</v>
      </c>
      <c r="C17" s="215">
        <v>1.116614</v>
      </c>
      <c r="D17" s="215">
        <v>1.070379</v>
      </c>
      <c r="E17" s="215">
        <v>1.0491280000000001</v>
      </c>
      <c r="F17" s="215">
        <v>1.0950979999999999</v>
      </c>
      <c r="G17" s="215">
        <v>1.1603540000000001</v>
      </c>
      <c r="H17" s="215">
        <v>1.1139669999999999</v>
      </c>
      <c r="I17" s="215">
        <v>1.1902569999999999</v>
      </c>
      <c r="J17" s="215">
        <v>1.1487769999999999</v>
      </c>
      <c r="K17" s="215">
        <v>1.122369</v>
      </c>
      <c r="L17" s="215">
        <v>1.088838</v>
      </c>
      <c r="M17" s="215">
        <v>1.1125670000000001</v>
      </c>
      <c r="N17" s="215">
        <v>1.143324</v>
      </c>
      <c r="O17" s="215">
        <v>1.1390020000000001</v>
      </c>
      <c r="P17" s="215">
        <v>1.0624990000000001</v>
      </c>
      <c r="Q17" s="215">
        <v>1.112063</v>
      </c>
      <c r="R17" s="215">
        <v>1.145969</v>
      </c>
      <c r="S17" s="215">
        <v>1.1351610000000001</v>
      </c>
      <c r="T17" s="215">
        <v>1.1592009999999999</v>
      </c>
      <c r="U17" s="215">
        <v>1.1010310000000001</v>
      </c>
      <c r="V17" s="215">
        <v>1.112841</v>
      </c>
      <c r="W17" s="215">
        <v>1.0098</v>
      </c>
      <c r="X17" s="215">
        <v>1.081485</v>
      </c>
      <c r="Y17" s="215">
        <v>1.146164</v>
      </c>
      <c r="Z17" s="215">
        <v>1.125775</v>
      </c>
      <c r="AA17" s="215">
        <v>1.1024210000000001</v>
      </c>
      <c r="AB17" s="215">
        <v>1.0965020000000001</v>
      </c>
      <c r="AC17" s="215">
        <v>1.095742</v>
      </c>
      <c r="AD17" s="215">
        <v>1.113267</v>
      </c>
      <c r="AE17" s="215">
        <v>1.1414200000000001</v>
      </c>
      <c r="AF17" s="215">
        <v>1.1328990000000001</v>
      </c>
      <c r="AG17" s="215">
        <v>1.1689050000000001</v>
      </c>
      <c r="AH17" s="215">
        <v>1.1854849999999999</v>
      </c>
      <c r="AI17" s="215">
        <v>1.1408659999999999</v>
      </c>
      <c r="AJ17" s="215">
        <v>1.1155809999999999</v>
      </c>
      <c r="AK17" s="215">
        <v>1.1494329999999999</v>
      </c>
      <c r="AL17" s="215">
        <v>1.210356</v>
      </c>
      <c r="AM17" s="215">
        <v>1.108708</v>
      </c>
      <c r="AN17" s="215">
        <v>1.007071</v>
      </c>
      <c r="AO17" s="215">
        <v>1.0383579999999999</v>
      </c>
      <c r="AP17" s="215">
        <v>1.0650999999999999</v>
      </c>
      <c r="AQ17" s="215">
        <v>1.064227</v>
      </c>
      <c r="AR17" s="215">
        <v>1.0761670000000001</v>
      </c>
      <c r="AS17" s="215">
        <v>1.066033</v>
      </c>
      <c r="AT17" s="215">
        <v>1.098679</v>
      </c>
      <c r="AU17" s="215">
        <v>1.0174989999999999</v>
      </c>
      <c r="AV17" s="215">
        <v>1.0142260000000001</v>
      </c>
      <c r="AW17" s="215">
        <v>1.1312009999999999</v>
      </c>
      <c r="AX17" s="215">
        <v>1.1334200000000001</v>
      </c>
      <c r="AY17" s="215">
        <v>1.1360269999999999</v>
      </c>
      <c r="AZ17" s="215">
        <v>0.93948100000000001</v>
      </c>
      <c r="BA17" s="215">
        <v>0.97841800000000001</v>
      </c>
      <c r="BB17" s="215">
        <v>0.76726499999999997</v>
      </c>
      <c r="BC17" s="215">
        <v>0.80670799999999998</v>
      </c>
      <c r="BD17" s="215">
        <v>0.872498</v>
      </c>
      <c r="BE17" s="215">
        <v>0.93551600000000001</v>
      </c>
      <c r="BF17" s="215">
        <v>0.92400000000000004</v>
      </c>
      <c r="BG17" s="215">
        <v>0.99655280000000002</v>
      </c>
      <c r="BH17" s="215">
        <v>0.96402520000000003</v>
      </c>
      <c r="BI17" s="323">
        <v>1.0275259999999999</v>
      </c>
      <c r="BJ17" s="323">
        <v>1.0951299999999999</v>
      </c>
      <c r="BK17" s="323">
        <v>1.1157600000000001</v>
      </c>
      <c r="BL17" s="323">
        <v>1.031042</v>
      </c>
      <c r="BM17" s="323">
        <v>1.0261750000000001</v>
      </c>
      <c r="BN17" s="323">
        <v>1.063488</v>
      </c>
      <c r="BO17" s="323">
        <v>1.115224</v>
      </c>
      <c r="BP17" s="323">
        <v>1.125696</v>
      </c>
      <c r="BQ17" s="323">
        <v>1.0965780000000001</v>
      </c>
      <c r="BR17" s="323">
        <v>1.130271</v>
      </c>
      <c r="BS17" s="323">
        <v>1.0938129999999999</v>
      </c>
      <c r="BT17" s="323">
        <v>1.0075369999999999</v>
      </c>
      <c r="BU17" s="323">
        <v>1.0745169999999999</v>
      </c>
      <c r="BV17" s="323">
        <v>1.1393770000000001</v>
      </c>
    </row>
    <row r="18" spans="1:74" ht="11.1" customHeight="1" x14ac:dyDescent="0.2">
      <c r="A18" s="61" t="s">
        <v>518</v>
      </c>
      <c r="B18" s="175" t="s">
        <v>922</v>
      </c>
      <c r="C18" s="215">
        <v>3.3447740000000001</v>
      </c>
      <c r="D18" s="215">
        <v>3.369345</v>
      </c>
      <c r="E18" s="215">
        <v>3.5557099999999999</v>
      </c>
      <c r="F18" s="215">
        <v>3.5703999999999998</v>
      </c>
      <c r="G18" s="215">
        <v>3.6716769999999999</v>
      </c>
      <c r="H18" s="215">
        <v>3.662433</v>
      </c>
      <c r="I18" s="215">
        <v>3.6038389999999998</v>
      </c>
      <c r="J18" s="215">
        <v>3.410323</v>
      </c>
      <c r="K18" s="215">
        <v>3.427333</v>
      </c>
      <c r="L18" s="215">
        <v>3.5443229999999999</v>
      </c>
      <c r="M18" s="215">
        <v>3.5957669999999999</v>
      </c>
      <c r="N18" s="215">
        <v>3.3521939999999999</v>
      </c>
      <c r="O18" s="215">
        <v>3.395032</v>
      </c>
      <c r="P18" s="215">
        <v>3.6327859999999998</v>
      </c>
      <c r="Q18" s="215">
        <v>3.6852580000000001</v>
      </c>
      <c r="R18" s="215">
        <v>3.6822330000000001</v>
      </c>
      <c r="S18" s="215">
        <v>3.7710970000000001</v>
      </c>
      <c r="T18" s="215">
        <v>3.8073000000000001</v>
      </c>
      <c r="U18" s="215">
        <v>3.8220969999999999</v>
      </c>
      <c r="V18" s="215">
        <v>3.7635160000000001</v>
      </c>
      <c r="W18" s="215">
        <v>3.731033</v>
      </c>
      <c r="X18" s="215">
        <v>4.0197419999999999</v>
      </c>
      <c r="Y18" s="215">
        <v>4.1056670000000004</v>
      </c>
      <c r="Z18" s="215">
        <v>3.9689679999999998</v>
      </c>
      <c r="AA18" s="215">
        <v>3.8529680000000002</v>
      </c>
      <c r="AB18" s="215">
        <v>4.0605000000000002</v>
      </c>
      <c r="AC18" s="215">
        <v>4.2002579999999998</v>
      </c>
      <c r="AD18" s="215">
        <v>4.2857669999999999</v>
      </c>
      <c r="AE18" s="215">
        <v>4.351871</v>
      </c>
      <c r="AF18" s="215">
        <v>4.3366670000000003</v>
      </c>
      <c r="AG18" s="215">
        <v>4.4516770000000001</v>
      </c>
      <c r="AH18" s="215">
        <v>4.6016130000000004</v>
      </c>
      <c r="AI18" s="215">
        <v>4.6383000000000001</v>
      </c>
      <c r="AJ18" s="215">
        <v>4.5876770000000002</v>
      </c>
      <c r="AK18" s="215">
        <v>4.5627000000000004</v>
      </c>
      <c r="AL18" s="215">
        <v>4.4834839999999998</v>
      </c>
      <c r="AM18" s="215">
        <v>4.5540649999999996</v>
      </c>
      <c r="AN18" s="215">
        <v>4.7127499999999998</v>
      </c>
      <c r="AO18" s="215">
        <v>4.7294840000000002</v>
      </c>
      <c r="AP18" s="215">
        <v>4.7902329999999997</v>
      </c>
      <c r="AQ18" s="215">
        <v>4.8398070000000004</v>
      </c>
      <c r="AR18" s="215">
        <v>4.7946999999999997</v>
      </c>
      <c r="AS18" s="215">
        <v>4.7073229999999997</v>
      </c>
      <c r="AT18" s="215">
        <v>4.7658709999999997</v>
      </c>
      <c r="AU18" s="215">
        <v>4.9894999999999996</v>
      </c>
      <c r="AV18" s="215">
        <v>5.0222579999999999</v>
      </c>
      <c r="AW18" s="215">
        <v>4.9945000000000004</v>
      </c>
      <c r="AX18" s="215">
        <v>4.9915159999999998</v>
      </c>
      <c r="AY18" s="215">
        <v>5.1452900000000001</v>
      </c>
      <c r="AZ18" s="215">
        <v>4.9652070000000004</v>
      </c>
      <c r="BA18" s="215">
        <v>5.2528709999999998</v>
      </c>
      <c r="BB18" s="215">
        <v>4.9342670000000002</v>
      </c>
      <c r="BC18" s="215">
        <v>4.7448709999999998</v>
      </c>
      <c r="BD18" s="215">
        <v>5.1973330000000004</v>
      </c>
      <c r="BE18" s="215">
        <v>5.3689359999999997</v>
      </c>
      <c r="BF18" s="215">
        <v>5.3248389999999999</v>
      </c>
      <c r="BG18" s="215">
        <v>5.1720373000000004</v>
      </c>
      <c r="BH18" s="215">
        <v>5.0708270946000003</v>
      </c>
      <c r="BI18" s="323">
        <v>5.0029890000000004</v>
      </c>
      <c r="BJ18" s="323">
        <v>4.9530089999999998</v>
      </c>
      <c r="BK18" s="323">
        <v>4.9183880000000002</v>
      </c>
      <c r="BL18" s="323">
        <v>5.0140989999999999</v>
      </c>
      <c r="BM18" s="323">
        <v>5.1113200000000001</v>
      </c>
      <c r="BN18" s="323">
        <v>5.2632580000000004</v>
      </c>
      <c r="BO18" s="323">
        <v>5.3128260000000003</v>
      </c>
      <c r="BP18" s="323">
        <v>5.219131</v>
      </c>
      <c r="BQ18" s="323">
        <v>5.2530020000000004</v>
      </c>
      <c r="BR18" s="323">
        <v>5.342117</v>
      </c>
      <c r="BS18" s="323">
        <v>5.3846449999999999</v>
      </c>
      <c r="BT18" s="323">
        <v>5.4242400000000002</v>
      </c>
      <c r="BU18" s="323">
        <v>5.446758</v>
      </c>
      <c r="BV18" s="323">
        <v>5.3871869999999999</v>
      </c>
    </row>
    <row r="19" spans="1:74" ht="11.1" customHeight="1" x14ac:dyDescent="0.2">
      <c r="A19" s="61" t="s">
        <v>899</v>
      </c>
      <c r="B19" s="175" t="s">
        <v>900</v>
      </c>
      <c r="C19" s="215">
        <v>1.107224</v>
      </c>
      <c r="D19" s="215">
        <v>1.1271599999999999</v>
      </c>
      <c r="E19" s="215">
        <v>1.1439649999999999</v>
      </c>
      <c r="F19" s="215">
        <v>1.092033</v>
      </c>
      <c r="G19" s="215">
        <v>1.1434340000000001</v>
      </c>
      <c r="H19" s="215">
        <v>1.1763749999999999</v>
      </c>
      <c r="I19" s="215">
        <v>1.177408</v>
      </c>
      <c r="J19" s="215">
        <v>1.186167</v>
      </c>
      <c r="K19" s="215">
        <v>1.163246</v>
      </c>
      <c r="L19" s="215">
        <v>1.150069</v>
      </c>
      <c r="M19" s="215">
        <v>1.1916789999999999</v>
      </c>
      <c r="N19" s="215">
        <v>1.2087429999999999</v>
      </c>
      <c r="O19" s="215">
        <v>1.1839839999999999</v>
      </c>
      <c r="P19" s="215">
        <v>1.1706669999999999</v>
      </c>
      <c r="Q19" s="215">
        <v>1.17675</v>
      </c>
      <c r="R19" s="215">
        <v>1.139551</v>
      </c>
      <c r="S19" s="215">
        <v>1.17611</v>
      </c>
      <c r="T19" s="215">
        <v>1.1870750000000001</v>
      </c>
      <c r="U19" s="215">
        <v>1.190156</v>
      </c>
      <c r="V19" s="215">
        <v>1.2177169999999999</v>
      </c>
      <c r="W19" s="215">
        <v>1.176067</v>
      </c>
      <c r="X19" s="215">
        <v>1.2098679999999999</v>
      </c>
      <c r="Y19" s="215">
        <v>1.2626790000000001</v>
      </c>
      <c r="Z19" s="215">
        <v>1.235943</v>
      </c>
      <c r="AA19" s="215">
        <v>1.2053119999999999</v>
      </c>
      <c r="AB19" s="215">
        <v>1.2232970000000001</v>
      </c>
      <c r="AC19" s="215">
        <v>1.2091499999999999</v>
      </c>
      <c r="AD19" s="215">
        <v>1.2004159999999999</v>
      </c>
      <c r="AE19" s="215">
        <v>1.2244409999999999</v>
      </c>
      <c r="AF19" s="215">
        <v>1.2542850000000001</v>
      </c>
      <c r="AG19" s="215">
        <v>1.2677499999999999</v>
      </c>
      <c r="AH19" s="215">
        <v>1.284127</v>
      </c>
      <c r="AI19" s="215">
        <v>1.208539</v>
      </c>
      <c r="AJ19" s="215">
        <v>1.21401</v>
      </c>
      <c r="AK19" s="215">
        <v>1.235635</v>
      </c>
      <c r="AL19" s="215">
        <v>1.219158</v>
      </c>
      <c r="AM19" s="215">
        <v>1.1097619999999999</v>
      </c>
      <c r="AN19" s="215">
        <v>1.1117079999999999</v>
      </c>
      <c r="AO19" s="215">
        <v>1.0845469999999999</v>
      </c>
      <c r="AP19" s="215">
        <v>1.1336200000000001</v>
      </c>
      <c r="AQ19" s="215">
        <v>1.1457329999999999</v>
      </c>
      <c r="AR19" s="215">
        <v>1.1544779999999999</v>
      </c>
      <c r="AS19" s="215">
        <v>1.1503049999999999</v>
      </c>
      <c r="AT19" s="215">
        <v>1.1285449999999999</v>
      </c>
      <c r="AU19" s="215">
        <v>1.0668759999999999</v>
      </c>
      <c r="AV19" s="215">
        <v>1.088292</v>
      </c>
      <c r="AW19" s="215">
        <v>1.125297</v>
      </c>
      <c r="AX19" s="215">
        <v>1.1539699999999999</v>
      </c>
      <c r="AY19" s="215">
        <v>1.158323</v>
      </c>
      <c r="AZ19" s="215">
        <v>1.1383190000000001</v>
      </c>
      <c r="BA19" s="215">
        <v>1.0465139999999999</v>
      </c>
      <c r="BB19" s="215">
        <v>0.66727599999999998</v>
      </c>
      <c r="BC19" s="215">
        <v>0.78</v>
      </c>
      <c r="BD19" s="215">
        <v>0.96706199999999998</v>
      </c>
      <c r="BE19" s="215">
        <v>1.0307170000000001</v>
      </c>
      <c r="BF19" s="215">
        <v>1.0227310000000001</v>
      </c>
      <c r="BG19" s="215">
        <v>1.0050574333</v>
      </c>
      <c r="BH19" s="215">
        <v>1.0259621548</v>
      </c>
      <c r="BI19" s="323">
        <v>1.0262549999999999</v>
      </c>
      <c r="BJ19" s="323">
        <v>1.0540350000000001</v>
      </c>
      <c r="BK19" s="323">
        <v>1.0542100000000001</v>
      </c>
      <c r="BL19" s="323">
        <v>1.0728660000000001</v>
      </c>
      <c r="BM19" s="323">
        <v>1.0646</v>
      </c>
      <c r="BN19" s="323">
        <v>1.0319160000000001</v>
      </c>
      <c r="BO19" s="323">
        <v>1.0747500000000001</v>
      </c>
      <c r="BP19" s="323">
        <v>1.0807420000000001</v>
      </c>
      <c r="BQ19" s="323">
        <v>1.066181</v>
      </c>
      <c r="BR19" s="323">
        <v>1.1064210000000001</v>
      </c>
      <c r="BS19" s="323">
        <v>1.035182</v>
      </c>
      <c r="BT19" s="323">
        <v>1.0650219999999999</v>
      </c>
      <c r="BU19" s="323">
        <v>1.1090469999999999</v>
      </c>
      <c r="BV19" s="323">
        <v>1.0997729999999999</v>
      </c>
    </row>
    <row r="20" spans="1:74" ht="11.1" customHeight="1" x14ac:dyDescent="0.2">
      <c r="A20" s="61" t="s">
        <v>799</v>
      </c>
      <c r="B20" s="175" t="s">
        <v>112</v>
      </c>
      <c r="C20" s="215">
        <v>0.98232299999999995</v>
      </c>
      <c r="D20" s="215">
        <v>0.993448</v>
      </c>
      <c r="E20" s="215">
        <v>0.99861299999999997</v>
      </c>
      <c r="F20" s="215">
        <v>0.94026699999999996</v>
      </c>
      <c r="G20" s="215">
        <v>0.97890299999999997</v>
      </c>
      <c r="H20" s="215">
        <v>1.014767</v>
      </c>
      <c r="I20" s="215">
        <v>1.0151289999999999</v>
      </c>
      <c r="J20" s="215">
        <v>1.0276130000000001</v>
      </c>
      <c r="K20" s="215">
        <v>1.0016</v>
      </c>
      <c r="L20" s="215">
        <v>1.000194</v>
      </c>
      <c r="M20" s="215">
        <v>1.023533</v>
      </c>
      <c r="N20" s="215">
        <v>1.0541940000000001</v>
      </c>
      <c r="O20" s="215">
        <v>1.0608709999999999</v>
      </c>
      <c r="P20" s="215">
        <v>1.0466789999999999</v>
      </c>
      <c r="Q20" s="215">
        <v>1.0449360000000001</v>
      </c>
      <c r="R20" s="215">
        <v>0.98796700000000004</v>
      </c>
      <c r="S20" s="215">
        <v>1.0278389999999999</v>
      </c>
      <c r="T20" s="215">
        <v>1.026467</v>
      </c>
      <c r="U20" s="215">
        <v>1.0123869999999999</v>
      </c>
      <c r="V20" s="215">
        <v>1.053936</v>
      </c>
      <c r="W20" s="215">
        <v>1.0233669999999999</v>
      </c>
      <c r="X20" s="215">
        <v>1.0390969999999999</v>
      </c>
      <c r="Y20" s="215">
        <v>1.0876999999999999</v>
      </c>
      <c r="Z20" s="215">
        <v>1.0629679999999999</v>
      </c>
      <c r="AA20" s="215">
        <v>1.0508710000000001</v>
      </c>
      <c r="AB20" s="215">
        <v>1.0597859999999999</v>
      </c>
      <c r="AC20" s="215">
        <v>1.0448390000000001</v>
      </c>
      <c r="AD20" s="215">
        <v>1.022667</v>
      </c>
      <c r="AE20" s="215">
        <v>1.044807</v>
      </c>
      <c r="AF20" s="215">
        <v>1.064133</v>
      </c>
      <c r="AG20" s="215">
        <v>1.078387</v>
      </c>
      <c r="AH20" s="215">
        <v>1.0894520000000001</v>
      </c>
      <c r="AI20" s="215">
        <v>1.0222329999999999</v>
      </c>
      <c r="AJ20" s="215">
        <v>1.0438069999999999</v>
      </c>
      <c r="AK20" s="215">
        <v>1.050967</v>
      </c>
      <c r="AL20" s="215">
        <v>1.0237419999999999</v>
      </c>
      <c r="AM20" s="215">
        <v>1.019452</v>
      </c>
      <c r="AN20" s="215">
        <v>1.021393</v>
      </c>
      <c r="AO20" s="215">
        <v>0.99558100000000005</v>
      </c>
      <c r="AP20" s="215">
        <v>1.0327</v>
      </c>
      <c r="AQ20" s="215">
        <v>1.0472900000000001</v>
      </c>
      <c r="AR20" s="215">
        <v>1.063267</v>
      </c>
      <c r="AS20" s="215">
        <v>1.0497099999999999</v>
      </c>
      <c r="AT20" s="215">
        <v>1.0297099999999999</v>
      </c>
      <c r="AU20" s="215">
        <v>0.97440000000000004</v>
      </c>
      <c r="AV20" s="215">
        <v>0.99809700000000001</v>
      </c>
      <c r="AW20" s="215">
        <v>1.0452669999999999</v>
      </c>
      <c r="AX20" s="215">
        <v>1.0733870000000001</v>
      </c>
      <c r="AY20" s="215">
        <v>1.07558</v>
      </c>
      <c r="AZ20" s="215">
        <v>1.052276</v>
      </c>
      <c r="BA20" s="215">
        <v>0.94858100000000001</v>
      </c>
      <c r="BB20" s="215">
        <v>0.56483300000000003</v>
      </c>
      <c r="BC20" s="215">
        <v>0.68058099999999999</v>
      </c>
      <c r="BD20" s="215">
        <v>0.86526700000000001</v>
      </c>
      <c r="BE20" s="215">
        <v>0.92603199999999997</v>
      </c>
      <c r="BF20" s="215">
        <v>0.91674199999999995</v>
      </c>
      <c r="BG20" s="215">
        <v>0.91173333332999995</v>
      </c>
      <c r="BH20" s="215">
        <v>0.93629175484000005</v>
      </c>
      <c r="BI20" s="323">
        <v>0.92382980000000003</v>
      </c>
      <c r="BJ20" s="323">
        <v>0.94964170000000003</v>
      </c>
      <c r="BK20" s="323">
        <v>0.96631469999999997</v>
      </c>
      <c r="BL20" s="323">
        <v>0.98251869999999997</v>
      </c>
      <c r="BM20" s="323">
        <v>0.96329520000000002</v>
      </c>
      <c r="BN20" s="323">
        <v>0.93244640000000001</v>
      </c>
      <c r="BO20" s="323">
        <v>0.97669729999999999</v>
      </c>
      <c r="BP20" s="323">
        <v>0.97580979999999995</v>
      </c>
      <c r="BQ20" s="323">
        <v>0.95616840000000003</v>
      </c>
      <c r="BR20" s="323">
        <v>0.99646210000000002</v>
      </c>
      <c r="BS20" s="323">
        <v>0.93739779999999995</v>
      </c>
      <c r="BT20" s="323">
        <v>0.97209069999999997</v>
      </c>
      <c r="BU20" s="323">
        <v>1.003377</v>
      </c>
      <c r="BV20" s="323">
        <v>0.9912765</v>
      </c>
    </row>
    <row r="21" spans="1:74" ht="11.1" customHeight="1" x14ac:dyDescent="0.2">
      <c r="A21" s="61" t="s">
        <v>901</v>
      </c>
      <c r="B21" s="175" t="s">
        <v>902</v>
      </c>
      <c r="C21" s="215">
        <v>0.23175570968</v>
      </c>
      <c r="D21" s="215">
        <v>0.21000837930999999</v>
      </c>
      <c r="E21" s="215">
        <v>0.20175612903000001</v>
      </c>
      <c r="F21" s="215">
        <v>0.23436066667</v>
      </c>
      <c r="G21" s="215">
        <v>0.22810109677000001</v>
      </c>
      <c r="H21" s="215">
        <v>0.20393800000000001</v>
      </c>
      <c r="I21" s="215">
        <v>0.22647254839</v>
      </c>
      <c r="J21" s="215">
        <v>0.22012667742</v>
      </c>
      <c r="K21" s="215">
        <v>0.21014833332999999</v>
      </c>
      <c r="L21" s="215">
        <v>0.18997690322999999</v>
      </c>
      <c r="M21" s="215">
        <v>0.19737633332999999</v>
      </c>
      <c r="N21" s="215">
        <v>0.23178838709999999</v>
      </c>
      <c r="O21" s="215">
        <v>0.18334541935000001</v>
      </c>
      <c r="P21" s="215">
        <v>0.20602028571</v>
      </c>
      <c r="Q21" s="215">
        <v>0.22293770968000001</v>
      </c>
      <c r="R21" s="215">
        <v>0.20314099999999999</v>
      </c>
      <c r="S21" s="215">
        <v>0.21407738709999999</v>
      </c>
      <c r="T21" s="215">
        <v>0.23732133332999999</v>
      </c>
      <c r="U21" s="215">
        <v>0.21067367742000001</v>
      </c>
      <c r="V21" s="215">
        <v>0.23117829032000001</v>
      </c>
      <c r="W21" s="215">
        <v>0.19753200000000001</v>
      </c>
      <c r="X21" s="215">
        <v>0.21292335484</v>
      </c>
      <c r="Y21" s="215">
        <v>0.23336733333000001</v>
      </c>
      <c r="Z21" s="215">
        <v>0.21527438709999999</v>
      </c>
      <c r="AA21" s="215">
        <v>0.21954209677</v>
      </c>
      <c r="AB21" s="215">
        <v>0.16444314286</v>
      </c>
      <c r="AC21" s="215">
        <v>0.23425712903000001</v>
      </c>
      <c r="AD21" s="215">
        <v>0.20937966666999999</v>
      </c>
      <c r="AE21" s="215">
        <v>0.19104587097</v>
      </c>
      <c r="AF21" s="215">
        <v>0.21827299999999999</v>
      </c>
      <c r="AG21" s="215">
        <v>0.18833816129</v>
      </c>
      <c r="AH21" s="215">
        <v>0.21041741935</v>
      </c>
      <c r="AI21" s="215">
        <v>0.21740599999999999</v>
      </c>
      <c r="AJ21" s="215">
        <v>0.19108412902999999</v>
      </c>
      <c r="AK21" s="215">
        <v>0.21369266667</v>
      </c>
      <c r="AL21" s="215">
        <v>0.25137890323000001</v>
      </c>
      <c r="AM21" s="215">
        <v>0.22645267742</v>
      </c>
      <c r="AN21" s="215">
        <v>0.21721314286000001</v>
      </c>
      <c r="AO21" s="215">
        <v>0.20670906452000001</v>
      </c>
      <c r="AP21" s="215">
        <v>0.19823333333000001</v>
      </c>
      <c r="AQ21" s="215">
        <v>0.19580825805999999</v>
      </c>
      <c r="AR21" s="215">
        <v>0.21546699999999999</v>
      </c>
      <c r="AS21" s="215">
        <v>0.21480567742000001</v>
      </c>
      <c r="AT21" s="215">
        <v>0.20774341935000001</v>
      </c>
      <c r="AU21" s="215">
        <v>0.19540133333000001</v>
      </c>
      <c r="AV21" s="215">
        <v>0.19225835484000001</v>
      </c>
      <c r="AW21" s="215">
        <v>0.21736733333</v>
      </c>
      <c r="AX21" s="215">
        <v>0.21854719354999999</v>
      </c>
      <c r="AY21" s="215">
        <v>0.22309745161</v>
      </c>
      <c r="AZ21" s="215">
        <v>0.20934489654999999</v>
      </c>
      <c r="BA21" s="215">
        <v>0.21858083871</v>
      </c>
      <c r="BB21" s="215">
        <v>0.19536666666999999</v>
      </c>
      <c r="BC21" s="215">
        <v>0.20077496774</v>
      </c>
      <c r="BD21" s="215">
        <v>0.18180033333000001</v>
      </c>
      <c r="BE21" s="215">
        <v>0.20261399999999999</v>
      </c>
      <c r="BF21" s="215">
        <v>0.19722432258</v>
      </c>
      <c r="BG21" s="215">
        <v>0.2055719</v>
      </c>
      <c r="BH21" s="215">
        <v>0.19811500000000001</v>
      </c>
      <c r="BI21" s="323">
        <v>0.20721290000000001</v>
      </c>
      <c r="BJ21" s="323">
        <v>0.2150946</v>
      </c>
      <c r="BK21" s="323">
        <v>0.2038441</v>
      </c>
      <c r="BL21" s="323">
        <v>0.20001910000000001</v>
      </c>
      <c r="BM21" s="323">
        <v>0.20316290000000001</v>
      </c>
      <c r="BN21" s="323">
        <v>0.2081711</v>
      </c>
      <c r="BO21" s="323">
        <v>0.21098539999999999</v>
      </c>
      <c r="BP21" s="323">
        <v>0.21517629999999999</v>
      </c>
      <c r="BQ21" s="323">
        <v>0.21692349999999999</v>
      </c>
      <c r="BR21" s="323">
        <v>0.21459520000000001</v>
      </c>
      <c r="BS21" s="323">
        <v>0.21134559999999999</v>
      </c>
      <c r="BT21" s="323">
        <v>0.2041905</v>
      </c>
      <c r="BU21" s="323">
        <v>0.2135367</v>
      </c>
      <c r="BV21" s="323">
        <v>0.22046959999999999</v>
      </c>
    </row>
    <row r="22" spans="1:74" ht="11.1" customHeight="1" x14ac:dyDescent="0.2">
      <c r="A22" s="61" t="s">
        <v>520</v>
      </c>
      <c r="B22" s="175" t="s">
        <v>124</v>
      </c>
      <c r="C22" s="215">
        <v>-2.3954680000000002</v>
      </c>
      <c r="D22" s="215">
        <v>-2.3276460000000001</v>
      </c>
      <c r="E22" s="215">
        <v>-2.5068570000000001</v>
      </c>
      <c r="F22" s="215">
        <v>-2.3609049999999998</v>
      </c>
      <c r="G22" s="215">
        <v>-2.6985999999999999</v>
      </c>
      <c r="H22" s="215">
        <v>-2.4123610000000002</v>
      </c>
      <c r="I22" s="215">
        <v>-2.2546580000000001</v>
      </c>
      <c r="J22" s="215">
        <v>-2.0694590000000002</v>
      </c>
      <c r="K22" s="215">
        <v>-2.5057140000000002</v>
      </c>
      <c r="L22" s="215">
        <v>-2.3536769999999998</v>
      </c>
      <c r="M22" s="215">
        <v>-2.55078</v>
      </c>
      <c r="N22" s="215">
        <v>-3.130363</v>
      </c>
      <c r="O22" s="215">
        <v>-2.6661109999999999</v>
      </c>
      <c r="P22" s="215">
        <v>-3.1582150000000002</v>
      </c>
      <c r="Q22" s="215">
        <v>-3.105165</v>
      </c>
      <c r="R22" s="215">
        <v>-3.0317310000000002</v>
      </c>
      <c r="S22" s="215">
        <v>-2.8913929999999999</v>
      </c>
      <c r="T22" s="215">
        <v>-3.1508319999999999</v>
      </c>
      <c r="U22" s="215">
        <v>-3.2961429999999998</v>
      </c>
      <c r="V22" s="215">
        <v>-2.6586500000000002</v>
      </c>
      <c r="W22" s="215">
        <v>-2.3966509999999999</v>
      </c>
      <c r="X22" s="215">
        <v>-3.3061910000000001</v>
      </c>
      <c r="Y22" s="215">
        <v>-3.3980320000000002</v>
      </c>
      <c r="Z22" s="215">
        <v>-3.4608680000000001</v>
      </c>
      <c r="AA22" s="215">
        <v>-2.836776</v>
      </c>
      <c r="AB22" s="215">
        <v>-3.0839750000000001</v>
      </c>
      <c r="AC22" s="215">
        <v>-3.1652140000000002</v>
      </c>
      <c r="AD22" s="215">
        <v>-3.7562679999999999</v>
      </c>
      <c r="AE22" s="215">
        <v>-3.2573479999999999</v>
      </c>
      <c r="AF22" s="215">
        <v>-3.3062520000000002</v>
      </c>
      <c r="AG22" s="215">
        <v>-3.3985970000000001</v>
      </c>
      <c r="AH22" s="215">
        <v>-2.860268</v>
      </c>
      <c r="AI22" s="215">
        <v>-3.104088</v>
      </c>
      <c r="AJ22" s="215">
        <v>-3.6407959999999999</v>
      </c>
      <c r="AK22" s="215">
        <v>-4.1498689999999998</v>
      </c>
      <c r="AL22" s="215">
        <v>-3.9866389999999998</v>
      </c>
      <c r="AM22" s="215">
        <v>-3.1295500000000001</v>
      </c>
      <c r="AN22" s="215">
        <v>-3.3028339999999998</v>
      </c>
      <c r="AO22" s="215">
        <v>-3.1507390000000002</v>
      </c>
      <c r="AP22" s="215">
        <v>-2.945309</v>
      </c>
      <c r="AQ22" s="215">
        <v>-2.5401090000000002</v>
      </c>
      <c r="AR22" s="215">
        <v>-3.3317860000000001</v>
      </c>
      <c r="AS22" s="215">
        <v>-2.715535</v>
      </c>
      <c r="AT22" s="215">
        <v>-3.2402739999999999</v>
      </c>
      <c r="AU22" s="215">
        <v>-3.3502230000000002</v>
      </c>
      <c r="AV22" s="215">
        <v>-3.2699180000000001</v>
      </c>
      <c r="AW22" s="215">
        <v>-3.3755090000000001</v>
      </c>
      <c r="AX22" s="215">
        <v>-3.4677169999999999</v>
      </c>
      <c r="AY22" s="215">
        <v>-3.7627290000000002</v>
      </c>
      <c r="AZ22" s="215">
        <v>-4.3371719999999998</v>
      </c>
      <c r="BA22" s="215">
        <v>-4.0157179999999997</v>
      </c>
      <c r="BB22" s="215">
        <v>-3.658331</v>
      </c>
      <c r="BC22" s="215">
        <v>-2.2189770000000002</v>
      </c>
      <c r="BD22" s="215">
        <v>-2.9694219999999998</v>
      </c>
      <c r="BE22" s="215">
        <v>-3.2055349999999998</v>
      </c>
      <c r="BF22" s="215">
        <v>-3.1667640000000001</v>
      </c>
      <c r="BG22" s="215">
        <v>-3.2257026354999998</v>
      </c>
      <c r="BH22" s="215">
        <v>-2.9688142506999999</v>
      </c>
      <c r="BI22" s="323">
        <v>-2.8613119999999999</v>
      </c>
      <c r="BJ22" s="323">
        <v>-3.9132310000000001</v>
      </c>
      <c r="BK22" s="323">
        <v>-3.928728</v>
      </c>
      <c r="BL22" s="323">
        <v>-3.2276500000000001</v>
      </c>
      <c r="BM22" s="323">
        <v>-3.1707290000000001</v>
      </c>
      <c r="BN22" s="323">
        <v>-3.2247059999999999</v>
      </c>
      <c r="BO22" s="323">
        <v>-3.3359640000000002</v>
      </c>
      <c r="BP22" s="323">
        <v>-3.394698</v>
      </c>
      <c r="BQ22" s="323">
        <v>-4.2293969999999996</v>
      </c>
      <c r="BR22" s="323">
        <v>-3.732167</v>
      </c>
      <c r="BS22" s="323">
        <v>-3.9277709999999999</v>
      </c>
      <c r="BT22" s="323">
        <v>-2.873265</v>
      </c>
      <c r="BU22" s="323">
        <v>-3.2177730000000002</v>
      </c>
      <c r="BV22" s="323">
        <v>-4.7039869999999997</v>
      </c>
    </row>
    <row r="23" spans="1:74" ht="11.1" customHeight="1" x14ac:dyDescent="0.2">
      <c r="A23" s="616" t="s">
        <v>997</v>
      </c>
      <c r="B23" s="66" t="s">
        <v>998</v>
      </c>
      <c r="C23" s="215">
        <v>-1.026219</v>
      </c>
      <c r="D23" s="215">
        <v>-0.99529400000000001</v>
      </c>
      <c r="E23" s="215">
        <v>-0.92516100000000001</v>
      </c>
      <c r="F23" s="215">
        <v>-1.0083169999999999</v>
      </c>
      <c r="G23" s="215">
        <v>-1.195206</v>
      </c>
      <c r="H23" s="215">
        <v>-0.99624500000000005</v>
      </c>
      <c r="I23" s="215">
        <v>-0.99929000000000001</v>
      </c>
      <c r="J23" s="215">
        <v>-0.89968800000000004</v>
      </c>
      <c r="K23" s="215">
        <v>-0.95105499999999998</v>
      </c>
      <c r="L23" s="215">
        <v>-1.064406</v>
      </c>
      <c r="M23" s="215">
        <v>-1.047785</v>
      </c>
      <c r="N23" s="215">
        <v>-1.2576830000000001</v>
      </c>
      <c r="O23" s="215">
        <v>-1.168777</v>
      </c>
      <c r="P23" s="215">
        <v>-1.184483</v>
      </c>
      <c r="Q23" s="215">
        <v>-1.288097</v>
      </c>
      <c r="R23" s="215">
        <v>-1.3234269999999999</v>
      </c>
      <c r="S23" s="215">
        <v>-1.1787669999999999</v>
      </c>
      <c r="T23" s="215">
        <v>-1.0935600000000001</v>
      </c>
      <c r="U23" s="215">
        <v>-1.129707</v>
      </c>
      <c r="V23" s="215">
        <v>-1.0708800000000001</v>
      </c>
      <c r="W23" s="215">
        <v>-1.2721370000000001</v>
      </c>
      <c r="X23" s="215">
        <v>-1.2455959999999999</v>
      </c>
      <c r="Y23" s="215">
        <v>-1.2720830000000001</v>
      </c>
      <c r="Z23" s="215">
        <v>-1.2751520000000001</v>
      </c>
      <c r="AA23" s="215">
        <v>-1.183003</v>
      </c>
      <c r="AB23" s="215">
        <v>-1.205686</v>
      </c>
      <c r="AC23" s="215">
        <v>-1.2105170000000001</v>
      </c>
      <c r="AD23" s="215">
        <v>-1.5021450000000001</v>
      </c>
      <c r="AE23" s="215">
        <v>-1.594983</v>
      </c>
      <c r="AF23" s="215">
        <v>-1.482648</v>
      </c>
      <c r="AG23" s="215">
        <v>-1.501959</v>
      </c>
      <c r="AH23" s="215">
        <v>-1.500129</v>
      </c>
      <c r="AI23" s="215">
        <v>-1.4105270000000001</v>
      </c>
      <c r="AJ23" s="215">
        <v>-1.4160429999999999</v>
      </c>
      <c r="AK23" s="215">
        <v>-1.4311400000000001</v>
      </c>
      <c r="AL23" s="215">
        <v>-1.40273</v>
      </c>
      <c r="AM23" s="215">
        <v>-1.2643200000000001</v>
      </c>
      <c r="AN23" s="215">
        <v>-1.2705420000000001</v>
      </c>
      <c r="AO23" s="215">
        <v>-1.39737</v>
      </c>
      <c r="AP23" s="215">
        <v>-1.715192</v>
      </c>
      <c r="AQ23" s="215">
        <v>-1.618247</v>
      </c>
      <c r="AR23" s="215">
        <v>-1.6903319999999999</v>
      </c>
      <c r="AS23" s="215">
        <v>-1.712696</v>
      </c>
      <c r="AT23" s="215">
        <v>-1.653737</v>
      </c>
      <c r="AU23" s="215">
        <v>-1.7083740000000001</v>
      </c>
      <c r="AV23" s="215">
        <v>-1.8825879999999999</v>
      </c>
      <c r="AW23" s="215">
        <v>-1.790734</v>
      </c>
      <c r="AX23" s="215">
        <v>-1.7550600000000001</v>
      </c>
      <c r="AY23" s="215">
        <v>-1.9535899999999999</v>
      </c>
      <c r="AZ23" s="215">
        <v>-2.0446529999999998</v>
      </c>
      <c r="BA23" s="215">
        <v>-1.9790559999999999</v>
      </c>
      <c r="BB23" s="215">
        <v>-1.939327</v>
      </c>
      <c r="BC23" s="215">
        <v>-1.7293719999999999</v>
      </c>
      <c r="BD23" s="215">
        <v>-1.9226939999999999</v>
      </c>
      <c r="BE23" s="215">
        <v>-1.86721</v>
      </c>
      <c r="BF23" s="215">
        <v>-1.865696</v>
      </c>
      <c r="BG23" s="215">
        <v>-1.8034570333</v>
      </c>
      <c r="BH23" s="215">
        <v>-2.0216697096999998</v>
      </c>
      <c r="BI23" s="323">
        <v>-1.866147</v>
      </c>
      <c r="BJ23" s="323">
        <v>-1.890441</v>
      </c>
      <c r="BK23" s="323">
        <v>-1.842014</v>
      </c>
      <c r="BL23" s="323">
        <v>-1.814918</v>
      </c>
      <c r="BM23" s="323">
        <v>-1.883923</v>
      </c>
      <c r="BN23" s="323">
        <v>-1.9838370000000001</v>
      </c>
      <c r="BO23" s="323">
        <v>-2.0149819999999998</v>
      </c>
      <c r="BP23" s="323">
        <v>-1.9762059999999999</v>
      </c>
      <c r="BQ23" s="323">
        <v>-2.0641180000000001</v>
      </c>
      <c r="BR23" s="323">
        <v>-2.0350730000000001</v>
      </c>
      <c r="BS23" s="323">
        <v>-1.980396</v>
      </c>
      <c r="BT23" s="323">
        <v>-1.9495979999999999</v>
      </c>
      <c r="BU23" s="323">
        <v>-1.9236009999999999</v>
      </c>
      <c r="BV23" s="323">
        <v>-2.0305759999999999</v>
      </c>
    </row>
    <row r="24" spans="1:74" ht="11.1" customHeight="1" x14ac:dyDescent="0.2">
      <c r="A24" s="61" t="s">
        <v>180</v>
      </c>
      <c r="B24" s="175" t="s">
        <v>181</v>
      </c>
      <c r="C24" s="215">
        <v>0.32184699999999999</v>
      </c>
      <c r="D24" s="215">
        <v>0.411609</v>
      </c>
      <c r="E24" s="215">
        <v>0.325822</v>
      </c>
      <c r="F24" s="215">
        <v>0.43748799999999999</v>
      </c>
      <c r="G24" s="215">
        <v>0.40595599999999998</v>
      </c>
      <c r="H24" s="215">
        <v>0.52581800000000001</v>
      </c>
      <c r="I24" s="215">
        <v>0.50162399999999996</v>
      </c>
      <c r="J24" s="215">
        <v>0.43985099999999999</v>
      </c>
      <c r="K24" s="215">
        <v>0.32591300000000001</v>
      </c>
      <c r="L24" s="215">
        <v>0.43620399999999998</v>
      </c>
      <c r="M24" s="215">
        <v>0.33325900000000003</v>
      </c>
      <c r="N24" s="215">
        <v>0.33307300000000001</v>
      </c>
      <c r="O24" s="215">
        <v>0.454538</v>
      </c>
      <c r="P24" s="215">
        <v>0.34377799999999997</v>
      </c>
      <c r="Q24" s="215">
        <v>0.43352600000000002</v>
      </c>
      <c r="R24" s="215">
        <v>0.32072899999999999</v>
      </c>
      <c r="S24" s="215">
        <v>0.31476700000000002</v>
      </c>
      <c r="T24" s="215">
        <v>0.44519900000000001</v>
      </c>
      <c r="U24" s="215">
        <v>0.38057800000000003</v>
      </c>
      <c r="V24" s="215">
        <v>0.38607200000000003</v>
      </c>
      <c r="W24" s="215">
        <v>0.464138</v>
      </c>
      <c r="X24" s="215">
        <v>0.50045700000000004</v>
      </c>
      <c r="Y24" s="215">
        <v>0.41354800000000003</v>
      </c>
      <c r="Z24" s="215">
        <v>0.42022700000000002</v>
      </c>
      <c r="AA24" s="215">
        <v>0.40573300000000001</v>
      </c>
      <c r="AB24" s="215">
        <v>0.42436800000000002</v>
      </c>
      <c r="AC24" s="215">
        <v>0.36855399999999999</v>
      </c>
      <c r="AD24" s="215">
        <v>0.28222000000000003</v>
      </c>
      <c r="AE24" s="215">
        <v>0.41015699999999999</v>
      </c>
      <c r="AF24" s="215">
        <v>0.341557</v>
      </c>
      <c r="AG24" s="215">
        <v>0.276563</v>
      </c>
      <c r="AH24" s="215">
        <v>0.42841899999999999</v>
      </c>
      <c r="AI24" s="215">
        <v>0.34144799999999997</v>
      </c>
      <c r="AJ24" s="215">
        <v>0.34707399999999999</v>
      </c>
      <c r="AK24" s="215">
        <v>0.30370999999999998</v>
      </c>
      <c r="AL24" s="215">
        <v>0.24426800000000001</v>
      </c>
      <c r="AM24" s="215">
        <v>0.34459299999999998</v>
      </c>
      <c r="AN24" s="215">
        <v>0.10932600000000001</v>
      </c>
      <c r="AO24" s="215">
        <v>0.28467799999999999</v>
      </c>
      <c r="AP24" s="215">
        <v>0.53055300000000005</v>
      </c>
      <c r="AQ24" s="215">
        <v>0.47823500000000002</v>
      </c>
      <c r="AR24" s="215">
        <v>0.405026</v>
      </c>
      <c r="AS24" s="215">
        <v>0.540995</v>
      </c>
      <c r="AT24" s="215">
        <v>0.47372900000000001</v>
      </c>
      <c r="AU24" s="215">
        <v>0.39529700000000001</v>
      </c>
      <c r="AV24" s="215">
        <v>0.551342</v>
      </c>
      <c r="AW24" s="215">
        <v>0.48042800000000002</v>
      </c>
      <c r="AX24" s="215">
        <v>0.51849400000000001</v>
      </c>
      <c r="AY24" s="215">
        <v>0.45420899999999997</v>
      </c>
      <c r="AZ24" s="215">
        <v>0.28461700000000001</v>
      </c>
      <c r="BA24" s="215">
        <v>0.199853</v>
      </c>
      <c r="BB24" s="215">
        <v>5.7521999999999997E-2</v>
      </c>
      <c r="BC24" s="215">
        <v>0.30175800000000003</v>
      </c>
      <c r="BD24" s="215">
        <v>0.37574800000000003</v>
      </c>
      <c r="BE24" s="215">
        <v>0.38651999999999997</v>
      </c>
      <c r="BF24" s="215">
        <v>0.35431800000000002</v>
      </c>
      <c r="BG24" s="215">
        <v>0.27720660000000003</v>
      </c>
      <c r="BH24" s="215">
        <v>0.50067839999999997</v>
      </c>
      <c r="BI24" s="323">
        <v>0.51219979999999998</v>
      </c>
      <c r="BJ24" s="323">
        <v>0.38937820000000001</v>
      </c>
      <c r="BK24" s="323">
        <v>0.41212599999999999</v>
      </c>
      <c r="BL24" s="323">
        <v>0.37290590000000001</v>
      </c>
      <c r="BM24" s="323">
        <v>0.3880073</v>
      </c>
      <c r="BN24" s="323">
        <v>0.4643504</v>
      </c>
      <c r="BO24" s="323">
        <v>0.3945669</v>
      </c>
      <c r="BP24" s="323">
        <v>0.5039228</v>
      </c>
      <c r="BQ24" s="323">
        <v>0.46050049999999998</v>
      </c>
      <c r="BR24" s="323">
        <v>0.424458</v>
      </c>
      <c r="BS24" s="323">
        <v>0.43279869999999998</v>
      </c>
      <c r="BT24" s="323">
        <v>0.40400009999999997</v>
      </c>
      <c r="BU24" s="323">
        <v>0.26248120000000003</v>
      </c>
      <c r="BV24" s="323">
        <v>0.2286743</v>
      </c>
    </row>
    <row r="25" spans="1:74" ht="11.1" customHeight="1" x14ac:dyDescent="0.2">
      <c r="A25" s="61" t="s">
        <v>185</v>
      </c>
      <c r="B25" s="175" t="s">
        <v>184</v>
      </c>
      <c r="C25" s="215">
        <v>-0.130467</v>
      </c>
      <c r="D25" s="215">
        <v>-8.7918999999999997E-2</v>
      </c>
      <c r="E25" s="215">
        <v>-0.117117</v>
      </c>
      <c r="F25" s="215">
        <v>-0.131602</v>
      </c>
      <c r="G25" s="215">
        <v>-9.6419000000000005E-2</v>
      </c>
      <c r="H25" s="215">
        <v>-2.87E-2</v>
      </c>
      <c r="I25" s="215">
        <v>-5.3108000000000002E-2</v>
      </c>
      <c r="J25" s="215">
        <v>-4.8554E-2</v>
      </c>
      <c r="K25" s="215">
        <v>-6.8872000000000003E-2</v>
      </c>
      <c r="L25" s="215">
        <v>-7.8728000000000006E-2</v>
      </c>
      <c r="M25" s="215">
        <v>-6.6822000000000006E-2</v>
      </c>
      <c r="N25" s="215">
        <v>-2.801E-2</v>
      </c>
      <c r="O25" s="215">
        <v>-0.12642500000000001</v>
      </c>
      <c r="P25" s="215">
        <v>-0.16319800000000001</v>
      </c>
      <c r="Q25" s="215">
        <v>-0.114522</v>
      </c>
      <c r="R25" s="215">
        <v>-8.4325999999999998E-2</v>
      </c>
      <c r="S25" s="215">
        <v>-0.10607999999999999</v>
      </c>
      <c r="T25" s="215">
        <v>-6.7163E-2</v>
      </c>
      <c r="U25" s="215">
        <v>-7.9784999999999995E-2</v>
      </c>
      <c r="V25" s="215">
        <v>-8.3822999999999995E-2</v>
      </c>
      <c r="W25" s="215">
        <v>-0.11255999999999999</v>
      </c>
      <c r="X25" s="215">
        <v>-0.120046</v>
      </c>
      <c r="Y25" s="215">
        <v>-0.115143</v>
      </c>
      <c r="Z25" s="215">
        <v>-0.17613999999999999</v>
      </c>
      <c r="AA25" s="215">
        <v>-0.13553999999999999</v>
      </c>
      <c r="AB25" s="215">
        <v>-0.19641600000000001</v>
      </c>
      <c r="AC25" s="215">
        <v>-0.21257100000000001</v>
      </c>
      <c r="AD25" s="215">
        <v>-0.17296400000000001</v>
      </c>
      <c r="AE25" s="215">
        <v>-0.118974</v>
      </c>
      <c r="AF25" s="215">
        <v>-0.16621900000000001</v>
      </c>
      <c r="AG25" s="215">
        <v>-0.12990699999999999</v>
      </c>
      <c r="AH25" s="215">
        <v>-0.12745100000000001</v>
      </c>
      <c r="AI25" s="215">
        <v>-0.13117400000000001</v>
      </c>
      <c r="AJ25" s="215">
        <v>-0.149335</v>
      </c>
      <c r="AK25" s="215">
        <v>-0.13675300000000001</v>
      </c>
      <c r="AL25" s="215">
        <v>-0.15071999999999999</v>
      </c>
      <c r="AM25" s="215">
        <v>-7.9908999999999994E-2</v>
      </c>
      <c r="AN25" s="215">
        <v>-6.5355999999999997E-2</v>
      </c>
      <c r="AO25" s="215">
        <v>-9.2777999999999999E-2</v>
      </c>
      <c r="AP25" s="215">
        <v>-9.1462000000000002E-2</v>
      </c>
      <c r="AQ25" s="215">
        <v>-5.9797000000000003E-2</v>
      </c>
      <c r="AR25" s="215">
        <v>-5.7668999999999998E-2</v>
      </c>
      <c r="AS25" s="215">
        <v>-5.8853000000000003E-2</v>
      </c>
      <c r="AT25" s="215">
        <v>-6.5759999999999999E-2</v>
      </c>
      <c r="AU25" s="215">
        <v>-2.8975000000000001E-2</v>
      </c>
      <c r="AV25" s="215">
        <v>-3.6583999999999998E-2</v>
      </c>
      <c r="AW25" s="215">
        <v>-3.8980000000000001E-2</v>
      </c>
      <c r="AX25" s="215">
        <v>-7.0785000000000001E-2</v>
      </c>
      <c r="AY25" s="215">
        <v>-8.1090999999999996E-2</v>
      </c>
      <c r="AZ25" s="215">
        <v>-0.128493</v>
      </c>
      <c r="BA25" s="215">
        <v>-8.1037999999999999E-2</v>
      </c>
      <c r="BB25" s="215">
        <v>-5.6466000000000002E-2</v>
      </c>
      <c r="BC25" s="215">
        <v>-3.6170000000000001E-2</v>
      </c>
      <c r="BD25" s="215">
        <v>-4.3756000000000003E-2</v>
      </c>
      <c r="BE25" s="215">
        <v>-3.8214999999999999E-2</v>
      </c>
      <c r="BF25" s="215">
        <v>-4.5626E-2</v>
      </c>
      <c r="BG25" s="215">
        <v>-6.0568068867000002E-2</v>
      </c>
      <c r="BH25" s="215">
        <v>-6.2180133999999998E-2</v>
      </c>
      <c r="BI25" s="323">
        <v>-6.2459000000000001E-2</v>
      </c>
      <c r="BJ25" s="323">
        <v>-6.1523099999999997E-2</v>
      </c>
      <c r="BK25" s="323">
        <v>-8.6059700000000003E-2</v>
      </c>
      <c r="BL25" s="323">
        <v>-9.4275100000000001E-2</v>
      </c>
      <c r="BM25" s="323">
        <v>-9.4282299999999999E-2</v>
      </c>
      <c r="BN25" s="323">
        <v>-8.3277599999999993E-2</v>
      </c>
      <c r="BO25" s="323">
        <v>-7.1385199999999996E-2</v>
      </c>
      <c r="BP25" s="323">
        <v>-7.1678400000000003E-2</v>
      </c>
      <c r="BQ25" s="323">
        <v>-6.9908399999999996E-2</v>
      </c>
      <c r="BR25" s="323">
        <v>-6.9599999999999995E-2</v>
      </c>
      <c r="BS25" s="323">
        <v>-7.2615299999999994E-2</v>
      </c>
      <c r="BT25" s="323">
        <v>-7.8724600000000006E-2</v>
      </c>
      <c r="BU25" s="323">
        <v>-8.2904199999999997E-2</v>
      </c>
      <c r="BV25" s="323">
        <v>-8.2213700000000001E-2</v>
      </c>
    </row>
    <row r="26" spans="1:74" ht="11.1" customHeight="1" x14ac:dyDescent="0.2">
      <c r="A26" s="61" t="s">
        <v>176</v>
      </c>
      <c r="B26" s="175" t="s">
        <v>692</v>
      </c>
      <c r="C26" s="215">
        <v>0.33569199999999999</v>
      </c>
      <c r="D26" s="215">
        <v>0.34243000000000001</v>
      </c>
      <c r="E26" s="215">
        <v>0.34323599999999999</v>
      </c>
      <c r="F26" s="215">
        <v>0.57131100000000001</v>
      </c>
      <c r="G26" s="215">
        <v>0.65013799999999999</v>
      </c>
      <c r="H26" s="215">
        <v>0.68996400000000002</v>
      </c>
      <c r="I26" s="215">
        <v>0.60665800000000003</v>
      </c>
      <c r="J26" s="215">
        <v>0.53606600000000004</v>
      </c>
      <c r="K26" s="215">
        <v>0.60439799999999999</v>
      </c>
      <c r="L26" s="215">
        <v>0.53859500000000005</v>
      </c>
      <c r="M26" s="215">
        <v>0.58948999999999996</v>
      </c>
      <c r="N26" s="215">
        <v>0.43861800000000001</v>
      </c>
      <c r="O26" s="215">
        <v>0.50365800000000005</v>
      </c>
      <c r="P26" s="215">
        <v>0.42750700000000003</v>
      </c>
      <c r="Q26" s="215">
        <v>0.36482199999999998</v>
      </c>
      <c r="R26" s="215">
        <v>0.70697500000000002</v>
      </c>
      <c r="S26" s="215">
        <v>0.65046099999999996</v>
      </c>
      <c r="T26" s="215">
        <v>0.67406299999999997</v>
      </c>
      <c r="U26" s="215">
        <v>0.58368699999999996</v>
      </c>
      <c r="V26" s="215">
        <v>0.64555499999999999</v>
      </c>
      <c r="W26" s="215">
        <v>0.68994599999999995</v>
      </c>
      <c r="X26" s="215">
        <v>0.38625999999999999</v>
      </c>
      <c r="Y26" s="215">
        <v>0.376083</v>
      </c>
      <c r="Z26" s="215">
        <v>0.32482699999999998</v>
      </c>
      <c r="AA26" s="215">
        <v>0.42571399999999998</v>
      </c>
      <c r="AB26" s="215">
        <v>0.44293300000000002</v>
      </c>
      <c r="AC26" s="215">
        <v>0.63300999999999996</v>
      </c>
      <c r="AD26" s="215">
        <v>0.72601599999999999</v>
      </c>
      <c r="AE26" s="215">
        <v>0.83031900000000003</v>
      </c>
      <c r="AF26" s="215">
        <v>0.770841</v>
      </c>
      <c r="AG26" s="215">
        <v>0.74153000000000002</v>
      </c>
      <c r="AH26" s="215">
        <v>0.76555200000000001</v>
      </c>
      <c r="AI26" s="215">
        <v>0.50039999999999996</v>
      </c>
      <c r="AJ26" s="215">
        <v>0.43534899999999999</v>
      </c>
      <c r="AK26" s="215">
        <v>0.228299</v>
      </c>
      <c r="AL26" s="215">
        <v>0.436085</v>
      </c>
      <c r="AM26" s="215">
        <v>0.444828</v>
      </c>
      <c r="AN26" s="215">
        <v>0.42546400000000001</v>
      </c>
      <c r="AO26" s="215">
        <v>0.51417800000000002</v>
      </c>
      <c r="AP26" s="215">
        <v>0.80780099999999999</v>
      </c>
      <c r="AQ26" s="215">
        <v>1.0041629999999999</v>
      </c>
      <c r="AR26" s="215">
        <v>0.62604300000000002</v>
      </c>
      <c r="AS26" s="215">
        <v>0.81289699999999998</v>
      </c>
      <c r="AT26" s="215">
        <v>0.697353</v>
      </c>
      <c r="AU26" s="215">
        <v>0.62252300000000005</v>
      </c>
      <c r="AV26" s="215">
        <v>0.51267200000000002</v>
      </c>
      <c r="AW26" s="215">
        <v>0.44736199999999998</v>
      </c>
      <c r="AX26" s="215">
        <v>0.43847199999999997</v>
      </c>
      <c r="AY26" s="215">
        <v>0.32143899999999997</v>
      </c>
      <c r="AZ26" s="215">
        <v>0.35391099999999998</v>
      </c>
      <c r="BA26" s="215">
        <v>0.497836</v>
      </c>
      <c r="BB26" s="215">
        <v>0.204093</v>
      </c>
      <c r="BC26" s="215">
        <v>0.34716000000000002</v>
      </c>
      <c r="BD26" s="215">
        <v>0.53888899999999995</v>
      </c>
      <c r="BE26" s="215">
        <v>0.45368999999999998</v>
      </c>
      <c r="BF26" s="215">
        <v>0.48153400000000002</v>
      </c>
      <c r="BG26" s="215">
        <v>0.39249406666999997</v>
      </c>
      <c r="BH26" s="215">
        <v>0.37761276716999997</v>
      </c>
      <c r="BI26" s="323">
        <v>0.16223750000000001</v>
      </c>
      <c r="BJ26" s="323">
        <v>-0.13426769999999999</v>
      </c>
      <c r="BK26" s="323">
        <v>0.47043190000000001</v>
      </c>
      <c r="BL26" s="323">
        <v>0.39410390000000001</v>
      </c>
      <c r="BM26" s="323">
        <v>0.33118310000000001</v>
      </c>
      <c r="BN26" s="323">
        <v>0.6769963</v>
      </c>
      <c r="BO26" s="323">
        <v>0.77067870000000005</v>
      </c>
      <c r="BP26" s="323">
        <v>0.6343375</v>
      </c>
      <c r="BQ26" s="323">
        <v>0.5402169</v>
      </c>
      <c r="BR26" s="323">
        <v>0.49518970000000001</v>
      </c>
      <c r="BS26" s="323">
        <v>0.4863904</v>
      </c>
      <c r="BT26" s="323">
        <v>0.39140659999999999</v>
      </c>
      <c r="BU26" s="323">
        <v>0.1969108</v>
      </c>
      <c r="BV26" s="323">
        <v>-0.10821359999999999</v>
      </c>
    </row>
    <row r="27" spans="1:74" ht="11.1" customHeight="1" x14ac:dyDescent="0.2">
      <c r="A27" s="61" t="s">
        <v>175</v>
      </c>
      <c r="B27" s="175" t="s">
        <v>413</v>
      </c>
      <c r="C27" s="215">
        <v>-0.52551499999999995</v>
      </c>
      <c r="D27" s="215">
        <v>-0.63054399999999999</v>
      </c>
      <c r="E27" s="215">
        <v>-0.54852000000000001</v>
      </c>
      <c r="F27" s="215">
        <v>-0.448181</v>
      </c>
      <c r="G27" s="215">
        <v>-0.53729899999999997</v>
      </c>
      <c r="H27" s="215">
        <v>-0.49161500000000002</v>
      </c>
      <c r="I27" s="215">
        <v>-0.44551299999999999</v>
      </c>
      <c r="J27" s="215">
        <v>-0.44642700000000002</v>
      </c>
      <c r="K27" s="215">
        <v>-0.49808200000000002</v>
      </c>
      <c r="L27" s="215">
        <v>-0.647841</v>
      </c>
      <c r="M27" s="215">
        <v>-0.78998400000000002</v>
      </c>
      <c r="N27" s="215">
        <v>-0.90682200000000002</v>
      </c>
      <c r="O27" s="215">
        <v>-0.78454500000000005</v>
      </c>
      <c r="P27" s="215">
        <v>-0.68166700000000002</v>
      </c>
      <c r="Q27" s="215">
        <v>-0.57893799999999995</v>
      </c>
      <c r="R27" s="215">
        <v>-0.61463599999999996</v>
      </c>
      <c r="S27" s="215">
        <v>-0.58507500000000001</v>
      </c>
      <c r="T27" s="215">
        <v>-0.68389</v>
      </c>
      <c r="U27" s="215">
        <v>-0.68878899999999998</v>
      </c>
      <c r="V27" s="215">
        <v>-0.58121100000000003</v>
      </c>
      <c r="W27" s="215">
        <v>-0.629942</v>
      </c>
      <c r="X27" s="215">
        <v>-0.70150599999999996</v>
      </c>
      <c r="Y27" s="215">
        <v>-1.079739</v>
      </c>
      <c r="Z27" s="215">
        <v>-0.99498399999999998</v>
      </c>
      <c r="AA27" s="215">
        <v>-0.95648900000000003</v>
      </c>
      <c r="AB27" s="215">
        <v>-0.90125200000000005</v>
      </c>
      <c r="AC27" s="215">
        <v>-0.91341000000000006</v>
      </c>
      <c r="AD27" s="215">
        <v>-0.83388099999999998</v>
      </c>
      <c r="AE27" s="215">
        <v>-0.65754800000000002</v>
      </c>
      <c r="AF27" s="215">
        <v>-0.644648</v>
      </c>
      <c r="AG27" s="215">
        <v>-0.78610800000000003</v>
      </c>
      <c r="AH27" s="215">
        <v>-0.59894000000000003</v>
      </c>
      <c r="AI27" s="215">
        <v>-0.72073799999999999</v>
      </c>
      <c r="AJ27" s="215">
        <v>-0.96718899999999997</v>
      </c>
      <c r="AK27" s="215">
        <v>-1.04278</v>
      </c>
      <c r="AL27" s="215">
        <v>-0.98854699999999995</v>
      </c>
      <c r="AM27" s="215">
        <v>-0.78108599999999995</v>
      </c>
      <c r="AN27" s="215">
        <v>-0.86004599999999998</v>
      </c>
      <c r="AO27" s="215">
        <v>-0.76960399999999995</v>
      </c>
      <c r="AP27" s="215">
        <v>-0.57928500000000005</v>
      </c>
      <c r="AQ27" s="215">
        <v>-0.59065100000000004</v>
      </c>
      <c r="AR27" s="215">
        <v>-0.64609099999999997</v>
      </c>
      <c r="AS27" s="215">
        <v>-0.59236500000000003</v>
      </c>
      <c r="AT27" s="215">
        <v>-0.54748699999999995</v>
      </c>
      <c r="AU27" s="215">
        <v>-0.67186400000000002</v>
      </c>
      <c r="AV27" s="215">
        <v>-0.77386100000000002</v>
      </c>
      <c r="AW27" s="215">
        <v>-0.94935899999999995</v>
      </c>
      <c r="AX27" s="215">
        <v>-0.90232199999999996</v>
      </c>
      <c r="AY27" s="215">
        <v>-0.73121999999999998</v>
      </c>
      <c r="AZ27" s="215">
        <v>-0.79067399999999999</v>
      </c>
      <c r="BA27" s="215">
        <v>-0.65454199999999996</v>
      </c>
      <c r="BB27" s="215">
        <v>-0.67260399999999998</v>
      </c>
      <c r="BC27" s="215">
        <v>-0.20055200000000001</v>
      </c>
      <c r="BD27" s="215">
        <v>-0.34778599999999998</v>
      </c>
      <c r="BE27" s="215">
        <v>-0.47261999999999998</v>
      </c>
      <c r="BF27" s="215">
        <v>-0.64945600000000003</v>
      </c>
      <c r="BG27" s="215">
        <v>-0.41893333332999999</v>
      </c>
      <c r="BH27" s="215">
        <v>-0.39399967146999998</v>
      </c>
      <c r="BI27" s="323">
        <v>-0.39482289999999998</v>
      </c>
      <c r="BJ27" s="323">
        <v>-0.65362759999999998</v>
      </c>
      <c r="BK27" s="323">
        <v>-1.006934</v>
      </c>
      <c r="BL27" s="323">
        <v>-0.56048920000000002</v>
      </c>
      <c r="BM27" s="323">
        <v>-0.47852289999999997</v>
      </c>
      <c r="BN27" s="323">
        <v>-0.84095839999999999</v>
      </c>
      <c r="BO27" s="323">
        <v>-0.80120910000000001</v>
      </c>
      <c r="BP27" s="323">
        <v>-0.82527019999999995</v>
      </c>
      <c r="BQ27" s="323">
        <v>-1.0915870000000001</v>
      </c>
      <c r="BR27" s="323">
        <v>-0.70979499999999995</v>
      </c>
      <c r="BS27" s="323">
        <v>-0.98323280000000002</v>
      </c>
      <c r="BT27" s="323">
        <v>-0.54333549999999997</v>
      </c>
      <c r="BU27" s="323">
        <v>-0.73361100000000001</v>
      </c>
      <c r="BV27" s="323">
        <v>-0.8225711</v>
      </c>
    </row>
    <row r="28" spans="1:74" ht="11.1" customHeight="1" x14ac:dyDescent="0.2">
      <c r="A28" s="61" t="s">
        <v>177</v>
      </c>
      <c r="B28" s="175" t="s">
        <v>173</v>
      </c>
      <c r="C28" s="215">
        <v>-5.1137000000000002E-2</v>
      </c>
      <c r="D28" s="215">
        <v>-5.4170999999999997E-2</v>
      </c>
      <c r="E28" s="215">
        <v>2.8506E-2</v>
      </c>
      <c r="F28" s="215">
        <v>-4.2481999999999999E-2</v>
      </c>
      <c r="G28" s="215">
        <v>-2.6350000000000002E-3</v>
      </c>
      <c r="H28" s="215">
        <v>-7.2539999999999993E-2</v>
      </c>
      <c r="I28" s="215">
        <v>3.0338E-2</v>
      </c>
      <c r="J28" s="215">
        <v>-5.2925E-2</v>
      </c>
      <c r="K28" s="215">
        <v>-3.1961999999999997E-2</v>
      </c>
      <c r="L28" s="215">
        <v>1.7389999999999999E-2</v>
      </c>
      <c r="M28" s="215">
        <v>-4.4389999999999999E-2</v>
      </c>
      <c r="N28" s="215">
        <v>-7.1457000000000007E-2</v>
      </c>
      <c r="O28" s="215">
        <v>-4.2207000000000001E-2</v>
      </c>
      <c r="P28" s="215">
        <v>-3.0172000000000001E-2</v>
      </c>
      <c r="Q28" s="215">
        <v>-5.2194999999999998E-2</v>
      </c>
      <c r="R28" s="215">
        <v>-1.9748000000000002E-2</v>
      </c>
      <c r="S28" s="215">
        <v>-4.6397000000000001E-2</v>
      </c>
      <c r="T28" s="215">
        <v>-0.116287</v>
      </c>
      <c r="U28" s="215">
        <v>-8.0463999999999994E-2</v>
      </c>
      <c r="V28" s="215">
        <v>-2.5118000000000001E-2</v>
      </c>
      <c r="W28" s="215">
        <v>7.0273000000000002E-2</v>
      </c>
      <c r="X28" s="215">
        <v>8.2105999999999998E-2</v>
      </c>
      <c r="Y28" s="215">
        <v>-7.8059999999999996E-3</v>
      </c>
      <c r="Z28" s="215">
        <v>-2.3984999999999999E-2</v>
      </c>
      <c r="AA28" s="215">
        <v>-7.5766E-2</v>
      </c>
      <c r="AB28" s="215">
        <v>-8.3722000000000005E-2</v>
      </c>
      <c r="AC28" s="215">
        <v>-0.162047</v>
      </c>
      <c r="AD28" s="215">
        <v>-0.137715</v>
      </c>
      <c r="AE28" s="215">
        <v>-0.104935</v>
      </c>
      <c r="AF28" s="215">
        <v>-6.0836000000000001E-2</v>
      </c>
      <c r="AG28" s="215">
        <v>-0.118094</v>
      </c>
      <c r="AH28" s="215">
        <v>-7.1446999999999997E-2</v>
      </c>
      <c r="AI28" s="215">
        <v>1.4710000000000001E-2</v>
      </c>
      <c r="AJ28" s="215">
        <v>-0.16100800000000001</v>
      </c>
      <c r="AK28" s="215">
        <v>-0.111772</v>
      </c>
      <c r="AL28" s="215">
        <v>-0.106001</v>
      </c>
      <c r="AM28" s="215">
        <v>-0.16377800000000001</v>
      </c>
      <c r="AN28" s="215">
        <v>-5.1951999999999998E-2</v>
      </c>
      <c r="AO28" s="215">
        <v>-2.8677999999999999E-2</v>
      </c>
      <c r="AP28" s="215">
        <v>2.2279999999999999E-3</v>
      </c>
      <c r="AQ28" s="215">
        <v>-6.4159999999999998E-3</v>
      </c>
      <c r="AR28" s="215">
        <v>-3.9072999999999997E-2</v>
      </c>
      <c r="AS28" s="215">
        <v>4.7109999999999999E-3</v>
      </c>
      <c r="AT28" s="215">
        <v>-7.8911999999999996E-2</v>
      </c>
      <c r="AU28" s="215">
        <v>-5.6877999999999998E-2</v>
      </c>
      <c r="AV28" s="215">
        <v>-7.3331999999999994E-2</v>
      </c>
      <c r="AW28" s="215">
        <v>-9.4535999999999995E-2</v>
      </c>
      <c r="AX28" s="215">
        <v>-8.5800000000000001E-2</v>
      </c>
      <c r="AY28" s="215">
        <v>-6.7493999999999998E-2</v>
      </c>
      <c r="AZ28" s="215">
        <v>-8.1323999999999994E-2</v>
      </c>
      <c r="BA28" s="215">
        <v>-6.4043000000000003E-2</v>
      </c>
      <c r="BB28" s="215">
        <v>7.6415999999999998E-2</v>
      </c>
      <c r="BC28" s="215">
        <v>0.10184799999999999</v>
      </c>
      <c r="BD28" s="215">
        <v>9.3056E-2</v>
      </c>
      <c r="BE28" s="215">
        <v>0.111669</v>
      </c>
      <c r="BF28" s="215">
        <v>0.135405</v>
      </c>
      <c r="BG28" s="215">
        <v>7.3899999999999993E-2</v>
      </c>
      <c r="BH28" s="215">
        <v>0.10359931435</v>
      </c>
      <c r="BI28" s="323">
        <v>-0.16228709999999999</v>
      </c>
      <c r="BJ28" s="323">
        <v>-0.21382979999999999</v>
      </c>
      <c r="BK28" s="323">
        <v>-0.17632110000000001</v>
      </c>
      <c r="BL28" s="323">
        <v>-0.1462657</v>
      </c>
      <c r="BM28" s="323">
        <v>-9.4258700000000001E-2</v>
      </c>
      <c r="BN28" s="323">
        <v>-1.0818599999999999E-2</v>
      </c>
      <c r="BO28" s="323">
        <v>-5.00636E-2</v>
      </c>
      <c r="BP28" s="323">
        <v>-2.71449E-2</v>
      </c>
      <c r="BQ28" s="323">
        <v>-1.10537E-2</v>
      </c>
      <c r="BR28" s="323">
        <v>2.3234500000000002E-2</v>
      </c>
      <c r="BS28" s="323">
        <v>9.6044400000000005E-3</v>
      </c>
      <c r="BT28" s="323">
        <v>9.7477099999999997E-2</v>
      </c>
      <c r="BU28" s="323">
        <v>-2.33809E-2</v>
      </c>
      <c r="BV28" s="323">
        <v>-7.2357900000000003E-2</v>
      </c>
    </row>
    <row r="29" spans="1:74" ht="11.1" customHeight="1" x14ac:dyDescent="0.2">
      <c r="A29" s="61" t="s">
        <v>178</v>
      </c>
      <c r="B29" s="175" t="s">
        <v>172</v>
      </c>
      <c r="C29" s="215">
        <v>-0.74717699999999998</v>
      </c>
      <c r="D29" s="215">
        <v>-0.66524499999999998</v>
      </c>
      <c r="E29" s="215">
        <v>-1.0397449999999999</v>
      </c>
      <c r="F29" s="215">
        <v>-1.1060080000000001</v>
      </c>
      <c r="G29" s="215">
        <v>-1.111918</v>
      </c>
      <c r="H29" s="215">
        <v>-1.3547899999999999</v>
      </c>
      <c r="I29" s="215">
        <v>-1.2305379999999999</v>
      </c>
      <c r="J29" s="215">
        <v>-1.0478959999999999</v>
      </c>
      <c r="K29" s="215">
        <v>-1.0611919999999999</v>
      </c>
      <c r="L29" s="215">
        <v>-0.92969100000000005</v>
      </c>
      <c r="M29" s="215">
        <v>-1.0200419999999999</v>
      </c>
      <c r="N29" s="215">
        <v>-1.0633649999999999</v>
      </c>
      <c r="O29" s="215">
        <v>-0.95159499999999997</v>
      </c>
      <c r="P29" s="215">
        <v>-1.034756</v>
      </c>
      <c r="Q29" s="215">
        <v>-1.081186</v>
      </c>
      <c r="R29" s="215">
        <v>-1.237428</v>
      </c>
      <c r="S29" s="215">
        <v>-1.3854040000000001</v>
      </c>
      <c r="T29" s="215">
        <v>-1.499298</v>
      </c>
      <c r="U29" s="215">
        <v>-1.6361509999999999</v>
      </c>
      <c r="V29" s="215">
        <v>-1.265304</v>
      </c>
      <c r="W29" s="215">
        <v>-1.076292</v>
      </c>
      <c r="X29" s="215">
        <v>-1.2795190000000001</v>
      </c>
      <c r="Y29" s="215">
        <v>-1.1780740000000001</v>
      </c>
      <c r="Z29" s="215">
        <v>-1.125807</v>
      </c>
      <c r="AA29" s="215">
        <v>-0.70830300000000002</v>
      </c>
      <c r="AB29" s="215">
        <v>-0.75001300000000004</v>
      </c>
      <c r="AC29" s="215">
        <v>-0.97101199999999999</v>
      </c>
      <c r="AD29" s="215">
        <v>-1.3729</v>
      </c>
      <c r="AE29" s="215">
        <v>-1.2501519999999999</v>
      </c>
      <c r="AF29" s="215">
        <v>-1.377159</v>
      </c>
      <c r="AG29" s="215">
        <v>-1.158525</v>
      </c>
      <c r="AH29" s="215">
        <v>-1.1015410000000001</v>
      </c>
      <c r="AI29" s="215">
        <v>-1.126611</v>
      </c>
      <c r="AJ29" s="215">
        <v>-1.1730339999999999</v>
      </c>
      <c r="AK29" s="215">
        <v>-1.165052</v>
      </c>
      <c r="AL29" s="215">
        <v>-1.1959029999999999</v>
      </c>
      <c r="AM29" s="215">
        <v>-0.973028</v>
      </c>
      <c r="AN29" s="215">
        <v>-0.799539</v>
      </c>
      <c r="AO29" s="215">
        <v>-0.993143</v>
      </c>
      <c r="AP29" s="215">
        <v>-1.139815</v>
      </c>
      <c r="AQ29" s="215">
        <v>-1.127138</v>
      </c>
      <c r="AR29" s="215">
        <v>-1.3900410000000001</v>
      </c>
      <c r="AS29" s="215">
        <v>-1.2000789999999999</v>
      </c>
      <c r="AT29" s="215">
        <v>-1.3762270000000001</v>
      </c>
      <c r="AU29" s="215">
        <v>-1.3091619999999999</v>
      </c>
      <c r="AV29" s="215">
        <v>-1.0192330000000001</v>
      </c>
      <c r="AW29" s="215">
        <v>-0.889181</v>
      </c>
      <c r="AX29" s="215">
        <v>-1.0059340000000001</v>
      </c>
      <c r="AY29" s="215">
        <v>-1.04559</v>
      </c>
      <c r="AZ29" s="215">
        <v>-1.2323230000000001</v>
      </c>
      <c r="BA29" s="215">
        <v>-1.2951509999999999</v>
      </c>
      <c r="BB29" s="215">
        <v>-0.86513799999999996</v>
      </c>
      <c r="BC29" s="215">
        <v>-0.54277699999999995</v>
      </c>
      <c r="BD29" s="215">
        <v>-1.1755450000000001</v>
      </c>
      <c r="BE29" s="215">
        <v>-1.2528440000000001</v>
      </c>
      <c r="BF29" s="215">
        <v>-1.191886</v>
      </c>
      <c r="BG29" s="215">
        <v>-1.1037666666999999</v>
      </c>
      <c r="BH29" s="215">
        <v>-0.84492588236999999</v>
      </c>
      <c r="BI29" s="323">
        <v>-0.64392139999999998</v>
      </c>
      <c r="BJ29" s="323">
        <v>-0.77491860000000001</v>
      </c>
      <c r="BK29" s="323">
        <v>-0.91677529999999996</v>
      </c>
      <c r="BL29" s="323">
        <v>-0.70735970000000004</v>
      </c>
      <c r="BM29" s="323">
        <v>-0.75560450000000001</v>
      </c>
      <c r="BN29" s="323">
        <v>-0.78663609999999995</v>
      </c>
      <c r="BO29" s="323">
        <v>-0.90920529999999999</v>
      </c>
      <c r="BP29" s="323">
        <v>-0.98587449999999999</v>
      </c>
      <c r="BQ29" s="323">
        <v>-1.178642</v>
      </c>
      <c r="BR29" s="323">
        <v>-1.038815</v>
      </c>
      <c r="BS29" s="323">
        <v>-1.146717</v>
      </c>
      <c r="BT29" s="323">
        <v>-0.61642839999999999</v>
      </c>
      <c r="BU29" s="323">
        <v>-0.52302320000000002</v>
      </c>
      <c r="BV29" s="323">
        <v>-0.92038180000000003</v>
      </c>
    </row>
    <row r="30" spans="1:74" ht="11.1" customHeight="1" x14ac:dyDescent="0.2">
      <c r="A30" s="61" t="s">
        <v>179</v>
      </c>
      <c r="B30" s="175" t="s">
        <v>174</v>
      </c>
      <c r="C30" s="215">
        <v>-2.6797999999999999E-2</v>
      </c>
      <c r="D30" s="215">
        <v>-0.15590899999999999</v>
      </c>
      <c r="E30" s="215">
        <v>-8.3812999999999999E-2</v>
      </c>
      <c r="F30" s="215">
        <v>-3.1267999999999997E-2</v>
      </c>
      <c r="G30" s="215">
        <v>-0.197212</v>
      </c>
      <c r="H30" s="215">
        <v>-4.7807000000000002E-2</v>
      </c>
      <c r="I30" s="215">
        <v>-3.6329E-2</v>
      </c>
      <c r="J30" s="215">
        <v>-6.7019999999999996E-2</v>
      </c>
      <c r="K30" s="215">
        <v>-0.20827200000000001</v>
      </c>
      <c r="L30" s="215">
        <v>-0.101434</v>
      </c>
      <c r="M30" s="215">
        <v>-9.4132999999999994E-2</v>
      </c>
      <c r="N30" s="215">
        <v>-7.3325000000000001E-2</v>
      </c>
      <c r="O30" s="215">
        <v>-4.1216000000000003E-2</v>
      </c>
      <c r="P30" s="215">
        <v>-0.22798199999999999</v>
      </c>
      <c r="Q30" s="215">
        <v>-9.5797999999999994E-2</v>
      </c>
      <c r="R30" s="215">
        <v>-0.167295</v>
      </c>
      <c r="S30" s="215">
        <v>-3.4200000000000001E-2</v>
      </c>
      <c r="T30" s="215">
        <v>-0.18570200000000001</v>
      </c>
      <c r="U30" s="215">
        <v>-0.16791500000000001</v>
      </c>
      <c r="V30" s="215">
        <v>-5.9017E-2</v>
      </c>
      <c r="W30" s="215">
        <v>-0.12573400000000001</v>
      </c>
      <c r="X30" s="215">
        <v>-0.236846</v>
      </c>
      <c r="Y30" s="215">
        <v>-1.8912000000000002E-2</v>
      </c>
      <c r="Z30" s="215">
        <v>-7.1845999999999993E-2</v>
      </c>
      <c r="AA30" s="215">
        <v>-4.4615000000000002E-2</v>
      </c>
      <c r="AB30" s="215">
        <v>-0.14637</v>
      </c>
      <c r="AC30" s="215">
        <v>-9.8396999999999998E-2</v>
      </c>
      <c r="AD30" s="215">
        <v>-0.132489</v>
      </c>
      <c r="AE30" s="215">
        <v>-0.134682</v>
      </c>
      <c r="AF30" s="215">
        <v>-0.12859000000000001</v>
      </c>
      <c r="AG30" s="215">
        <v>-0.120411</v>
      </c>
      <c r="AH30" s="215">
        <v>-0.147091</v>
      </c>
      <c r="AI30" s="215">
        <v>-5.2004000000000002E-2</v>
      </c>
      <c r="AJ30" s="215">
        <v>-0.106616</v>
      </c>
      <c r="AK30" s="215">
        <v>-8.8722999999999996E-2</v>
      </c>
      <c r="AL30" s="215">
        <v>-0.120647</v>
      </c>
      <c r="AM30" s="215">
        <v>-3.2478E-2</v>
      </c>
      <c r="AN30" s="215">
        <v>-7.7406000000000003E-2</v>
      </c>
      <c r="AO30" s="215">
        <v>-0.111315</v>
      </c>
      <c r="AP30" s="215">
        <v>-0.22023000000000001</v>
      </c>
      <c r="AQ30" s="215">
        <v>-0.13189100000000001</v>
      </c>
      <c r="AR30" s="215">
        <v>-9.7434999999999994E-2</v>
      </c>
      <c r="AS30" s="215">
        <v>-4.0055E-2</v>
      </c>
      <c r="AT30" s="215">
        <v>-0.14250299999999999</v>
      </c>
      <c r="AU30" s="215">
        <v>-3.6746000000000001E-2</v>
      </c>
      <c r="AV30" s="215">
        <v>-3.2368000000000001E-2</v>
      </c>
      <c r="AW30" s="215">
        <v>-5.8830000000000002E-3</v>
      </c>
      <c r="AX30" s="215">
        <v>-3.4029999999999998E-2</v>
      </c>
      <c r="AY30" s="215">
        <v>2.2748000000000001E-2</v>
      </c>
      <c r="AZ30" s="215">
        <v>-6.1692999999999998E-2</v>
      </c>
      <c r="BA30" s="215">
        <v>-2.2259000000000001E-2</v>
      </c>
      <c r="BB30" s="215">
        <v>5.2484999999999997E-2</v>
      </c>
      <c r="BC30" s="215">
        <v>5.2319999999999997E-3</v>
      </c>
      <c r="BD30" s="215">
        <v>7.8399999999999997E-4</v>
      </c>
      <c r="BE30" s="215">
        <v>9.5600000000000008E-3</v>
      </c>
      <c r="BF30" s="215">
        <v>6.2098E-2</v>
      </c>
      <c r="BG30" s="215">
        <v>-1.9E-3</v>
      </c>
      <c r="BH30" s="215">
        <v>3.6228865335999998E-2</v>
      </c>
      <c r="BI30" s="323">
        <v>9.9643700000000002E-2</v>
      </c>
      <c r="BJ30" s="323">
        <v>1.56366E-2</v>
      </c>
      <c r="BK30" s="323">
        <v>-4.9914599999999996E-3</v>
      </c>
      <c r="BL30" s="323">
        <v>-7.9999200000000006E-2</v>
      </c>
      <c r="BM30" s="323">
        <v>-3.5071999999999999E-2</v>
      </c>
      <c r="BN30" s="323">
        <v>-0.1147927</v>
      </c>
      <c r="BO30" s="323">
        <v>-9.0585499999999999E-2</v>
      </c>
      <c r="BP30" s="323">
        <v>-0.1009538</v>
      </c>
      <c r="BQ30" s="323">
        <v>-9.3445200000000006E-2</v>
      </c>
      <c r="BR30" s="323">
        <v>-0.14520279999999999</v>
      </c>
      <c r="BS30" s="323">
        <v>-3.5532300000000003E-2</v>
      </c>
      <c r="BT30" s="323">
        <v>-7.0713700000000004E-2</v>
      </c>
      <c r="BU30" s="323">
        <v>0.1095198</v>
      </c>
      <c r="BV30" s="323">
        <v>-1.6278600000000001E-2</v>
      </c>
    </row>
    <row r="31" spans="1:74" ht="11.1" customHeight="1" x14ac:dyDescent="0.2">
      <c r="A31" s="61" t="s">
        <v>186</v>
      </c>
      <c r="B31" s="622" t="s">
        <v>996</v>
      </c>
      <c r="C31" s="215">
        <v>-0.54569400000000001</v>
      </c>
      <c r="D31" s="215">
        <v>-0.49260300000000001</v>
      </c>
      <c r="E31" s="215">
        <v>-0.49006499999999997</v>
      </c>
      <c r="F31" s="215">
        <v>-0.60184599999999999</v>
      </c>
      <c r="G31" s="215">
        <v>-0.61400500000000002</v>
      </c>
      <c r="H31" s="215">
        <v>-0.63644599999999996</v>
      </c>
      <c r="I31" s="215">
        <v>-0.62849999999999995</v>
      </c>
      <c r="J31" s="215">
        <v>-0.48286600000000002</v>
      </c>
      <c r="K31" s="215">
        <v>-0.61658999999999997</v>
      </c>
      <c r="L31" s="215">
        <v>-0.52376599999999995</v>
      </c>
      <c r="M31" s="215">
        <v>-0.41037299999999999</v>
      </c>
      <c r="N31" s="215">
        <v>-0.50139199999999995</v>
      </c>
      <c r="O31" s="215">
        <v>-0.50954200000000005</v>
      </c>
      <c r="P31" s="215">
        <v>-0.60724199999999995</v>
      </c>
      <c r="Q31" s="215">
        <v>-0.69277699999999998</v>
      </c>
      <c r="R31" s="215">
        <v>-0.61257499999999998</v>
      </c>
      <c r="S31" s="215">
        <v>-0.52069799999999999</v>
      </c>
      <c r="T31" s="215">
        <v>-0.62419400000000003</v>
      </c>
      <c r="U31" s="215">
        <v>-0.47759699999999999</v>
      </c>
      <c r="V31" s="215">
        <v>-0.60492400000000002</v>
      </c>
      <c r="W31" s="215">
        <v>-0.40434300000000001</v>
      </c>
      <c r="X31" s="215">
        <v>-0.69150100000000003</v>
      </c>
      <c r="Y31" s="215">
        <v>-0.51590599999999998</v>
      </c>
      <c r="Z31" s="215">
        <v>-0.53800800000000004</v>
      </c>
      <c r="AA31" s="215">
        <v>-0.56450699999999998</v>
      </c>
      <c r="AB31" s="215">
        <v>-0.66781699999999999</v>
      </c>
      <c r="AC31" s="215">
        <v>-0.59882400000000002</v>
      </c>
      <c r="AD31" s="215">
        <v>-0.61241000000000001</v>
      </c>
      <c r="AE31" s="215">
        <v>-0.63654999999999995</v>
      </c>
      <c r="AF31" s="215">
        <v>-0.55854999999999999</v>
      </c>
      <c r="AG31" s="215">
        <v>-0.60168600000000005</v>
      </c>
      <c r="AH31" s="215">
        <v>-0.50763999999999998</v>
      </c>
      <c r="AI31" s="215">
        <v>-0.51959200000000005</v>
      </c>
      <c r="AJ31" s="215">
        <v>-0.44999400000000001</v>
      </c>
      <c r="AK31" s="215">
        <v>-0.70565800000000001</v>
      </c>
      <c r="AL31" s="215">
        <v>-0.70244399999999996</v>
      </c>
      <c r="AM31" s="215">
        <v>-0.62437200000000004</v>
      </c>
      <c r="AN31" s="215">
        <v>-0.71278300000000006</v>
      </c>
      <c r="AO31" s="215">
        <v>-0.55670699999999995</v>
      </c>
      <c r="AP31" s="215">
        <v>-0.53990700000000003</v>
      </c>
      <c r="AQ31" s="215">
        <v>-0.488367</v>
      </c>
      <c r="AR31" s="215">
        <v>-0.442214</v>
      </c>
      <c r="AS31" s="215">
        <v>-0.47009000000000001</v>
      </c>
      <c r="AT31" s="215">
        <v>-0.54673000000000005</v>
      </c>
      <c r="AU31" s="215">
        <v>-0.55604399999999998</v>
      </c>
      <c r="AV31" s="215">
        <v>-0.51596600000000004</v>
      </c>
      <c r="AW31" s="215">
        <v>-0.53462600000000005</v>
      </c>
      <c r="AX31" s="215">
        <v>-0.57075200000000004</v>
      </c>
      <c r="AY31" s="215">
        <v>-0.68213999999999997</v>
      </c>
      <c r="AZ31" s="215">
        <v>-0.63653999999999999</v>
      </c>
      <c r="BA31" s="215">
        <v>-0.61731800000000003</v>
      </c>
      <c r="BB31" s="215">
        <v>-0.51531199999999999</v>
      </c>
      <c r="BC31" s="215">
        <v>-0.46610400000000002</v>
      </c>
      <c r="BD31" s="215">
        <v>-0.488118</v>
      </c>
      <c r="BE31" s="215">
        <v>-0.53608500000000003</v>
      </c>
      <c r="BF31" s="215">
        <v>-0.44745499999999999</v>
      </c>
      <c r="BG31" s="215">
        <v>-0.58067820000000003</v>
      </c>
      <c r="BH31" s="215">
        <v>-0.66415820000000003</v>
      </c>
      <c r="BI31" s="323">
        <v>-0.50575519999999996</v>
      </c>
      <c r="BJ31" s="323">
        <v>-0.58963810000000005</v>
      </c>
      <c r="BK31" s="323">
        <v>-0.77819050000000001</v>
      </c>
      <c r="BL31" s="323">
        <v>-0.59135309999999996</v>
      </c>
      <c r="BM31" s="323">
        <v>-0.54825599999999997</v>
      </c>
      <c r="BN31" s="323">
        <v>-0.54573289999999997</v>
      </c>
      <c r="BO31" s="323">
        <v>-0.56377880000000002</v>
      </c>
      <c r="BP31" s="323">
        <v>-0.54583090000000001</v>
      </c>
      <c r="BQ31" s="323">
        <v>-0.72136060000000002</v>
      </c>
      <c r="BR31" s="323">
        <v>-0.67656369999999999</v>
      </c>
      <c r="BS31" s="323">
        <v>-0.63807029999999998</v>
      </c>
      <c r="BT31" s="323">
        <v>-0.50734820000000003</v>
      </c>
      <c r="BU31" s="323">
        <v>-0.50016490000000002</v>
      </c>
      <c r="BV31" s="323">
        <v>-0.88006839999999997</v>
      </c>
    </row>
    <row r="32" spans="1:74" ht="11.1" customHeight="1" x14ac:dyDescent="0.2">
      <c r="A32" s="61" t="s">
        <v>753</v>
      </c>
      <c r="B32" s="175" t="s">
        <v>125</v>
      </c>
      <c r="C32" s="215">
        <v>-0.29309880645000003</v>
      </c>
      <c r="D32" s="215">
        <v>0.54932168965999995</v>
      </c>
      <c r="E32" s="215">
        <v>0.22711206451999999</v>
      </c>
      <c r="F32" s="215">
        <v>-0.20486146666999999</v>
      </c>
      <c r="G32" s="215">
        <v>-0.41520319355000002</v>
      </c>
      <c r="H32" s="215">
        <v>-0.34441006667000001</v>
      </c>
      <c r="I32" s="215">
        <v>-0.81069429031999996</v>
      </c>
      <c r="J32" s="215">
        <v>-0.22756922581</v>
      </c>
      <c r="K32" s="215">
        <v>1.7675333333000001E-2</v>
      </c>
      <c r="L32" s="215">
        <v>0.61038841934999999</v>
      </c>
      <c r="M32" s="215">
        <v>-9.5712333332999999E-2</v>
      </c>
      <c r="N32" s="215">
        <v>0.66427425805999996</v>
      </c>
      <c r="O32" s="215">
        <v>-6.3727677418999998E-2</v>
      </c>
      <c r="P32" s="215">
        <v>0.73961082143000001</v>
      </c>
      <c r="Q32" s="215">
        <v>0.91783080645000004</v>
      </c>
      <c r="R32" s="215">
        <v>-0.47230346667000001</v>
      </c>
      <c r="S32" s="215">
        <v>-0.58058335484000001</v>
      </c>
      <c r="T32" s="215">
        <v>0.1211125</v>
      </c>
      <c r="U32" s="215">
        <v>-0.21985945161000001</v>
      </c>
      <c r="V32" s="215">
        <v>-0.37298777419000001</v>
      </c>
      <c r="W32" s="215">
        <v>0.45156546667000003</v>
      </c>
      <c r="X32" s="215">
        <v>0.69198748386999998</v>
      </c>
      <c r="Y32" s="215">
        <v>0.12095646667</v>
      </c>
      <c r="Z32" s="215">
        <v>-4.0119419354999998E-2</v>
      </c>
      <c r="AA32" s="215">
        <v>0.42183322580999999</v>
      </c>
      <c r="AB32" s="215">
        <v>0.29626046429000003</v>
      </c>
      <c r="AC32" s="215">
        <v>0.49203809676999999</v>
      </c>
      <c r="AD32" s="215">
        <v>0.21972803332999999</v>
      </c>
      <c r="AE32" s="215">
        <v>-0.36883667741999998</v>
      </c>
      <c r="AF32" s="215">
        <v>-0.53113889999999997</v>
      </c>
      <c r="AG32" s="215">
        <v>-0.36356719355</v>
      </c>
      <c r="AH32" s="215">
        <v>-0.68804500000000002</v>
      </c>
      <c r="AI32" s="215">
        <v>-1.0076489333</v>
      </c>
      <c r="AJ32" s="215">
        <v>0.90613932257999996</v>
      </c>
      <c r="AK32" s="215">
        <v>0.60069033332999999</v>
      </c>
      <c r="AL32" s="215">
        <v>-0.25948038709999999</v>
      </c>
      <c r="AM32" s="215">
        <v>1.2769806452E-2</v>
      </c>
      <c r="AN32" s="215">
        <v>0.69238835714000002</v>
      </c>
      <c r="AO32" s="215">
        <v>0.33336964516000001</v>
      </c>
      <c r="AP32" s="215">
        <v>-0.25034260000000003</v>
      </c>
      <c r="AQ32" s="215">
        <v>-1.0376993226</v>
      </c>
      <c r="AR32" s="215">
        <v>-0.49071740000000003</v>
      </c>
      <c r="AS32" s="215">
        <v>-0.86342303225999995</v>
      </c>
      <c r="AT32" s="215">
        <v>-9.9354935483999998E-2</v>
      </c>
      <c r="AU32" s="215">
        <v>-7.3538733332999998E-2</v>
      </c>
      <c r="AV32" s="215">
        <v>0.98616241935000004</v>
      </c>
      <c r="AW32" s="215">
        <v>0.16170029999999999</v>
      </c>
      <c r="AX32" s="215">
        <v>-0.37925441934999998</v>
      </c>
      <c r="AY32" s="215">
        <v>-0.21721174194000001</v>
      </c>
      <c r="AZ32" s="215">
        <v>1.0572035517</v>
      </c>
      <c r="BA32" s="215">
        <v>-0.42302345160999999</v>
      </c>
      <c r="BB32" s="215">
        <v>-1.0012582333</v>
      </c>
      <c r="BC32" s="215">
        <v>-1.1679233226000001</v>
      </c>
      <c r="BD32" s="215">
        <v>-0.54607143332999997</v>
      </c>
      <c r="BE32" s="215">
        <v>-0.34756364515999999</v>
      </c>
      <c r="BF32" s="215">
        <v>-1.4071290323E-2</v>
      </c>
      <c r="BG32" s="215">
        <v>0.1989808022</v>
      </c>
      <c r="BH32" s="215">
        <v>1.0866007548000001</v>
      </c>
      <c r="BI32" s="323">
        <v>0.47094730000000001</v>
      </c>
      <c r="BJ32" s="323">
        <v>0.4907146</v>
      </c>
      <c r="BK32" s="323">
        <v>0.33892359999999999</v>
      </c>
      <c r="BL32" s="323">
        <v>0.68836019999999998</v>
      </c>
      <c r="BM32" s="323">
        <v>0.44587529999999997</v>
      </c>
      <c r="BN32" s="323">
        <v>-0.2254544</v>
      </c>
      <c r="BO32" s="323">
        <v>-0.68444130000000003</v>
      </c>
      <c r="BP32" s="323">
        <v>-0.45987159999999999</v>
      </c>
      <c r="BQ32" s="323">
        <v>-0.34398610000000002</v>
      </c>
      <c r="BR32" s="323">
        <v>-0.3204031</v>
      </c>
      <c r="BS32" s="323">
        <v>-0.2246609</v>
      </c>
      <c r="BT32" s="323">
        <v>0.59438869999999999</v>
      </c>
      <c r="BU32" s="323">
        <v>0.28030280000000002</v>
      </c>
      <c r="BV32" s="323">
        <v>0.41294170000000002</v>
      </c>
    </row>
    <row r="33" spans="1:74" s="64" customFormat="1" ht="11.1" customHeight="1" x14ac:dyDescent="0.2">
      <c r="A33" s="61" t="s">
        <v>758</v>
      </c>
      <c r="B33" s="175" t="s">
        <v>405</v>
      </c>
      <c r="C33" s="215">
        <v>19.063090902999999</v>
      </c>
      <c r="D33" s="215">
        <v>19.841396069000002</v>
      </c>
      <c r="E33" s="215">
        <v>19.753266193999998</v>
      </c>
      <c r="F33" s="215">
        <v>19.3463922</v>
      </c>
      <c r="G33" s="215">
        <v>19.326569902999999</v>
      </c>
      <c r="H33" s="215">
        <v>19.832541933000002</v>
      </c>
      <c r="I33" s="215">
        <v>19.753818257999999</v>
      </c>
      <c r="J33" s="215">
        <v>20.261720451999999</v>
      </c>
      <c r="K33" s="215">
        <v>19.774890667000001</v>
      </c>
      <c r="L33" s="215">
        <v>19.684273322999999</v>
      </c>
      <c r="M33" s="215">
        <v>19.686129999999999</v>
      </c>
      <c r="N33" s="215">
        <v>19.985831645000001</v>
      </c>
      <c r="O33" s="215">
        <v>19.289750741999999</v>
      </c>
      <c r="P33" s="215">
        <v>19.146475107000001</v>
      </c>
      <c r="Q33" s="215">
        <v>20.057610516</v>
      </c>
      <c r="R33" s="215">
        <v>19.621292532999998</v>
      </c>
      <c r="S33" s="215">
        <v>20.046856032000001</v>
      </c>
      <c r="T33" s="215">
        <v>20.565244833000001</v>
      </c>
      <c r="U33" s="215">
        <v>20.125407226</v>
      </c>
      <c r="V33" s="215">
        <v>20.274130516</v>
      </c>
      <c r="W33" s="215">
        <v>19.629546467000001</v>
      </c>
      <c r="X33" s="215">
        <v>19.971008839</v>
      </c>
      <c r="Y33" s="215">
        <v>20.310401800000001</v>
      </c>
      <c r="Z33" s="215">
        <v>20.319359968000001</v>
      </c>
      <c r="AA33" s="215">
        <v>20.564494323000002</v>
      </c>
      <c r="AB33" s="215">
        <v>19.693277606999999</v>
      </c>
      <c r="AC33" s="215">
        <v>20.731360226</v>
      </c>
      <c r="AD33" s="215">
        <v>20.0384897</v>
      </c>
      <c r="AE33" s="215">
        <v>20.251335193999999</v>
      </c>
      <c r="AF33" s="215">
        <v>20.7704001</v>
      </c>
      <c r="AG33" s="215">
        <v>20.671505968000002</v>
      </c>
      <c r="AH33" s="215">
        <v>21.356232419000001</v>
      </c>
      <c r="AI33" s="215">
        <v>20.084241067000001</v>
      </c>
      <c r="AJ33" s="215">
        <v>20.785921452</v>
      </c>
      <c r="AK33" s="215">
        <v>20.774381999999999</v>
      </c>
      <c r="AL33" s="215">
        <v>20.327644515999999</v>
      </c>
      <c r="AM33" s="215">
        <v>20.665175483999999</v>
      </c>
      <c r="AN33" s="215">
        <v>20.284046499999999</v>
      </c>
      <c r="AO33" s="215">
        <v>20.176405710000001</v>
      </c>
      <c r="AP33" s="215">
        <v>20.332734732999999</v>
      </c>
      <c r="AQ33" s="215">
        <v>20.387218935</v>
      </c>
      <c r="AR33" s="215">
        <v>20.654108600000001</v>
      </c>
      <c r="AS33" s="215">
        <v>20.734702644999999</v>
      </c>
      <c r="AT33" s="215">
        <v>21.158048483999998</v>
      </c>
      <c r="AU33" s="215">
        <v>20.2486146</v>
      </c>
      <c r="AV33" s="215">
        <v>20.714149773999999</v>
      </c>
      <c r="AW33" s="215">
        <v>20.736323633000001</v>
      </c>
      <c r="AX33" s="215">
        <v>20.443029773999999</v>
      </c>
      <c r="AY33" s="215">
        <v>19.913667709999999</v>
      </c>
      <c r="AZ33" s="215">
        <v>19.839038448</v>
      </c>
      <c r="BA33" s="215">
        <v>18.283932387</v>
      </c>
      <c r="BB33" s="215">
        <v>14.690985433</v>
      </c>
      <c r="BC33" s="215">
        <v>16.103260644999999</v>
      </c>
      <c r="BD33" s="215">
        <v>17.435232899999999</v>
      </c>
      <c r="BE33" s="215">
        <v>18.322620355000002</v>
      </c>
      <c r="BF33" s="215">
        <v>18.439378032</v>
      </c>
      <c r="BG33" s="215">
        <v>17.857530933</v>
      </c>
      <c r="BH33" s="215">
        <v>18.773758533999999</v>
      </c>
      <c r="BI33" s="323">
        <v>19.056000000000001</v>
      </c>
      <c r="BJ33" s="323">
        <v>19.24747</v>
      </c>
      <c r="BK33" s="323">
        <v>19.15108</v>
      </c>
      <c r="BL33" s="323">
        <v>19.463830000000002</v>
      </c>
      <c r="BM33" s="323">
        <v>19.661829999999998</v>
      </c>
      <c r="BN33" s="323">
        <v>19.45628</v>
      </c>
      <c r="BO33" s="323">
        <v>19.650839999999999</v>
      </c>
      <c r="BP33" s="323">
        <v>19.900189999999998</v>
      </c>
      <c r="BQ33" s="323">
        <v>19.801290000000002</v>
      </c>
      <c r="BR33" s="323">
        <v>20.429839999999999</v>
      </c>
      <c r="BS33" s="323">
        <v>19.727049999999998</v>
      </c>
      <c r="BT33" s="323">
        <v>20.258030000000002</v>
      </c>
      <c r="BU33" s="323">
        <v>20.57817</v>
      </c>
      <c r="BV33" s="323">
        <v>20.09177</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326"/>
      <c r="BJ34" s="326"/>
      <c r="BK34" s="326"/>
      <c r="BL34" s="326"/>
      <c r="BM34" s="326"/>
      <c r="BN34" s="326"/>
      <c r="BO34" s="326"/>
      <c r="BP34" s="326"/>
      <c r="BQ34" s="326"/>
      <c r="BR34" s="326"/>
      <c r="BS34" s="326"/>
      <c r="BT34" s="326"/>
      <c r="BU34" s="326"/>
      <c r="BV34" s="326"/>
    </row>
    <row r="35" spans="1:74" ht="11.1" customHeight="1" x14ac:dyDescent="0.2">
      <c r="A35" s="57"/>
      <c r="B35" s="65" t="s">
        <v>783</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326"/>
      <c r="BJ35" s="326"/>
      <c r="BK35" s="326"/>
      <c r="BL35" s="326"/>
      <c r="BM35" s="326"/>
      <c r="BN35" s="326"/>
      <c r="BO35" s="326"/>
      <c r="BP35" s="326"/>
      <c r="BQ35" s="326"/>
      <c r="BR35" s="326"/>
      <c r="BS35" s="326"/>
      <c r="BT35" s="326"/>
      <c r="BU35" s="326"/>
      <c r="BV35" s="326"/>
    </row>
    <row r="36" spans="1:74" ht="11.1" customHeight="1" x14ac:dyDescent="0.2">
      <c r="A36" s="615" t="s">
        <v>991</v>
      </c>
      <c r="B36" s="622" t="s">
        <v>994</v>
      </c>
      <c r="C36" s="215">
        <v>2.9582320000000002</v>
      </c>
      <c r="D36" s="215">
        <v>2.7927749999999998</v>
      </c>
      <c r="E36" s="215">
        <v>2.6381299999999999</v>
      </c>
      <c r="F36" s="215">
        <v>2.4085830000000001</v>
      </c>
      <c r="G36" s="215">
        <v>2.3812790000000001</v>
      </c>
      <c r="H36" s="215">
        <v>2.2556219999999998</v>
      </c>
      <c r="I36" s="215">
        <v>2.3992909999999998</v>
      </c>
      <c r="J36" s="215">
        <v>2.2949570000000001</v>
      </c>
      <c r="K36" s="215">
        <v>2.4471120000000002</v>
      </c>
      <c r="L36" s="215">
        <v>2.5907239999999998</v>
      </c>
      <c r="M36" s="215">
        <v>2.546681</v>
      </c>
      <c r="N36" s="215">
        <v>2.776478</v>
      </c>
      <c r="O36" s="215">
        <v>3.0152230000000002</v>
      </c>
      <c r="P36" s="215">
        <v>2.6113029999999999</v>
      </c>
      <c r="Q36" s="215">
        <v>2.726645</v>
      </c>
      <c r="R36" s="215">
        <v>2.5498720000000001</v>
      </c>
      <c r="S36" s="215">
        <v>2.4317489999999999</v>
      </c>
      <c r="T36" s="215">
        <v>2.482774</v>
      </c>
      <c r="U36" s="215">
        <v>2.5941320000000001</v>
      </c>
      <c r="V36" s="215">
        <v>2.2721520000000002</v>
      </c>
      <c r="W36" s="215">
        <v>2.3361290000000001</v>
      </c>
      <c r="X36" s="215">
        <v>2.5953400000000002</v>
      </c>
      <c r="Y36" s="215">
        <v>2.9047839999999998</v>
      </c>
      <c r="Z36" s="215">
        <v>3.113299</v>
      </c>
      <c r="AA36" s="215">
        <v>3.5365449999999998</v>
      </c>
      <c r="AB36" s="215">
        <v>3.1573500000000001</v>
      </c>
      <c r="AC36" s="215">
        <v>3.0940310000000002</v>
      </c>
      <c r="AD36" s="215">
        <v>2.8628550000000001</v>
      </c>
      <c r="AE36" s="215">
        <v>2.5815000000000001</v>
      </c>
      <c r="AF36" s="215">
        <v>2.6043530000000001</v>
      </c>
      <c r="AG36" s="215">
        <v>2.8432019999999998</v>
      </c>
      <c r="AH36" s="215">
        <v>2.902774</v>
      </c>
      <c r="AI36" s="215">
        <v>2.9017400000000002</v>
      </c>
      <c r="AJ36" s="215">
        <v>2.976086</v>
      </c>
      <c r="AK36" s="215">
        <v>3.324694</v>
      </c>
      <c r="AL36" s="215">
        <v>3.3805269999999998</v>
      </c>
      <c r="AM36" s="215">
        <v>3.7151969999999999</v>
      </c>
      <c r="AN36" s="215">
        <v>3.5900650000000001</v>
      </c>
      <c r="AO36" s="215">
        <v>3.1362429999999999</v>
      </c>
      <c r="AP36" s="215">
        <v>2.8857740000000001</v>
      </c>
      <c r="AQ36" s="215">
        <v>2.7452040000000002</v>
      </c>
      <c r="AR36" s="215">
        <v>2.7531680000000001</v>
      </c>
      <c r="AS36" s="215">
        <v>2.929627</v>
      </c>
      <c r="AT36" s="215">
        <v>2.8539729999999999</v>
      </c>
      <c r="AU36" s="215">
        <v>3.0413929999999998</v>
      </c>
      <c r="AV36" s="215">
        <v>3.1476060000000001</v>
      </c>
      <c r="AW36" s="215">
        <v>3.398466</v>
      </c>
      <c r="AX36" s="215">
        <v>3.4986169999999999</v>
      </c>
      <c r="AY36" s="215">
        <v>3.3962810000000001</v>
      </c>
      <c r="AZ36" s="215">
        <v>3.2084169999999999</v>
      </c>
      <c r="BA36" s="215">
        <v>3.3106209999999998</v>
      </c>
      <c r="BB36" s="215">
        <v>2.8570069999999999</v>
      </c>
      <c r="BC36" s="215">
        <v>2.881014</v>
      </c>
      <c r="BD36" s="215">
        <v>2.7600060000000002</v>
      </c>
      <c r="BE36" s="215">
        <v>3.0208550000000001</v>
      </c>
      <c r="BF36" s="215">
        <v>2.8907880000000001</v>
      </c>
      <c r="BG36" s="215">
        <v>2.7295507333</v>
      </c>
      <c r="BH36" s="215">
        <v>3.2371730160999999</v>
      </c>
      <c r="BI36" s="323">
        <v>3.4636689999999999</v>
      </c>
      <c r="BJ36" s="323">
        <v>3.6092040000000001</v>
      </c>
      <c r="BK36" s="323">
        <v>3.728669</v>
      </c>
      <c r="BL36" s="323">
        <v>3.6472530000000001</v>
      </c>
      <c r="BM36" s="323">
        <v>3.3869690000000001</v>
      </c>
      <c r="BN36" s="323">
        <v>3.2542529999999998</v>
      </c>
      <c r="BO36" s="323">
        <v>3.110868</v>
      </c>
      <c r="BP36" s="323">
        <v>3.0697719999999999</v>
      </c>
      <c r="BQ36" s="323">
        <v>3.1397520000000001</v>
      </c>
      <c r="BR36" s="323">
        <v>3.0932249999999999</v>
      </c>
      <c r="BS36" s="323">
        <v>3.266635</v>
      </c>
      <c r="BT36" s="323">
        <v>3.4168370000000001</v>
      </c>
      <c r="BU36" s="323">
        <v>3.650274</v>
      </c>
      <c r="BV36" s="323">
        <v>3.7692040000000002</v>
      </c>
    </row>
    <row r="37" spans="1:74" ht="11.1" customHeight="1" x14ac:dyDescent="0.2">
      <c r="A37" s="615" t="s">
        <v>755</v>
      </c>
      <c r="B37" s="176" t="s">
        <v>406</v>
      </c>
      <c r="C37" s="215">
        <v>-3.4120999999999999E-2</v>
      </c>
      <c r="D37" s="215">
        <v>0.208679</v>
      </c>
      <c r="E37" s="215">
        <v>-6.0533000000000003E-2</v>
      </c>
      <c r="F37" s="215">
        <v>4.0254999999999999E-2</v>
      </c>
      <c r="G37" s="215">
        <v>-9.3720999999999999E-2</v>
      </c>
      <c r="H37" s="215">
        <v>-1.6681000000000001E-2</v>
      </c>
      <c r="I37" s="215">
        <v>-0.109537</v>
      </c>
      <c r="J37" s="215">
        <v>6.6592999999999999E-2</v>
      </c>
      <c r="K37" s="215">
        <v>3.8470000000000002E-3</v>
      </c>
      <c r="L37" s="215">
        <v>8.2526000000000002E-2</v>
      </c>
      <c r="M37" s="215">
        <v>-5.0040000000000001E-2</v>
      </c>
      <c r="N37" s="215">
        <v>2.2976E-2</v>
      </c>
      <c r="O37" s="215">
        <v>-2.3654999999999999E-2</v>
      </c>
      <c r="P37" s="215">
        <v>-7.2199999999999999E-4</v>
      </c>
      <c r="Q37" s="215">
        <v>7.9493999999999995E-2</v>
      </c>
      <c r="R37" s="215">
        <v>0.118562</v>
      </c>
      <c r="S37" s="215">
        <v>-2.0749E-2</v>
      </c>
      <c r="T37" s="215">
        <v>8.2232E-2</v>
      </c>
      <c r="U37" s="215">
        <v>1.1771999999999999E-2</v>
      </c>
      <c r="V37" s="215">
        <v>-8.9599999999999992E-3</v>
      </c>
      <c r="W37" s="215">
        <v>4.4738E-2</v>
      </c>
      <c r="X37" s="215">
        <v>7.4489E-2</v>
      </c>
      <c r="Y37" s="215">
        <v>4.1147999999999997E-2</v>
      </c>
      <c r="Z37" s="215">
        <v>3.3743000000000002E-2</v>
      </c>
      <c r="AA37" s="215">
        <v>7.6605000000000006E-2</v>
      </c>
      <c r="AB37" s="215">
        <v>0.207261</v>
      </c>
      <c r="AC37" s="215">
        <v>0.148974</v>
      </c>
      <c r="AD37" s="215">
        <v>-7.6146000000000005E-2</v>
      </c>
      <c r="AE37" s="215">
        <v>-4.7648999999999997E-2</v>
      </c>
      <c r="AF37" s="215">
        <v>6.4422999999999994E-2</v>
      </c>
      <c r="AG37" s="215">
        <v>-8.2791000000000003E-2</v>
      </c>
      <c r="AH37" s="215">
        <v>-2.7517E-2</v>
      </c>
      <c r="AI37" s="215">
        <v>-0.15881899999999999</v>
      </c>
      <c r="AJ37" s="215">
        <v>7.4784000000000003E-2</v>
      </c>
      <c r="AK37" s="215">
        <v>5.6642999999999999E-2</v>
      </c>
      <c r="AL37" s="215">
        <v>-4.8473000000000002E-2</v>
      </c>
      <c r="AM37" s="215">
        <v>9.2238000000000001E-2</v>
      </c>
      <c r="AN37" s="215">
        <v>-0.130995</v>
      </c>
      <c r="AO37" s="215">
        <v>3.2937000000000001E-2</v>
      </c>
      <c r="AP37" s="215">
        <v>0.14152000000000001</v>
      </c>
      <c r="AQ37" s="215">
        <v>0.139816</v>
      </c>
      <c r="AR37" s="215">
        <v>-3.2070000000000002E-3</v>
      </c>
      <c r="AS37" s="215">
        <v>-6.2359999999999999E-2</v>
      </c>
      <c r="AT37" s="215">
        <v>0.103729</v>
      </c>
      <c r="AU37" s="215">
        <v>9.7963999999999996E-2</v>
      </c>
      <c r="AV37" s="215">
        <v>0.156083</v>
      </c>
      <c r="AW37" s="215">
        <v>0.104794</v>
      </c>
      <c r="AX37" s="215">
        <v>7.8493999999999994E-2</v>
      </c>
      <c r="AY37" s="215">
        <v>6.1015E-2</v>
      </c>
      <c r="AZ37" s="215">
        <v>0.20558299999999999</v>
      </c>
      <c r="BA37" s="215">
        <v>0.16824</v>
      </c>
      <c r="BB37" s="215">
        <v>0.10038900000000001</v>
      </c>
      <c r="BC37" s="215">
        <v>0.18459700000000001</v>
      </c>
      <c r="BD37" s="215">
        <v>2.8715000000000001E-2</v>
      </c>
      <c r="BE37" s="215">
        <v>2.1746000000000001E-2</v>
      </c>
      <c r="BF37" s="215">
        <v>5.6899999999999999E-2</v>
      </c>
      <c r="BG37" s="215">
        <v>3.0026219999999999E-2</v>
      </c>
      <c r="BH37" s="215">
        <v>-2.9324500000000001E-3</v>
      </c>
      <c r="BI37" s="323">
        <v>2.8639200000000001E-4</v>
      </c>
      <c r="BJ37" s="323">
        <v>-2.7969900000000001E-5</v>
      </c>
      <c r="BK37" s="323">
        <v>2.7316199999999999E-6</v>
      </c>
      <c r="BL37" s="323">
        <v>-2.6677800000000001E-7</v>
      </c>
      <c r="BM37" s="323">
        <v>0</v>
      </c>
      <c r="BN37" s="323">
        <v>0</v>
      </c>
      <c r="BO37" s="323">
        <v>0</v>
      </c>
      <c r="BP37" s="323">
        <v>0</v>
      </c>
      <c r="BQ37" s="323">
        <v>0</v>
      </c>
      <c r="BR37" s="323">
        <v>0</v>
      </c>
      <c r="BS37" s="323">
        <v>0</v>
      </c>
      <c r="BT37" s="323">
        <v>0</v>
      </c>
      <c r="BU37" s="323">
        <v>0</v>
      </c>
      <c r="BV37" s="323">
        <v>0</v>
      </c>
    </row>
    <row r="38" spans="1:74" ht="11.1" customHeight="1" x14ac:dyDescent="0.2">
      <c r="A38" s="61" t="s">
        <v>521</v>
      </c>
      <c r="B38" s="622" t="s">
        <v>407</v>
      </c>
      <c r="C38" s="215">
        <v>8.6532859999999996</v>
      </c>
      <c r="D38" s="215">
        <v>9.2212859999999992</v>
      </c>
      <c r="E38" s="215">
        <v>9.3731500000000008</v>
      </c>
      <c r="F38" s="215">
        <v>9.1755420000000001</v>
      </c>
      <c r="G38" s="215">
        <v>9.4168880000000001</v>
      </c>
      <c r="H38" s="215">
        <v>9.6079310000000007</v>
      </c>
      <c r="I38" s="215">
        <v>9.5775959999999998</v>
      </c>
      <c r="J38" s="215">
        <v>9.6871050000000007</v>
      </c>
      <c r="K38" s="215">
        <v>9.4837319999999998</v>
      </c>
      <c r="L38" s="215">
        <v>9.0933209999999995</v>
      </c>
      <c r="M38" s="215">
        <v>9.2332300000000007</v>
      </c>
      <c r="N38" s="215">
        <v>9.2832000000000008</v>
      </c>
      <c r="O38" s="215">
        <v>8.5066959999999998</v>
      </c>
      <c r="P38" s="215">
        <v>9.0077590000000001</v>
      </c>
      <c r="Q38" s="215">
        <v>9.3252500000000005</v>
      </c>
      <c r="R38" s="215">
        <v>9.2951680000000003</v>
      </c>
      <c r="S38" s="215">
        <v>9.5498119999999993</v>
      </c>
      <c r="T38" s="215">
        <v>9.7722650000000009</v>
      </c>
      <c r="U38" s="215">
        <v>9.5952350000000006</v>
      </c>
      <c r="V38" s="215">
        <v>9.7517099999999992</v>
      </c>
      <c r="W38" s="215">
        <v>9.3775670000000009</v>
      </c>
      <c r="X38" s="215">
        <v>9.3571270000000002</v>
      </c>
      <c r="Y38" s="215">
        <v>9.1104800000000008</v>
      </c>
      <c r="Z38" s="215">
        <v>9.2465630000000001</v>
      </c>
      <c r="AA38" s="215">
        <v>8.7875920000000001</v>
      </c>
      <c r="AB38" s="215">
        <v>8.7961489999999998</v>
      </c>
      <c r="AC38" s="215">
        <v>9.4645469999999996</v>
      </c>
      <c r="AD38" s="215">
        <v>9.2059660000000001</v>
      </c>
      <c r="AE38" s="215">
        <v>9.5152439999999991</v>
      </c>
      <c r="AF38" s="215">
        <v>9.7970310000000005</v>
      </c>
      <c r="AG38" s="215">
        <v>9.6404010000000007</v>
      </c>
      <c r="AH38" s="215">
        <v>9.7781680000000009</v>
      </c>
      <c r="AI38" s="215">
        <v>9.1525560000000006</v>
      </c>
      <c r="AJ38" s="215">
        <v>9.2938340000000004</v>
      </c>
      <c r="AK38" s="215">
        <v>9.2904090000000004</v>
      </c>
      <c r="AL38" s="215">
        <v>9.1785490000000003</v>
      </c>
      <c r="AM38" s="215">
        <v>8.7783929999999994</v>
      </c>
      <c r="AN38" s="215">
        <v>9.071828</v>
      </c>
      <c r="AO38" s="215">
        <v>9.1840539999999997</v>
      </c>
      <c r="AP38" s="215">
        <v>9.4105880000000006</v>
      </c>
      <c r="AQ38" s="215">
        <v>9.4974369999999997</v>
      </c>
      <c r="AR38" s="215">
        <v>9.7032880000000006</v>
      </c>
      <c r="AS38" s="215">
        <v>9.5329610000000002</v>
      </c>
      <c r="AT38" s="215">
        <v>9.8336900000000007</v>
      </c>
      <c r="AU38" s="215">
        <v>9.1975029999999993</v>
      </c>
      <c r="AV38" s="215">
        <v>9.3081899999999997</v>
      </c>
      <c r="AW38" s="215">
        <v>9.2090530000000008</v>
      </c>
      <c r="AX38" s="215">
        <v>8.9712309999999995</v>
      </c>
      <c r="AY38" s="215">
        <v>8.7608540000000001</v>
      </c>
      <c r="AZ38" s="215">
        <v>8.9667809999999992</v>
      </c>
      <c r="BA38" s="215">
        <v>7.7805790000000004</v>
      </c>
      <c r="BB38" s="215">
        <v>5.8534949999999997</v>
      </c>
      <c r="BC38" s="215">
        <v>7.1884839999999999</v>
      </c>
      <c r="BD38" s="215">
        <v>8.2856550000000002</v>
      </c>
      <c r="BE38" s="215">
        <v>8.4581130000000009</v>
      </c>
      <c r="BF38" s="215">
        <v>8.5084769999999992</v>
      </c>
      <c r="BG38" s="215">
        <v>8.4933333333000007</v>
      </c>
      <c r="BH38" s="215">
        <v>8.4458263226000003</v>
      </c>
      <c r="BI38" s="323">
        <v>8.5531360000000003</v>
      </c>
      <c r="BJ38" s="323">
        <v>8.3529219999999995</v>
      </c>
      <c r="BK38" s="323">
        <v>8.1944499999999998</v>
      </c>
      <c r="BL38" s="323">
        <v>8.5483170000000008</v>
      </c>
      <c r="BM38" s="323">
        <v>8.7675470000000004</v>
      </c>
      <c r="BN38" s="323">
        <v>8.6109290000000005</v>
      </c>
      <c r="BO38" s="323">
        <v>8.933351</v>
      </c>
      <c r="BP38" s="323">
        <v>8.9791699999999999</v>
      </c>
      <c r="BQ38" s="323">
        <v>8.8441829999999992</v>
      </c>
      <c r="BR38" s="323">
        <v>9.1994009999999999</v>
      </c>
      <c r="BS38" s="323">
        <v>8.6591529999999999</v>
      </c>
      <c r="BT38" s="323">
        <v>8.8952150000000003</v>
      </c>
      <c r="BU38" s="323">
        <v>8.8728929999999995</v>
      </c>
      <c r="BV38" s="323">
        <v>8.698404</v>
      </c>
    </row>
    <row r="39" spans="1:74" ht="11.1" customHeight="1" x14ac:dyDescent="0.2">
      <c r="A39" s="61" t="s">
        <v>920</v>
      </c>
      <c r="B39" s="622" t="s">
        <v>921</v>
      </c>
      <c r="C39" s="215">
        <v>0.85185112903000004</v>
      </c>
      <c r="D39" s="215">
        <v>0.92970996551999996</v>
      </c>
      <c r="E39" s="215">
        <v>0.92859680644999998</v>
      </c>
      <c r="F39" s="215">
        <v>0.88944666667000005</v>
      </c>
      <c r="G39" s="215">
        <v>0.93849951613000004</v>
      </c>
      <c r="H39" s="215">
        <v>0.96921266666999994</v>
      </c>
      <c r="I39" s="215">
        <v>0.95906196773999997</v>
      </c>
      <c r="J39" s="215">
        <v>0.97146822581000003</v>
      </c>
      <c r="K39" s="215">
        <v>0.94061466667000004</v>
      </c>
      <c r="L39" s="215">
        <v>0.92450283871000005</v>
      </c>
      <c r="M39" s="215">
        <v>0.94272166667000001</v>
      </c>
      <c r="N39" s="215">
        <v>0.96137087096999996</v>
      </c>
      <c r="O39" s="215">
        <v>0.87490419355000004</v>
      </c>
      <c r="P39" s="215">
        <v>0.89949042856999994</v>
      </c>
      <c r="Q39" s="215">
        <v>0.92207616129000003</v>
      </c>
      <c r="R39" s="215">
        <v>0.93436233332999996</v>
      </c>
      <c r="S39" s="215">
        <v>0.96284358064999997</v>
      </c>
      <c r="T39" s="215">
        <v>0.99445866667000005</v>
      </c>
      <c r="U39" s="215">
        <v>0.94949861290000004</v>
      </c>
      <c r="V39" s="215">
        <v>0.98788209677000005</v>
      </c>
      <c r="W39" s="215">
        <v>0.95409500000000003</v>
      </c>
      <c r="X39" s="215">
        <v>0.95601674193999997</v>
      </c>
      <c r="Y39" s="215">
        <v>0.96740166667000005</v>
      </c>
      <c r="Z39" s="215">
        <v>0.93346229032000005</v>
      </c>
      <c r="AA39" s="215">
        <v>0.92762477419</v>
      </c>
      <c r="AB39" s="215">
        <v>0.87343257142999997</v>
      </c>
      <c r="AC39" s="215">
        <v>0.91975270968</v>
      </c>
      <c r="AD39" s="215">
        <v>0.89033166666999997</v>
      </c>
      <c r="AE39" s="215">
        <v>0.99521509676999997</v>
      </c>
      <c r="AF39" s="215">
        <v>0.97053699999999998</v>
      </c>
      <c r="AG39" s="215">
        <v>0.97420487096999997</v>
      </c>
      <c r="AH39" s="215">
        <v>1.0039757418999999</v>
      </c>
      <c r="AI39" s="215">
        <v>0.89219266666999997</v>
      </c>
      <c r="AJ39" s="215">
        <v>0.95025425805999997</v>
      </c>
      <c r="AK39" s="215">
        <v>0.94599066666999998</v>
      </c>
      <c r="AL39" s="215">
        <v>0.93588261289999997</v>
      </c>
      <c r="AM39" s="215">
        <v>0.86010206452000004</v>
      </c>
      <c r="AN39" s="215">
        <v>0.96162400000000003</v>
      </c>
      <c r="AO39" s="215">
        <v>0.91354545161</v>
      </c>
      <c r="AP39" s="215">
        <v>0.92837066667000001</v>
      </c>
      <c r="AQ39" s="215">
        <v>0.98705093548</v>
      </c>
      <c r="AR39" s="215">
        <v>0.99393566667</v>
      </c>
      <c r="AS39" s="215">
        <v>0.96517125806000004</v>
      </c>
      <c r="AT39" s="215">
        <v>0.95772558065000002</v>
      </c>
      <c r="AU39" s="215">
        <v>0.923678</v>
      </c>
      <c r="AV39" s="215">
        <v>0.97325090322999996</v>
      </c>
      <c r="AW39" s="215">
        <v>0.98221800000000004</v>
      </c>
      <c r="AX39" s="215">
        <v>0.94627480644999995</v>
      </c>
      <c r="AY39" s="215">
        <v>0.91037558065000002</v>
      </c>
      <c r="AZ39" s="215">
        <v>0.88385475861999996</v>
      </c>
      <c r="BA39" s="215">
        <v>0.75412374193999998</v>
      </c>
      <c r="BB39" s="215">
        <v>0.52957133332999995</v>
      </c>
      <c r="BC39" s="215">
        <v>0.75261783870999999</v>
      </c>
      <c r="BD39" s="215">
        <v>0.883185</v>
      </c>
      <c r="BE39" s="215">
        <v>0.87875083871000004</v>
      </c>
      <c r="BF39" s="215">
        <v>0.85475535483999998</v>
      </c>
      <c r="BG39" s="215">
        <v>0.86380593333</v>
      </c>
      <c r="BH39" s="215">
        <v>0.87299513468000001</v>
      </c>
      <c r="BI39" s="323">
        <v>0.86361069999999995</v>
      </c>
      <c r="BJ39" s="323">
        <v>0.86275299999999999</v>
      </c>
      <c r="BK39" s="323">
        <v>0.84601199999999999</v>
      </c>
      <c r="BL39" s="323">
        <v>0.87029409999999996</v>
      </c>
      <c r="BM39" s="323">
        <v>0.86885699999999999</v>
      </c>
      <c r="BN39" s="323">
        <v>0.86111420000000005</v>
      </c>
      <c r="BO39" s="323">
        <v>0.91143039999999997</v>
      </c>
      <c r="BP39" s="323">
        <v>0.91172120000000001</v>
      </c>
      <c r="BQ39" s="323">
        <v>0.89164710000000003</v>
      </c>
      <c r="BR39" s="323">
        <v>0.94075450000000005</v>
      </c>
      <c r="BS39" s="323">
        <v>0.86091669999999998</v>
      </c>
      <c r="BT39" s="323">
        <v>0.90944139999999996</v>
      </c>
      <c r="BU39" s="323">
        <v>0.90052390000000004</v>
      </c>
      <c r="BV39" s="323">
        <v>0.8843048</v>
      </c>
    </row>
    <row r="40" spans="1:74" ht="11.1" customHeight="1" x14ac:dyDescent="0.2">
      <c r="A40" s="61" t="s">
        <v>522</v>
      </c>
      <c r="B40" s="622" t="s">
        <v>396</v>
      </c>
      <c r="C40" s="215">
        <v>1.449282</v>
      </c>
      <c r="D40" s="215">
        <v>1.5343800000000001</v>
      </c>
      <c r="E40" s="215">
        <v>1.546602</v>
      </c>
      <c r="F40" s="215">
        <v>1.5661510000000001</v>
      </c>
      <c r="G40" s="215">
        <v>1.5778810000000001</v>
      </c>
      <c r="H40" s="215">
        <v>1.7226600000000001</v>
      </c>
      <c r="I40" s="215">
        <v>1.7200150000000001</v>
      </c>
      <c r="J40" s="215">
        <v>1.7217199999999999</v>
      </c>
      <c r="K40" s="215">
        <v>1.635238</v>
      </c>
      <c r="L40" s="215">
        <v>1.609551</v>
      </c>
      <c r="M40" s="215">
        <v>1.632377</v>
      </c>
      <c r="N40" s="215">
        <v>1.65293</v>
      </c>
      <c r="O40" s="215">
        <v>1.5883419999999999</v>
      </c>
      <c r="P40" s="215">
        <v>1.5170779999999999</v>
      </c>
      <c r="Q40" s="215">
        <v>1.6758690000000001</v>
      </c>
      <c r="R40" s="215">
        <v>1.643518</v>
      </c>
      <c r="S40" s="215">
        <v>1.6688940000000001</v>
      </c>
      <c r="T40" s="215">
        <v>1.7617799999999999</v>
      </c>
      <c r="U40" s="215">
        <v>1.733633</v>
      </c>
      <c r="V40" s="215">
        <v>1.7618819999999999</v>
      </c>
      <c r="W40" s="215">
        <v>1.6268069999999999</v>
      </c>
      <c r="X40" s="215">
        <v>1.7511060000000001</v>
      </c>
      <c r="Y40" s="215">
        <v>1.685327</v>
      </c>
      <c r="Z40" s="215">
        <v>1.755531</v>
      </c>
      <c r="AA40" s="215">
        <v>1.568041</v>
      </c>
      <c r="AB40" s="215">
        <v>1.5897060000000001</v>
      </c>
      <c r="AC40" s="215">
        <v>1.705921</v>
      </c>
      <c r="AD40" s="215">
        <v>1.6296189999999999</v>
      </c>
      <c r="AE40" s="215">
        <v>1.6845479999999999</v>
      </c>
      <c r="AF40" s="215">
        <v>1.8569310000000001</v>
      </c>
      <c r="AG40" s="215">
        <v>1.7731319999999999</v>
      </c>
      <c r="AH40" s="215">
        <v>1.857715</v>
      </c>
      <c r="AI40" s="215">
        <v>1.703576</v>
      </c>
      <c r="AJ40" s="215">
        <v>1.6749270000000001</v>
      </c>
      <c r="AK40" s="215">
        <v>1.7560610000000001</v>
      </c>
      <c r="AL40" s="215">
        <v>1.6764840000000001</v>
      </c>
      <c r="AM40" s="215">
        <v>1.6210279999999999</v>
      </c>
      <c r="AN40" s="215">
        <v>1.60669</v>
      </c>
      <c r="AO40" s="215">
        <v>1.7113229999999999</v>
      </c>
      <c r="AP40" s="215">
        <v>1.7556609999999999</v>
      </c>
      <c r="AQ40" s="215">
        <v>1.7730669999999999</v>
      </c>
      <c r="AR40" s="215">
        <v>1.801695</v>
      </c>
      <c r="AS40" s="215">
        <v>1.8469690000000001</v>
      </c>
      <c r="AT40" s="215">
        <v>1.841442</v>
      </c>
      <c r="AU40" s="215">
        <v>1.7024550000000001</v>
      </c>
      <c r="AV40" s="215">
        <v>1.7267969999999999</v>
      </c>
      <c r="AW40" s="215">
        <v>1.7109300000000001</v>
      </c>
      <c r="AX40" s="215">
        <v>1.8092330000000001</v>
      </c>
      <c r="AY40" s="215">
        <v>1.6730529999999999</v>
      </c>
      <c r="AZ40" s="215">
        <v>1.629435</v>
      </c>
      <c r="BA40" s="215">
        <v>1.387054</v>
      </c>
      <c r="BB40" s="215">
        <v>0.69131600000000004</v>
      </c>
      <c r="BC40" s="215">
        <v>0.59559099999999998</v>
      </c>
      <c r="BD40" s="215">
        <v>0.78559000000000001</v>
      </c>
      <c r="BE40" s="215">
        <v>0.96415300000000004</v>
      </c>
      <c r="BF40" s="215">
        <v>1.015501</v>
      </c>
      <c r="BG40" s="215">
        <v>0.86713333332999998</v>
      </c>
      <c r="BH40" s="215">
        <v>1.0121509419000001</v>
      </c>
      <c r="BI40" s="323">
        <v>1.0268459999999999</v>
      </c>
      <c r="BJ40" s="323">
        <v>1.218369</v>
      </c>
      <c r="BK40" s="323">
        <v>1.2980080000000001</v>
      </c>
      <c r="BL40" s="323">
        <v>1.390693</v>
      </c>
      <c r="BM40" s="323">
        <v>1.4671240000000001</v>
      </c>
      <c r="BN40" s="323">
        <v>1.5093460000000001</v>
      </c>
      <c r="BO40" s="323">
        <v>1.527728</v>
      </c>
      <c r="BP40" s="323">
        <v>1.6391720000000001</v>
      </c>
      <c r="BQ40" s="323">
        <v>1.6632670000000001</v>
      </c>
      <c r="BR40" s="323">
        <v>1.721991</v>
      </c>
      <c r="BS40" s="323">
        <v>1.593186</v>
      </c>
      <c r="BT40" s="323">
        <v>1.6219699999999999</v>
      </c>
      <c r="BU40" s="323">
        <v>1.6204270000000001</v>
      </c>
      <c r="BV40" s="323">
        <v>1.603421</v>
      </c>
    </row>
    <row r="41" spans="1:74" ht="11.1" customHeight="1" x14ac:dyDescent="0.2">
      <c r="A41" s="61" t="s">
        <v>523</v>
      </c>
      <c r="B41" s="622" t="s">
        <v>408</v>
      </c>
      <c r="C41" s="215">
        <v>3.850257</v>
      </c>
      <c r="D41" s="215">
        <v>3.9960969999999998</v>
      </c>
      <c r="E41" s="215">
        <v>3.94699</v>
      </c>
      <c r="F41" s="215">
        <v>3.7988770000000001</v>
      </c>
      <c r="G41" s="215">
        <v>3.7319819999999999</v>
      </c>
      <c r="H41" s="215">
        <v>3.8527300000000002</v>
      </c>
      <c r="I41" s="215">
        <v>3.5973799999999998</v>
      </c>
      <c r="J41" s="215">
        <v>3.8803570000000001</v>
      </c>
      <c r="K41" s="215">
        <v>3.9120249999999999</v>
      </c>
      <c r="L41" s="215">
        <v>3.9863170000000001</v>
      </c>
      <c r="M41" s="215">
        <v>3.9383900000000001</v>
      </c>
      <c r="N41" s="215">
        <v>4.0430599999999997</v>
      </c>
      <c r="O41" s="215">
        <v>3.7355800000000001</v>
      </c>
      <c r="P41" s="215">
        <v>3.9348179999999999</v>
      </c>
      <c r="Q41" s="215">
        <v>4.1266379999999998</v>
      </c>
      <c r="R41" s="215">
        <v>3.762839</v>
      </c>
      <c r="S41" s="215">
        <v>3.9550489999999998</v>
      </c>
      <c r="T41" s="215">
        <v>3.9635570000000002</v>
      </c>
      <c r="U41" s="215">
        <v>3.6417920000000001</v>
      </c>
      <c r="V41" s="215">
        <v>4.0035090000000002</v>
      </c>
      <c r="W41" s="215">
        <v>3.9212159999999998</v>
      </c>
      <c r="X41" s="215">
        <v>4.0112269999999999</v>
      </c>
      <c r="Y41" s="215">
        <v>4.1574489999999997</v>
      </c>
      <c r="Z41" s="215">
        <v>3.9752999999999998</v>
      </c>
      <c r="AA41" s="215">
        <v>4.4910269999999999</v>
      </c>
      <c r="AB41" s="215">
        <v>3.9792839999999998</v>
      </c>
      <c r="AC41" s="215">
        <v>4.1964959999999998</v>
      </c>
      <c r="AD41" s="215">
        <v>4.1390269999999996</v>
      </c>
      <c r="AE41" s="215">
        <v>4.2087620000000001</v>
      </c>
      <c r="AF41" s="215">
        <v>3.9593699999999998</v>
      </c>
      <c r="AG41" s="215">
        <v>3.9626260000000002</v>
      </c>
      <c r="AH41" s="215">
        <v>4.1956610000000003</v>
      </c>
      <c r="AI41" s="215">
        <v>4.022151</v>
      </c>
      <c r="AJ41" s="215">
        <v>4.3478029999999999</v>
      </c>
      <c r="AK41" s="215">
        <v>4.2038219999999997</v>
      </c>
      <c r="AL41" s="215">
        <v>4.0194210000000004</v>
      </c>
      <c r="AM41" s="215">
        <v>4.3274600000000003</v>
      </c>
      <c r="AN41" s="215">
        <v>4.307328</v>
      </c>
      <c r="AO41" s="215">
        <v>4.1841280000000003</v>
      </c>
      <c r="AP41" s="215">
        <v>4.1195950000000003</v>
      </c>
      <c r="AQ41" s="215">
        <v>4.1096599999999999</v>
      </c>
      <c r="AR41" s="215">
        <v>3.993214</v>
      </c>
      <c r="AS41" s="215">
        <v>3.9111980000000002</v>
      </c>
      <c r="AT41" s="215">
        <v>4.0294759999999998</v>
      </c>
      <c r="AU41" s="215">
        <v>3.9205559999999999</v>
      </c>
      <c r="AV41" s="215">
        <v>4.2242249999999997</v>
      </c>
      <c r="AW41" s="215">
        <v>4.2014529999999999</v>
      </c>
      <c r="AX41" s="215">
        <v>3.9271090000000002</v>
      </c>
      <c r="AY41" s="215">
        <v>3.9976340000000001</v>
      </c>
      <c r="AZ41" s="215">
        <v>4.0105430000000002</v>
      </c>
      <c r="BA41" s="215">
        <v>3.9133399999999998</v>
      </c>
      <c r="BB41" s="215">
        <v>3.505074</v>
      </c>
      <c r="BC41" s="215">
        <v>3.5332870000000001</v>
      </c>
      <c r="BD41" s="215">
        <v>3.49194</v>
      </c>
      <c r="BE41" s="215">
        <v>3.6099239999999999</v>
      </c>
      <c r="BF41" s="215">
        <v>3.663262</v>
      </c>
      <c r="BG41" s="215">
        <v>3.5769333333</v>
      </c>
      <c r="BH41" s="215">
        <v>3.9395487096999999</v>
      </c>
      <c r="BI41" s="323">
        <v>3.9087010000000002</v>
      </c>
      <c r="BJ41" s="323">
        <v>3.959838</v>
      </c>
      <c r="BK41" s="323">
        <v>3.9621409999999999</v>
      </c>
      <c r="BL41" s="323">
        <v>4.0396099999999997</v>
      </c>
      <c r="BM41" s="323">
        <v>4.0412869999999996</v>
      </c>
      <c r="BN41" s="323">
        <v>4.0188670000000002</v>
      </c>
      <c r="BO41" s="323">
        <v>3.9434230000000001</v>
      </c>
      <c r="BP41" s="323">
        <v>3.9300069999999998</v>
      </c>
      <c r="BQ41" s="323">
        <v>3.801965</v>
      </c>
      <c r="BR41" s="323">
        <v>4.0165470000000001</v>
      </c>
      <c r="BS41" s="323">
        <v>3.9101279999999998</v>
      </c>
      <c r="BT41" s="323">
        <v>4.1737820000000001</v>
      </c>
      <c r="BU41" s="323">
        <v>4.1469690000000003</v>
      </c>
      <c r="BV41" s="323">
        <v>3.962199</v>
      </c>
    </row>
    <row r="42" spans="1:74" ht="11.1" customHeight="1" x14ac:dyDescent="0.2">
      <c r="A42" s="61" t="s">
        <v>524</v>
      </c>
      <c r="B42" s="622" t="s">
        <v>409</v>
      </c>
      <c r="C42" s="215">
        <v>0.30630000000000002</v>
      </c>
      <c r="D42" s="215">
        <v>0.183092</v>
      </c>
      <c r="E42" s="215">
        <v>0.36121999999999999</v>
      </c>
      <c r="F42" s="215">
        <v>0.44886500000000001</v>
      </c>
      <c r="G42" s="215">
        <v>0.32330399999999998</v>
      </c>
      <c r="H42" s="215">
        <v>0.33785900000000002</v>
      </c>
      <c r="I42" s="215">
        <v>0.424122</v>
      </c>
      <c r="J42" s="215">
        <v>0.31768999999999997</v>
      </c>
      <c r="K42" s="215">
        <v>0.25276199999999999</v>
      </c>
      <c r="L42" s="215">
        <v>0.34043699999999999</v>
      </c>
      <c r="M42" s="215">
        <v>0.30530099999999999</v>
      </c>
      <c r="N42" s="215">
        <v>0.30580400000000002</v>
      </c>
      <c r="O42" s="215">
        <v>0.53988100000000006</v>
      </c>
      <c r="P42" s="215">
        <v>0.279304</v>
      </c>
      <c r="Q42" s="215">
        <v>0.31933099999999998</v>
      </c>
      <c r="R42" s="215">
        <v>0.28250599999999998</v>
      </c>
      <c r="S42" s="215">
        <v>0.35650999999999999</v>
      </c>
      <c r="T42" s="215">
        <v>0.34926499999999999</v>
      </c>
      <c r="U42" s="215">
        <v>0.286827</v>
      </c>
      <c r="V42" s="215">
        <v>0.346273</v>
      </c>
      <c r="W42" s="215">
        <v>0.30193300000000001</v>
      </c>
      <c r="X42" s="215">
        <v>0.32299299999999997</v>
      </c>
      <c r="Y42" s="215">
        <v>0.39425500000000002</v>
      </c>
      <c r="Z42" s="215">
        <v>0.31415399999999999</v>
      </c>
      <c r="AA42" s="215">
        <v>0.32348199999999999</v>
      </c>
      <c r="AB42" s="215">
        <v>0.29887999999999998</v>
      </c>
      <c r="AC42" s="215">
        <v>0.23582800000000001</v>
      </c>
      <c r="AD42" s="215">
        <v>0.408244</v>
      </c>
      <c r="AE42" s="215">
        <v>0.29554399999999997</v>
      </c>
      <c r="AF42" s="215">
        <v>0.28007700000000002</v>
      </c>
      <c r="AG42" s="215">
        <v>0.34620200000000001</v>
      </c>
      <c r="AH42" s="215">
        <v>0.29226400000000002</v>
      </c>
      <c r="AI42" s="215">
        <v>0.34872999999999998</v>
      </c>
      <c r="AJ42" s="215">
        <v>0.273482</v>
      </c>
      <c r="AK42" s="215">
        <v>0.34240999999999999</v>
      </c>
      <c r="AL42" s="215">
        <v>0.36732100000000001</v>
      </c>
      <c r="AM42" s="215">
        <v>0.31903799999999999</v>
      </c>
      <c r="AN42" s="215">
        <v>0.27938000000000002</v>
      </c>
      <c r="AO42" s="215">
        <v>0.22120100000000001</v>
      </c>
      <c r="AP42" s="215">
        <v>0.17707100000000001</v>
      </c>
      <c r="AQ42" s="215">
        <v>0.19204499999999999</v>
      </c>
      <c r="AR42" s="215">
        <v>0.32213199999999997</v>
      </c>
      <c r="AS42" s="215">
        <v>0.34194600000000003</v>
      </c>
      <c r="AT42" s="215">
        <v>0.32911000000000001</v>
      </c>
      <c r="AU42" s="215">
        <v>0.30465399999999998</v>
      </c>
      <c r="AV42" s="215">
        <v>0.318859</v>
      </c>
      <c r="AW42" s="215">
        <v>0.20845</v>
      </c>
      <c r="AX42" s="215">
        <v>0.28409899999999999</v>
      </c>
      <c r="AY42" s="215">
        <v>0.25755400000000001</v>
      </c>
      <c r="AZ42" s="215">
        <v>0.149927</v>
      </c>
      <c r="BA42" s="215">
        <v>0.109321</v>
      </c>
      <c r="BB42" s="215">
        <v>0.12478599999999999</v>
      </c>
      <c r="BC42" s="215">
        <v>8.1230999999999998E-2</v>
      </c>
      <c r="BD42" s="215">
        <v>0.23158500000000001</v>
      </c>
      <c r="BE42" s="215">
        <v>0.341109</v>
      </c>
      <c r="BF42" s="215">
        <v>0.30490499999999998</v>
      </c>
      <c r="BG42" s="215">
        <v>0.24149999999999999</v>
      </c>
      <c r="BH42" s="215">
        <v>0.22651166451999999</v>
      </c>
      <c r="BI42" s="323">
        <v>0.2849448</v>
      </c>
      <c r="BJ42" s="323">
        <v>0.28933680000000001</v>
      </c>
      <c r="BK42" s="323">
        <v>0.30620150000000002</v>
      </c>
      <c r="BL42" s="323">
        <v>0.1851642</v>
      </c>
      <c r="BM42" s="323">
        <v>0.2619186</v>
      </c>
      <c r="BN42" s="323">
        <v>0.232685</v>
      </c>
      <c r="BO42" s="323">
        <v>0.1990905</v>
      </c>
      <c r="BP42" s="323">
        <v>0.20901110000000001</v>
      </c>
      <c r="BQ42" s="323">
        <v>0.2769469</v>
      </c>
      <c r="BR42" s="323">
        <v>0.22745109999999999</v>
      </c>
      <c r="BS42" s="323">
        <v>0.27090819999999999</v>
      </c>
      <c r="BT42" s="323">
        <v>0.21053079999999999</v>
      </c>
      <c r="BU42" s="323">
        <v>0.28481230000000002</v>
      </c>
      <c r="BV42" s="323">
        <v>0.28992649999999998</v>
      </c>
    </row>
    <row r="43" spans="1:74" ht="11.1" customHeight="1" x14ac:dyDescent="0.2">
      <c r="A43" s="61" t="s">
        <v>756</v>
      </c>
      <c r="B43" s="622" t="s">
        <v>995</v>
      </c>
      <c r="C43" s="215">
        <v>1.8797280000000001</v>
      </c>
      <c r="D43" s="215">
        <v>1.9049499999999999</v>
      </c>
      <c r="E43" s="215">
        <v>1.947581</v>
      </c>
      <c r="F43" s="215">
        <v>1.907988</v>
      </c>
      <c r="G43" s="215">
        <v>1.988834</v>
      </c>
      <c r="H43" s="215">
        <v>2.0722860000000001</v>
      </c>
      <c r="I43" s="215">
        <v>2.144825</v>
      </c>
      <c r="J43" s="215">
        <v>2.2931680000000001</v>
      </c>
      <c r="K43" s="215">
        <v>2.0400450000000001</v>
      </c>
      <c r="L43" s="215">
        <v>1.9812639999999999</v>
      </c>
      <c r="M43" s="215">
        <v>2.0800299999999998</v>
      </c>
      <c r="N43" s="215">
        <v>1.901221</v>
      </c>
      <c r="O43" s="215">
        <v>1.927489</v>
      </c>
      <c r="P43" s="215">
        <v>1.7967569999999999</v>
      </c>
      <c r="Q43" s="215">
        <v>1.804252</v>
      </c>
      <c r="R43" s="215">
        <v>1.968693</v>
      </c>
      <c r="S43" s="215">
        <v>2.105464</v>
      </c>
      <c r="T43" s="215">
        <v>2.1532399999999998</v>
      </c>
      <c r="U43" s="215">
        <v>2.2618879999999999</v>
      </c>
      <c r="V43" s="215">
        <v>2.1474329999999999</v>
      </c>
      <c r="W43" s="215">
        <v>2.0210219999999999</v>
      </c>
      <c r="X43" s="215">
        <v>1.858595</v>
      </c>
      <c r="Y43" s="215">
        <v>2.016829</v>
      </c>
      <c r="Z43" s="215">
        <v>1.8806389999999999</v>
      </c>
      <c r="AA43" s="215">
        <v>1.781074</v>
      </c>
      <c r="AB43" s="215">
        <v>1.6645049999999999</v>
      </c>
      <c r="AC43" s="215">
        <v>1.8854340000000001</v>
      </c>
      <c r="AD43" s="215">
        <v>1.868789</v>
      </c>
      <c r="AE43" s="215">
        <v>2.0132560000000002</v>
      </c>
      <c r="AF43" s="215">
        <v>2.2080860000000002</v>
      </c>
      <c r="AG43" s="215">
        <v>2.1886019999999999</v>
      </c>
      <c r="AH43" s="215">
        <v>2.357037</v>
      </c>
      <c r="AI43" s="215">
        <v>2.1141749999999999</v>
      </c>
      <c r="AJ43" s="215">
        <v>2.1448770000000001</v>
      </c>
      <c r="AK43" s="215">
        <v>1.8001750000000001</v>
      </c>
      <c r="AL43" s="215">
        <v>1.753652</v>
      </c>
      <c r="AM43" s="215">
        <v>1.7616289999999999</v>
      </c>
      <c r="AN43" s="215">
        <v>1.5595730000000001</v>
      </c>
      <c r="AO43" s="215">
        <v>1.706361</v>
      </c>
      <c r="AP43" s="215">
        <v>1.8423909999999999</v>
      </c>
      <c r="AQ43" s="215">
        <v>1.9298599999999999</v>
      </c>
      <c r="AR43" s="215">
        <v>2.0836890000000001</v>
      </c>
      <c r="AS43" s="215">
        <v>2.2342330000000001</v>
      </c>
      <c r="AT43" s="215">
        <v>2.1664940000000001</v>
      </c>
      <c r="AU43" s="215">
        <v>1.983959</v>
      </c>
      <c r="AV43" s="215">
        <v>1.8322270000000001</v>
      </c>
      <c r="AW43" s="215">
        <v>1.903006</v>
      </c>
      <c r="AX43" s="215">
        <v>1.8740859999999999</v>
      </c>
      <c r="AY43" s="215">
        <v>1.7589520000000001</v>
      </c>
      <c r="AZ43" s="215">
        <v>1.6681839999999999</v>
      </c>
      <c r="BA43" s="215">
        <v>1.6146180000000001</v>
      </c>
      <c r="BB43" s="215">
        <v>1.5589219999999999</v>
      </c>
      <c r="BC43" s="215">
        <v>1.639025</v>
      </c>
      <c r="BD43" s="215">
        <v>1.8517170000000001</v>
      </c>
      <c r="BE43" s="215">
        <v>1.9066909999999999</v>
      </c>
      <c r="BF43" s="215">
        <v>1.999512</v>
      </c>
      <c r="BG43" s="215">
        <v>1.9074252</v>
      </c>
      <c r="BH43" s="215">
        <v>1.9312222000000001</v>
      </c>
      <c r="BI43" s="323">
        <v>1.818417</v>
      </c>
      <c r="BJ43" s="323">
        <v>1.8178300000000001</v>
      </c>
      <c r="BK43" s="323">
        <v>1.6616120000000001</v>
      </c>
      <c r="BL43" s="323">
        <v>1.652793</v>
      </c>
      <c r="BM43" s="323">
        <v>1.7369779999999999</v>
      </c>
      <c r="BN43" s="323">
        <v>1.830198</v>
      </c>
      <c r="BO43" s="323">
        <v>1.936382</v>
      </c>
      <c r="BP43" s="323">
        <v>2.0730550000000001</v>
      </c>
      <c r="BQ43" s="323">
        <v>2.0751750000000002</v>
      </c>
      <c r="BR43" s="323">
        <v>2.1712210000000001</v>
      </c>
      <c r="BS43" s="323">
        <v>2.02704</v>
      </c>
      <c r="BT43" s="323">
        <v>1.9396949999999999</v>
      </c>
      <c r="BU43" s="323">
        <v>2.0027919999999999</v>
      </c>
      <c r="BV43" s="323">
        <v>1.7686120000000001</v>
      </c>
    </row>
    <row r="44" spans="1:74" ht="11.1" customHeight="1" x14ac:dyDescent="0.2">
      <c r="A44" s="61" t="s">
        <v>525</v>
      </c>
      <c r="B44" s="622" t="s">
        <v>190</v>
      </c>
      <c r="C44" s="215">
        <v>19.062964000000001</v>
      </c>
      <c r="D44" s="215">
        <v>19.841259000000001</v>
      </c>
      <c r="E44" s="215">
        <v>19.753139999999998</v>
      </c>
      <c r="F44" s="215">
        <v>19.346260999999998</v>
      </c>
      <c r="G44" s="215">
        <v>19.326447000000002</v>
      </c>
      <c r="H44" s="215">
        <v>19.832407</v>
      </c>
      <c r="I44" s="215">
        <v>19.753692000000001</v>
      </c>
      <c r="J44" s="215">
        <v>20.261590000000002</v>
      </c>
      <c r="K44" s="215">
        <v>19.774761000000002</v>
      </c>
      <c r="L44" s="215">
        <v>19.684139999999999</v>
      </c>
      <c r="M44" s="215">
        <v>19.685969</v>
      </c>
      <c r="N44" s="215">
        <v>19.985669000000001</v>
      </c>
      <c r="O44" s="215">
        <v>19.289556000000001</v>
      </c>
      <c r="P44" s="215">
        <v>19.146297000000001</v>
      </c>
      <c r="Q44" s="215">
        <v>20.057479000000001</v>
      </c>
      <c r="R44" s="215">
        <v>19.621158000000001</v>
      </c>
      <c r="S44" s="215">
        <v>20.046728999999999</v>
      </c>
      <c r="T44" s="215">
        <v>20.565113</v>
      </c>
      <c r="U44" s="215">
        <v>20.125278999999999</v>
      </c>
      <c r="V44" s="215">
        <v>20.273999</v>
      </c>
      <c r="W44" s="215">
        <v>19.629411999999999</v>
      </c>
      <c r="X44" s="215">
        <v>19.970877000000002</v>
      </c>
      <c r="Y44" s="215">
        <v>20.310272000000001</v>
      </c>
      <c r="Z44" s="215">
        <v>20.319229</v>
      </c>
      <c r="AA44" s="215">
        <v>20.564366</v>
      </c>
      <c r="AB44" s="215">
        <v>19.693135000000002</v>
      </c>
      <c r="AC44" s="215">
        <v>20.731231000000001</v>
      </c>
      <c r="AD44" s="215">
        <v>20.038354000000002</v>
      </c>
      <c r="AE44" s="215">
        <v>20.251204999999999</v>
      </c>
      <c r="AF44" s="215">
        <v>20.770271000000001</v>
      </c>
      <c r="AG44" s="215">
        <v>20.671374</v>
      </c>
      <c r="AH44" s="215">
        <v>21.356102</v>
      </c>
      <c r="AI44" s="215">
        <v>20.084109000000002</v>
      </c>
      <c r="AJ44" s="215">
        <v>20.785793000000002</v>
      </c>
      <c r="AK44" s="215">
        <v>20.774214000000001</v>
      </c>
      <c r="AL44" s="215">
        <v>20.327480999999999</v>
      </c>
      <c r="AM44" s="215">
        <v>20.614982999999999</v>
      </c>
      <c r="AN44" s="215">
        <v>20.283868999999999</v>
      </c>
      <c r="AO44" s="215">
        <v>20.176247</v>
      </c>
      <c r="AP44" s="215">
        <v>20.332599999999999</v>
      </c>
      <c r="AQ44" s="215">
        <v>20.387089</v>
      </c>
      <c r="AR44" s="215">
        <v>20.653979</v>
      </c>
      <c r="AS44" s="215">
        <v>20.734573999999999</v>
      </c>
      <c r="AT44" s="215">
        <v>21.157914000000002</v>
      </c>
      <c r="AU44" s="215">
        <v>20.248484000000001</v>
      </c>
      <c r="AV44" s="215">
        <v>20.713986999999999</v>
      </c>
      <c r="AW44" s="215">
        <v>20.736152000000001</v>
      </c>
      <c r="AX44" s="215">
        <v>20.442869000000002</v>
      </c>
      <c r="AY44" s="215">
        <v>19.905342999999998</v>
      </c>
      <c r="AZ44" s="215">
        <v>19.83887</v>
      </c>
      <c r="BA44" s="215">
        <v>18.283773</v>
      </c>
      <c r="BB44" s="215">
        <v>14.690989</v>
      </c>
      <c r="BC44" s="215">
        <v>16.103228999999999</v>
      </c>
      <c r="BD44" s="215">
        <v>17.435207999999999</v>
      </c>
      <c r="BE44" s="215">
        <v>18.322590999999999</v>
      </c>
      <c r="BF44" s="215">
        <v>18.439344999999999</v>
      </c>
      <c r="BG44" s="215">
        <v>17.845902153000001</v>
      </c>
      <c r="BH44" s="215">
        <v>18.789500404999998</v>
      </c>
      <c r="BI44" s="323">
        <v>19.056000000000001</v>
      </c>
      <c r="BJ44" s="323">
        <v>19.24747</v>
      </c>
      <c r="BK44" s="323">
        <v>19.15108</v>
      </c>
      <c r="BL44" s="323">
        <v>19.463830000000002</v>
      </c>
      <c r="BM44" s="323">
        <v>19.661829999999998</v>
      </c>
      <c r="BN44" s="323">
        <v>19.45628</v>
      </c>
      <c r="BO44" s="323">
        <v>19.650839999999999</v>
      </c>
      <c r="BP44" s="323">
        <v>19.900189999999998</v>
      </c>
      <c r="BQ44" s="323">
        <v>19.801290000000002</v>
      </c>
      <c r="BR44" s="323">
        <v>20.429839999999999</v>
      </c>
      <c r="BS44" s="323">
        <v>19.727049999999998</v>
      </c>
      <c r="BT44" s="323">
        <v>20.258030000000002</v>
      </c>
      <c r="BU44" s="323">
        <v>20.57817</v>
      </c>
      <c r="BV44" s="323">
        <v>20.09177</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51"/>
      <c r="AY45" s="751"/>
      <c r="AZ45" s="751"/>
      <c r="BA45" s="751"/>
      <c r="BB45" s="751"/>
      <c r="BC45" s="751"/>
      <c r="BD45" s="751"/>
      <c r="BE45" s="751"/>
      <c r="BF45" s="751"/>
      <c r="BG45" s="751"/>
      <c r="BH45" s="751"/>
      <c r="BI45" s="751"/>
      <c r="BJ45" s="751"/>
      <c r="BK45" s="751"/>
      <c r="BL45" s="326"/>
      <c r="BM45" s="326"/>
      <c r="BN45" s="326"/>
      <c r="BO45" s="326"/>
      <c r="BP45" s="326"/>
      <c r="BQ45" s="326"/>
      <c r="BR45" s="326"/>
      <c r="BS45" s="326"/>
      <c r="BT45" s="326"/>
      <c r="BU45" s="326"/>
      <c r="BV45" s="326"/>
    </row>
    <row r="46" spans="1:74" ht="11.1" customHeight="1" x14ac:dyDescent="0.2">
      <c r="A46" s="61" t="s">
        <v>757</v>
      </c>
      <c r="B46" s="177" t="s">
        <v>1004</v>
      </c>
      <c r="C46" s="215">
        <v>4.7299939999999996</v>
      </c>
      <c r="D46" s="215">
        <v>5.1320319999999997</v>
      </c>
      <c r="E46" s="215">
        <v>4.9096489999999999</v>
      </c>
      <c r="F46" s="215">
        <v>4.6267740000000002</v>
      </c>
      <c r="G46" s="215">
        <v>4.4412349999999998</v>
      </c>
      <c r="H46" s="215">
        <v>4.6172149999999998</v>
      </c>
      <c r="I46" s="215">
        <v>5.3058040000000002</v>
      </c>
      <c r="J46" s="215">
        <v>5.2257300000000004</v>
      </c>
      <c r="K46" s="215">
        <v>4.7600350000000002</v>
      </c>
      <c r="L46" s="215">
        <v>4.7145190000000001</v>
      </c>
      <c r="M46" s="215">
        <v>4.8665770000000004</v>
      </c>
      <c r="N46" s="215">
        <v>4.2185759999999997</v>
      </c>
      <c r="O46" s="215">
        <v>5.1005070000000003</v>
      </c>
      <c r="P46" s="215">
        <v>3.5726979999999999</v>
      </c>
      <c r="Q46" s="215">
        <v>4.1297829999999998</v>
      </c>
      <c r="R46" s="215">
        <v>4.0448409999999999</v>
      </c>
      <c r="S46" s="215">
        <v>4.4975569999999996</v>
      </c>
      <c r="T46" s="215">
        <v>4.0733129999999997</v>
      </c>
      <c r="U46" s="215">
        <v>3.662798</v>
      </c>
      <c r="V46" s="215">
        <v>4.4469370000000001</v>
      </c>
      <c r="W46" s="215">
        <v>3.4636330000000002</v>
      </c>
      <c r="X46" s="215">
        <v>2.6545200000000002</v>
      </c>
      <c r="Y46" s="215">
        <v>2.732186</v>
      </c>
      <c r="Z46" s="215">
        <v>2.7991709999999999</v>
      </c>
      <c r="AA46" s="215">
        <v>3.8190620000000002</v>
      </c>
      <c r="AB46" s="215">
        <v>2.678636</v>
      </c>
      <c r="AC46" s="215">
        <v>2.4852979999999998</v>
      </c>
      <c r="AD46" s="215">
        <v>2.5779529999999999</v>
      </c>
      <c r="AE46" s="215">
        <v>2.5096630000000002</v>
      </c>
      <c r="AF46" s="215">
        <v>2.9023219999999998</v>
      </c>
      <c r="AG46" s="215">
        <v>2.2306110000000001</v>
      </c>
      <c r="AH46" s="215">
        <v>3.269943</v>
      </c>
      <c r="AI46" s="215">
        <v>2.473986</v>
      </c>
      <c r="AJ46" s="215">
        <v>1.4567600000000001</v>
      </c>
      <c r="AK46" s="215">
        <v>0.99141100000000004</v>
      </c>
      <c r="AL46" s="215">
        <v>0.71958900000000003</v>
      </c>
      <c r="AM46" s="215">
        <v>1.785792</v>
      </c>
      <c r="AN46" s="215">
        <v>0.452177</v>
      </c>
      <c r="AO46" s="215">
        <v>0.95933100000000004</v>
      </c>
      <c r="AP46" s="215">
        <v>1.1425749999999999</v>
      </c>
      <c r="AQ46" s="215">
        <v>1.6549480000000001</v>
      </c>
      <c r="AR46" s="215">
        <v>0.72049300000000005</v>
      </c>
      <c r="AS46" s="215">
        <v>1.5167109999999999</v>
      </c>
      <c r="AT46" s="215">
        <v>0.94897299999999996</v>
      </c>
      <c r="AU46" s="215">
        <v>3.9948999999999998E-2</v>
      </c>
      <c r="AV46" s="215">
        <v>-0.44015900000000002</v>
      </c>
      <c r="AW46" s="215">
        <v>-0.63806200000000002</v>
      </c>
      <c r="AX46" s="215">
        <v>-0.17128499999999999</v>
      </c>
      <c r="AY46" s="215">
        <v>-0.60498300000000005</v>
      </c>
      <c r="AZ46" s="215">
        <v>-1.525733</v>
      </c>
      <c r="BA46" s="215">
        <v>-1.276394</v>
      </c>
      <c r="BB46" s="215">
        <v>-1.215975</v>
      </c>
      <c r="BC46" s="215">
        <v>0.93929700000000005</v>
      </c>
      <c r="BD46" s="215">
        <v>0.67505400000000004</v>
      </c>
      <c r="BE46" s="215">
        <v>-0.56612499999999999</v>
      </c>
      <c r="BF46" s="215">
        <v>-1.0325260000000001</v>
      </c>
      <c r="BG46" s="215">
        <v>-0.92376930219999998</v>
      </c>
      <c r="BH46" s="215">
        <v>-0.43131205710999998</v>
      </c>
      <c r="BI46" s="323">
        <v>-0.1192225</v>
      </c>
      <c r="BJ46" s="323">
        <v>-0.35547600000000001</v>
      </c>
      <c r="BK46" s="323">
        <v>0.13543469999999999</v>
      </c>
      <c r="BL46" s="323">
        <v>0.52149939999999995</v>
      </c>
      <c r="BM46" s="323">
        <v>0.87938210000000006</v>
      </c>
      <c r="BN46" s="323">
        <v>0.99140099999999998</v>
      </c>
      <c r="BO46" s="323">
        <v>1.3602749999999999</v>
      </c>
      <c r="BP46" s="323">
        <v>0.8717028</v>
      </c>
      <c r="BQ46" s="323">
        <v>0.72081759999999995</v>
      </c>
      <c r="BR46" s="323">
        <v>1.478485</v>
      </c>
      <c r="BS46" s="323">
        <v>0.83426979999999995</v>
      </c>
      <c r="BT46" s="323">
        <v>1.123928</v>
      </c>
      <c r="BU46" s="323">
        <v>0.9368242</v>
      </c>
      <c r="BV46" s="323">
        <v>-0.16088089999999999</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326"/>
      <c r="BJ47" s="326"/>
      <c r="BK47" s="326"/>
      <c r="BL47" s="326"/>
      <c r="BM47" s="326"/>
      <c r="BN47" s="326"/>
      <c r="BO47" s="326"/>
      <c r="BP47" s="326"/>
      <c r="BQ47" s="326"/>
      <c r="BR47" s="326"/>
      <c r="BS47" s="326"/>
      <c r="BT47" s="326"/>
      <c r="BU47" s="326"/>
      <c r="BV47" s="326"/>
    </row>
    <row r="48" spans="1:74" ht="11.1" customHeight="1" x14ac:dyDescent="0.2">
      <c r="A48" s="57"/>
      <c r="B48" s="65" t="s">
        <v>759</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401"/>
      <c r="BJ48" s="401"/>
      <c r="BK48" s="63"/>
      <c r="BL48" s="63"/>
      <c r="BM48" s="63"/>
      <c r="BN48" s="63"/>
      <c r="BO48" s="63"/>
      <c r="BP48" s="63"/>
      <c r="BQ48" s="63"/>
      <c r="BR48" s="63"/>
      <c r="BS48" s="63"/>
      <c r="BT48" s="63"/>
      <c r="BU48" s="63"/>
      <c r="BV48" s="401"/>
    </row>
    <row r="49" spans="1:74" ht="11.1" customHeight="1" x14ac:dyDescent="0.2">
      <c r="A49" s="57"/>
      <c r="B49" s="66" t="s">
        <v>114</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8"/>
      <c r="BC49" s="68"/>
      <c r="BD49" s="68"/>
      <c r="BE49" s="68"/>
      <c r="BF49" s="68"/>
      <c r="BG49" s="68"/>
      <c r="BH49" s="68"/>
      <c r="BI49" s="401"/>
      <c r="BJ49" s="401"/>
      <c r="BK49" s="401"/>
      <c r="BL49" s="401"/>
      <c r="BM49" s="401"/>
      <c r="BN49" s="401"/>
      <c r="BO49" s="401"/>
      <c r="BP49" s="401"/>
      <c r="BQ49" s="401"/>
      <c r="BR49" s="401"/>
      <c r="BS49" s="401"/>
      <c r="BT49" s="401"/>
      <c r="BU49" s="401"/>
      <c r="BV49" s="401"/>
    </row>
    <row r="50" spans="1:74" ht="11.1" customHeight="1" x14ac:dyDescent="0.2">
      <c r="A50" s="61" t="s">
        <v>526</v>
      </c>
      <c r="B50" s="175" t="s">
        <v>410</v>
      </c>
      <c r="C50" s="68">
        <v>471.767</v>
      </c>
      <c r="D50" s="68">
        <v>492.15300000000002</v>
      </c>
      <c r="E50" s="68">
        <v>504.81099999999998</v>
      </c>
      <c r="F50" s="68">
        <v>509.32299999999998</v>
      </c>
      <c r="G50" s="68">
        <v>511.86099999999999</v>
      </c>
      <c r="H50" s="68">
        <v>500.85700000000003</v>
      </c>
      <c r="I50" s="68">
        <v>493.45800000000003</v>
      </c>
      <c r="J50" s="68">
        <v>486.67500000000001</v>
      </c>
      <c r="K50" s="68">
        <v>471.53699999999998</v>
      </c>
      <c r="L50" s="68">
        <v>491.20299999999997</v>
      </c>
      <c r="M50" s="68">
        <v>490.73399999999998</v>
      </c>
      <c r="N50" s="68">
        <v>484.62200000000001</v>
      </c>
      <c r="O50" s="68">
        <v>506.798</v>
      </c>
      <c r="P50" s="68">
        <v>525.41899999999998</v>
      </c>
      <c r="Q50" s="68">
        <v>538.59500000000003</v>
      </c>
      <c r="R50" s="68">
        <v>524.28599999999994</v>
      </c>
      <c r="S50" s="68">
        <v>516.80799999999999</v>
      </c>
      <c r="T50" s="68">
        <v>501.55700000000002</v>
      </c>
      <c r="U50" s="68">
        <v>483.411</v>
      </c>
      <c r="V50" s="68">
        <v>459.98200000000003</v>
      </c>
      <c r="W50" s="68">
        <v>469.58800000000002</v>
      </c>
      <c r="X50" s="68">
        <v>459.73099999999999</v>
      </c>
      <c r="Y50" s="68">
        <v>453.05399999999997</v>
      </c>
      <c r="Z50" s="68">
        <v>421.64600000000002</v>
      </c>
      <c r="AA50" s="68">
        <v>420.76</v>
      </c>
      <c r="AB50" s="68">
        <v>423.84300000000002</v>
      </c>
      <c r="AC50" s="68">
        <v>424.93900000000002</v>
      </c>
      <c r="AD50" s="68">
        <v>436.57799999999997</v>
      </c>
      <c r="AE50" s="68">
        <v>434.197</v>
      </c>
      <c r="AF50" s="68">
        <v>415.15199999999999</v>
      </c>
      <c r="AG50" s="68">
        <v>409.64100000000002</v>
      </c>
      <c r="AH50" s="68">
        <v>407.58300000000003</v>
      </c>
      <c r="AI50" s="68">
        <v>416.68400000000003</v>
      </c>
      <c r="AJ50" s="68">
        <v>433.80799999999999</v>
      </c>
      <c r="AK50" s="68">
        <v>449.37900000000002</v>
      </c>
      <c r="AL50" s="68">
        <v>442.50099999999998</v>
      </c>
      <c r="AM50" s="68">
        <v>448.97199999999998</v>
      </c>
      <c r="AN50" s="68">
        <v>451.66</v>
      </c>
      <c r="AO50" s="68">
        <v>458.89</v>
      </c>
      <c r="AP50" s="68">
        <v>469.80200000000002</v>
      </c>
      <c r="AQ50" s="68">
        <v>481.125</v>
      </c>
      <c r="AR50" s="68">
        <v>463.44600000000003</v>
      </c>
      <c r="AS50" s="68">
        <v>441.58800000000002</v>
      </c>
      <c r="AT50" s="68">
        <v>430.11799999999999</v>
      </c>
      <c r="AU50" s="68">
        <v>425.61399999999998</v>
      </c>
      <c r="AV50" s="68">
        <v>443.36700000000002</v>
      </c>
      <c r="AW50" s="68">
        <v>445.887</v>
      </c>
      <c r="AX50" s="68">
        <v>432.77199999999999</v>
      </c>
      <c r="AY50" s="68">
        <v>442.834</v>
      </c>
      <c r="AZ50" s="68">
        <v>454.22500000000002</v>
      </c>
      <c r="BA50" s="68">
        <v>482.45400000000001</v>
      </c>
      <c r="BB50" s="68">
        <v>529.16399999999999</v>
      </c>
      <c r="BC50" s="68">
        <v>520.96100000000001</v>
      </c>
      <c r="BD50" s="68">
        <v>531.92600000000004</v>
      </c>
      <c r="BE50" s="68">
        <v>519.28</v>
      </c>
      <c r="BF50" s="68">
        <v>504.00799999999998</v>
      </c>
      <c r="BG50" s="68">
        <v>492.92700000000002</v>
      </c>
      <c r="BH50" s="68">
        <v>484.80631906000002</v>
      </c>
      <c r="BI50" s="325">
        <v>484.5136</v>
      </c>
      <c r="BJ50" s="325">
        <v>472.84030000000001</v>
      </c>
      <c r="BK50" s="325">
        <v>474.4323</v>
      </c>
      <c r="BL50" s="325">
        <v>485.74020000000002</v>
      </c>
      <c r="BM50" s="325">
        <v>497.7697</v>
      </c>
      <c r="BN50" s="325">
        <v>500.61720000000003</v>
      </c>
      <c r="BO50" s="325">
        <v>500.63220000000001</v>
      </c>
      <c r="BP50" s="325">
        <v>485.15199999999999</v>
      </c>
      <c r="BQ50" s="325">
        <v>470.65210000000002</v>
      </c>
      <c r="BR50" s="325">
        <v>463.40109999999999</v>
      </c>
      <c r="BS50" s="325">
        <v>464.79570000000001</v>
      </c>
      <c r="BT50" s="325">
        <v>480.01960000000003</v>
      </c>
      <c r="BU50" s="325">
        <v>480.07920000000001</v>
      </c>
      <c r="BV50" s="325">
        <v>466.40989999999999</v>
      </c>
    </row>
    <row r="51" spans="1:74" ht="11.1" customHeight="1" x14ac:dyDescent="0.2">
      <c r="A51" s="616" t="s">
        <v>993</v>
      </c>
      <c r="B51" s="66" t="s">
        <v>994</v>
      </c>
      <c r="C51" s="68">
        <v>161.15600000000001</v>
      </c>
      <c r="D51" s="68">
        <v>144.256</v>
      </c>
      <c r="E51" s="68">
        <v>148.887</v>
      </c>
      <c r="F51" s="68">
        <v>164.166</v>
      </c>
      <c r="G51" s="68">
        <v>181.24100000000001</v>
      </c>
      <c r="H51" s="68">
        <v>206.56100000000001</v>
      </c>
      <c r="I51" s="68">
        <v>226.13399999999999</v>
      </c>
      <c r="J51" s="68">
        <v>244.90899999999999</v>
      </c>
      <c r="K51" s="68">
        <v>248.06800000000001</v>
      </c>
      <c r="L51" s="68">
        <v>239.11699999999999</v>
      </c>
      <c r="M51" s="68">
        <v>228.001</v>
      </c>
      <c r="N51" s="68">
        <v>195.50899999999999</v>
      </c>
      <c r="O51" s="68">
        <v>161.23599999999999</v>
      </c>
      <c r="P51" s="68">
        <v>151.19900000000001</v>
      </c>
      <c r="Q51" s="68">
        <v>145.21799999999999</v>
      </c>
      <c r="R51" s="68">
        <v>150.232</v>
      </c>
      <c r="S51" s="68">
        <v>167.70400000000001</v>
      </c>
      <c r="T51" s="68">
        <v>187.23500000000001</v>
      </c>
      <c r="U51" s="68">
        <v>202.99299999999999</v>
      </c>
      <c r="V51" s="68">
        <v>226.28800000000001</v>
      </c>
      <c r="W51" s="68">
        <v>225.47200000000001</v>
      </c>
      <c r="X51" s="68">
        <v>228.06700000000001</v>
      </c>
      <c r="Y51" s="68">
        <v>213.785</v>
      </c>
      <c r="Z51" s="68">
        <v>187.435</v>
      </c>
      <c r="AA51" s="68">
        <v>152.56800000000001</v>
      </c>
      <c r="AB51" s="68">
        <v>137.369</v>
      </c>
      <c r="AC51" s="68">
        <v>135.85300000000001</v>
      </c>
      <c r="AD51" s="68">
        <v>141.959</v>
      </c>
      <c r="AE51" s="68">
        <v>159.16900000000001</v>
      </c>
      <c r="AF51" s="68">
        <v>178.57300000000001</v>
      </c>
      <c r="AG51" s="68">
        <v>194.46</v>
      </c>
      <c r="AH51" s="68">
        <v>211.596</v>
      </c>
      <c r="AI51" s="68">
        <v>223.30099999999999</v>
      </c>
      <c r="AJ51" s="68">
        <v>221.84100000000001</v>
      </c>
      <c r="AK51" s="68">
        <v>204.898</v>
      </c>
      <c r="AL51" s="68">
        <v>183.86099999999999</v>
      </c>
      <c r="AM51" s="68">
        <v>160.52000000000001</v>
      </c>
      <c r="AN51" s="68">
        <v>151.238</v>
      </c>
      <c r="AO51" s="68">
        <v>160.33500000000001</v>
      </c>
      <c r="AP51" s="68">
        <v>174.971</v>
      </c>
      <c r="AQ51" s="68">
        <v>201.74</v>
      </c>
      <c r="AR51" s="68">
        <v>224.48</v>
      </c>
      <c r="AS51" s="68">
        <v>238.363</v>
      </c>
      <c r="AT51" s="68">
        <v>255.80699999999999</v>
      </c>
      <c r="AU51" s="68">
        <v>262.76799999999997</v>
      </c>
      <c r="AV51" s="68">
        <v>252.50200000000001</v>
      </c>
      <c r="AW51" s="68">
        <v>231.88800000000001</v>
      </c>
      <c r="AX51" s="68">
        <v>211.696</v>
      </c>
      <c r="AY51" s="68">
        <v>195.11</v>
      </c>
      <c r="AZ51" s="68">
        <v>178.73400000000001</v>
      </c>
      <c r="BA51" s="68">
        <v>180.83799999999999</v>
      </c>
      <c r="BB51" s="68">
        <v>195.59800000000001</v>
      </c>
      <c r="BC51" s="68">
        <v>209.73599999999999</v>
      </c>
      <c r="BD51" s="68">
        <v>233.86699999999999</v>
      </c>
      <c r="BE51" s="68">
        <v>256.74099999999999</v>
      </c>
      <c r="BF51" s="68">
        <v>282.76400000000001</v>
      </c>
      <c r="BG51" s="68">
        <v>302.72699999999998</v>
      </c>
      <c r="BH51" s="68">
        <v>292.14707692000002</v>
      </c>
      <c r="BI51" s="325">
        <v>270.73439999999999</v>
      </c>
      <c r="BJ51" s="325">
        <v>244.4795</v>
      </c>
      <c r="BK51" s="325">
        <v>217.76689999999999</v>
      </c>
      <c r="BL51" s="325">
        <v>201.9436</v>
      </c>
      <c r="BM51" s="325">
        <v>201.6593</v>
      </c>
      <c r="BN51" s="325">
        <v>211.75</v>
      </c>
      <c r="BO51" s="325">
        <v>230.0282</v>
      </c>
      <c r="BP51" s="325">
        <v>246.98349999999999</v>
      </c>
      <c r="BQ51" s="325">
        <v>260.89550000000003</v>
      </c>
      <c r="BR51" s="325">
        <v>278.13139999999999</v>
      </c>
      <c r="BS51" s="325">
        <v>281.88440000000003</v>
      </c>
      <c r="BT51" s="325">
        <v>277.09230000000002</v>
      </c>
      <c r="BU51" s="325">
        <v>261.6474</v>
      </c>
      <c r="BV51" s="325">
        <v>237.58879999999999</v>
      </c>
    </row>
    <row r="52" spans="1:74" ht="11.1" customHeight="1" x14ac:dyDescent="0.2">
      <c r="A52" s="61" t="s">
        <v>760</v>
      </c>
      <c r="B52" s="175" t="s">
        <v>406</v>
      </c>
      <c r="C52" s="68">
        <v>88.222999999999999</v>
      </c>
      <c r="D52" s="68">
        <v>89.623999999999995</v>
      </c>
      <c r="E52" s="68">
        <v>91.641999999999996</v>
      </c>
      <c r="F52" s="68">
        <v>90.423000000000002</v>
      </c>
      <c r="G52" s="68">
        <v>90.254999999999995</v>
      </c>
      <c r="H52" s="68">
        <v>86.798000000000002</v>
      </c>
      <c r="I52" s="68">
        <v>88.313999999999993</v>
      </c>
      <c r="J52" s="68">
        <v>84.325999999999993</v>
      </c>
      <c r="K52" s="68">
        <v>83.522000000000006</v>
      </c>
      <c r="L52" s="68">
        <v>85.605000000000004</v>
      </c>
      <c r="M52" s="68">
        <v>82.849000000000004</v>
      </c>
      <c r="N52" s="68">
        <v>80.323999999999998</v>
      </c>
      <c r="O52" s="68">
        <v>89.12</v>
      </c>
      <c r="P52" s="68">
        <v>89.850999999999999</v>
      </c>
      <c r="Q52" s="68">
        <v>91.941000000000003</v>
      </c>
      <c r="R52" s="68">
        <v>92.820999999999998</v>
      </c>
      <c r="S52" s="68">
        <v>95.912999999999997</v>
      </c>
      <c r="T52" s="68">
        <v>89.855000000000004</v>
      </c>
      <c r="U52" s="68">
        <v>90.182000000000002</v>
      </c>
      <c r="V52" s="68">
        <v>90.724999999999994</v>
      </c>
      <c r="W52" s="68">
        <v>91.558000000000007</v>
      </c>
      <c r="X52" s="68">
        <v>90.662000000000006</v>
      </c>
      <c r="Y52" s="68">
        <v>87.506</v>
      </c>
      <c r="Z52" s="68">
        <v>86.337000000000003</v>
      </c>
      <c r="AA52" s="68">
        <v>89.622</v>
      </c>
      <c r="AB52" s="68">
        <v>90.224000000000004</v>
      </c>
      <c r="AC52" s="68">
        <v>98.087999999999994</v>
      </c>
      <c r="AD52" s="68">
        <v>94.052999999999997</v>
      </c>
      <c r="AE52" s="68">
        <v>93.906999999999996</v>
      </c>
      <c r="AF52" s="68">
        <v>92.227000000000004</v>
      </c>
      <c r="AG52" s="68">
        <v>89.381</v>
      </c>
      <c r="AH52" s="68">
        <v>89.561999999999998</v>
      </c>
      <c r="AI52" s="68">
        <v>91.900999999999996</v>
      </c>
      <c r="AJ52" s="68">
        <v>92.063999999999993</v>
      </c>
      <c r="AK52" s="68">
        <v>91.834999999999994</v>
      </c>
      <c r="AL52" s="68">
        <v>85.909000000000006</v>
      </c>
      <c r="AM52" s="68">
        <v>88.994</v>
      </c>
      <c r="AN52" s="68">
        <v>92.94</v>
      </c>
      <c r="AO52" s="68">
        <v>92.186999999999998</v>
      </c>
      <c r="AP52" s="68">
        <v>96.123000000000005</v>
      </c>
      <c r="AQ52" s="68">
        <v>98.195999999999998</v>
      </c>
      <c r="AR52" s="68">
        <v>95.933999999999997</v>
      </c>
      <c r="AS52" s="68">
        <v>96.275000000000006</v>
      </c>
      <c r="AT52" s="68">
        <v>94.694000000000003</v>
      </c>
      <c r="AU52" s="68">
        <v>92.266999999999996</v>
      </c>
      <c r="AV52" s="68">
        <v>98.41</v>
      </c>
      <c r="AW52" s="68">
        <v>94.757999999999996</v>
      </c>
      <c r="AX52" s="68">
        <v>89.843999999999994</v>
      </c>
      <c r="AY52" s="68">
        <v>92.474000000000004</v>
      </c>
      <c r="AZ52" s="68">
        <v>98.775999999999996</v>
      </c>
      <c r="BA52" s="68">
        <v>100.102</v>
      </c>
      <c r="BB52" s="68">
        <v>92.966999999999999</v>
      </c>
      <c r="BC52" s="68">
        <v>88.893000000000001</v>
      </c>
      <c r="BD52" s="68">
        <v>91.852000000000004</v>
      </c>
      <c r="BE52" s="68">
        <v>88.953999999999994</v>
      </c>
      <c r="BF52" s="68">
        <v>82.271000000000001</v>
      </c>
      <c r="BG52" s="68">
        <v>79.745999999999995</v>
      </c>
      <c r="BH52" s="68">
        <v>79.412418848000002</v>
      </c>
      <c r="BI52" s="325">
        <v>81.622389999999996</v>
      </c>
      <c r="BJ52" s="325">
        <v>78.669520000000006</v>
      </c>
      <c r="BK52" s="325">
        <v>86.123710000000003</v>
      </c>
      <c r="BL52" s="325">
        <v>89.876729999999995</v>
      </c>
      <c r="BM52" s="325">
        <v>92.421899999999994</v>
      </c>
      <c r="BN52" s="325">
        <v>94.771159999999995</v>
      </c>
      <c r="BO52" s="325">
        <v>92.478539999999995</v>
      </c>
      <c r="BP52" s="325">
        <v>91.017449999999997</v>
      </c>
      <c r="BQ52" s="325">
        <v>89.736500000000007</v>
      </c>
      <c r="BR52" s="325">
        <v>88.955969999999994</v>
      </c>
      <c r="BS52" s="325">
        <v>90.167249999999996</v>
      </c>
      <c r="BT52" s="325">
        <v>91.879679999999993</v>
      </c>
      <c r="BU52" s="325">
        <v>88.843170000000001</v>
      </c>
      <c r="BV52" s="325">
        <v>83.072500000000005</v>
      </c>
    </row>
    <row r="53" spans="1:74" ht="11.1" customHeight="1" x14ac:dyDescent="0.2">
      <c r="A53" s="61" t="s">
        <v>762</v>
      </c>
      <c r="B53" s="175" t="s">
        <v>411</v>
      </c>
      <c r="C53" s="68">
        <v>29.178362</v>
      </c>
      <c r="D53" s="68">
        <v>29.582032999999999</v>
      </c>
      <c r="E53" s="68">
        <v>29.062559</v>
      </c>
      <c r="F53" s="68">
        <v>28.027403</v>
      </c>
      <c r="G53" s="68">
        <v>27.244702</v>
      </c>
      <c r="H53" s="68">
        <v>27.852004000000001</v>
      </c>
      <c r="I53" s="68">
        <v>28.039527</v>
      </c>
      <c r="J53" s="68">
        <v>27.736173000000001</v>
      </c>
      <c r="K53" s="68">
        <v>27.389913</v>
      </c>
      <c r="L53" s="68">
        <v>26.923871999999999</v>
      </c>
      <c r="M53" s="68">
        <v>26.972242000000001</v>
      </c>
      <c r="N53" s="68">
        <v>29.007739999999998</v>
      </c>
      <c r="O53" s="68">
        <v>31.691298</v>
      </c>
      <c r="P53" s="68">
        <v>31.859195</v>
      </c>
      <c r="Q53" s="68">
        <v>32.818440000000002</v>
      </c>
      <c r="R53" s="68">
        <v>32.078544000000001</v>
      </c>
      <c r="S53" s="68">
        <v>30.235627999999998</v>
      </c>
      <c r="T53" s="68">
        <v>29.339252999999999</v>
      </c>
      <c r="U53" s="68">
        <v>29.478895999999999</v>
      </c>
      <c r="V53" s="68">
        <v>29.605516999999999</v>
      </c>
      <c r="W53" s="68">
        <v>28.547553000000001</v>
      </c>
      <c r="X53" s="68">
        <v>28.437940999999999</v>
      </c>
      <c r="Y53" s="68">
        <v>30.035246999999998</v>
      </c>
      <c r="Z53" s="68">
        <v>29.584949000000002</v>
      </c>
      <c r="AA53" s="68">
        <v>31.656119</v>
      </c>
      <c r="AB53" s="68">
        <v>32.180826000000003</v>
      </c>
      <c r="AC53" s="68">
        <v>31.103645</v>
      </c>
      <c r="AD53" s="68">
        <v>30.967804000000001</v>
      </c>
      <c r="AE53" s="68">
        <v>29.491741000000001</v>
      </c>
      <c r="AF53" s="68">
        <v>28.731908000000001</v>
      </c>
      <c r="AG53" s="68">
        <v>28.903490999999999</v>
      </c>
      <c r="AH53" s="68">
        <v>28.898886000000001</v>
      </c>
      <c r="AI53" s="68">
        <v>30.452354</v>
      </c>
      <c r="AJ53" s="68">
        <v>29.676034999999999</v>
      </c>
      <c r="AK53" s="68">
        <v>30.338325000000001</v>
      </c>
      <c r="AL53" s="68">
        <v>31.433216999999999</v>
      </c>
      <c r="AM53" s="68">
        <v>32.510353000000002</v>
      </c>
      <c r="AN53" s="68">
        <v>32.194479000000001</v>
      </c>
      <c r="AO53" s="68">
        <v>30.92802</v>
      </c>
      <c r="AP53" s="68">
        <v>30.722297999999999</v>
      </c>
      <c r="AQ53" s="68">
        <v>29.595977000000001</v>
      </c>
      <c r="AR53" s="68">
        <v>29.128499000000001</v>
      </c>
      <c r="AS53" s="68">
        <v>29.095613</v>
      </c>
      <c r="AT53" s="68">
        <v>28.357616</v>
      </c>
      <c r="AU53" s="68">
        <v>28.335778000000001</v>
      </c>
      <c r="AV53" s="68">
        <v>27.404743</v>
      </c>
      <c r="AW53" s="68">
        <v>27.357734000000001</v>
      </c>
      <c r="AX53" s="68">
        <v>27.809621</v>
      </c>
      <c r="AY53" s="68">
        <v>30.183185000000002</v>
      </c>
      <c r="AZ53" s="68">
        <v>30.187282</v>
      </c>
      <c r="BA53" s="68">
        <v>33.569009000000001</v>
      </c>
      <c r="BB53" s="68">
        <v>32.260756000000001</v>
      </c>
      <c r="BC53" s="68">
        <v>28.727378999999999</v>
      </c>
      <c r="BD53" s="68">
        <v>26.171522</v>
      </c>
      <c r="BE53" s="68">
        <v>25.523994999999999</v>
      </c>
      <c r="BF53" s="68">
        <v>25.511205</v>
      </c>
      <c r="BG53" s="68">
        <v>24.701420934000001</v>
      </c>
      <c r="BH53" s="68">
        <v>24.660770204999999</v>
      </c>
      <c r="BI53" s="325">
        <v>24.49663</v>
      </c>
      <c r="BJ53" s="325">
        <v>25.203220000000002</v>
      </c>
      <c r="BK53" s="325">
        <v>26.189730000000001</v>
      </c>
      <c r="BL53" s="325">
        <v>26.62435</v>
      </c>
      <c r="BM53" s="325">
        <v>26.548559999999998</v>
      </c>
      <c r="BN53" s="325">
        <v>26.10819</v>
      </c>
      <c r="BO53" s="325">
        <v>25.84122</v>
      </c>
      <c r="BP53" s="325">
        <v>25.545120000000001</v>
      </c>
      <c r="BQ53" s="325">
        <v>25.29374</v>
      </c>
      <c r="BR53" s="325">
        <v>24.773479999999999</v>
      </c>
      <c r="BS53" s="325">
        <v>24.81429</v>
      </c>
      <c r="BT53" s="325">
        <v>24.238800000000001</v>
      </c>
      <c r="BU53" s="325">
        <v>24.761399999999998</v>
      </c>
      <c r="BV53" s="325">
        <v>25.453140000000001</v>
      </c>
    </row>
    <row r="54" spans="1:74" ht="11.1" customHeight="1" x14ac:dyDescent="0.2">
      <c r="A54" s="61" t="s">
        <v>500</v>
      </c>
      <c r="B54" s="175" t="s">
        <v>412</v>
      </c>
      <c r="C54" s="68">
        <v>261.64800000000002</v>
      </c>
      <c r="D54" s="68">
        <v>256.21899999999999</v>
      </c>
      <c r="E54" s="68">
        <v>243.71600000000001</v>
      </c>
      <c r="F54" s="68">
        <v>243.47900000000001</v>
      </c>
      <c r="G54" s="68">
        <v>243.40899999999999</v>
      </c>
      <c r="H54" s="68">
        <v>242.66200000000001</v>
      </c>
      <c r="I54" s="68">
        <v>240.93199999999999</v>
      </c>
      <c r="J54" s="68">
        <v>230.411</v>
      </c>
      <c r="K54" s="68">
        <v>227.697</v>
      </c>
      <c r="L54" s="68">
        <v>225.59399999999999</v>
      </c>
      <c r="M54" s="68">
        <v>233.84200000000001</v>
      </c>
      <c r="N54" s="68">
        <v>238.58699999999999</v>
      </c>
      <c r="O54" s="68">
        <v>261.10899999999998</v>
      </c>
      <c r="P54" s="68">
        <v>253.63499999999999</v>
      </c>
      <c r="Q54" s="68">
        <v>239.55799999999999</v>
      </c>
      <c r="R54" s="68">
        <v>243.511</v>
      </c>
      <c r="S54" s="68">
        <v>242.48400000000001</v>
      </c>
      <c r="T54" s="68">
        <v>238.417</v>
      </c>
      <c r="U54" s="68">
        <v>232.85900000000001</v>
      </c>
      <c r="V54" s="68">
        <v>226.78800000000001</v>
      </c>
      <c r="W54" s="68">
        <v>223.20400000000001</v>
      </c>
      <c r="X54" s="68">
        <v>215.89599999999999</v>
      </c>
      <c r="Y54" s="68">
        <v>224.91800000000001</v>
      </c>
      <c r="Z54" s="68">
        <v>236.816</v>
      </c>
      <c r="AA54" s="68">
        <v>248.887</v>
      </c>
      <c r="AB54" s="68">
        <v>253.249</v>
      </c>
      <c r="AC54" s="68">
        <v>239.67</v>
      </c>
      <c r="AD54" s="68">
        <v>240.14500000000001</v>
      </c>
      <c r="AE54" s="68">
        <v>242.887</v>
      </c>
      <c r="AF54" s="68">
        <v>240.71600000000001</v>
      </c>
      <c r="AG54" s="68">
        <v>234.29300000000001</v>
      </c>
      <c r="AH54" s="68">
        <v>236.30199999999999</v>
      </c>
      <c r="AI54" s="68">
        <v>239.97</v>
      </c>
      <c r="AJ54" s="68">
        <v>232.672</v>
      </c>
      <c r="AK54" s="68">
        <v>230.23599999999999</v>
      </c>
      <c r="AL54" s="68">
        <v>246.5</v>
      </c>
      <c r="AM54" s="68">
        <v>262.36599999999999</v>
      </c>
      <c r="AN54" s="68">
        <v>252.05799999999999</v>
      </c>
      <c r="AO54" s="68">
        <v>236.55500000000001</v>
      </c>
      <c r="AP54" s="68">
        <v>230.869</v>
      </c>
      <c r="AQ54" s="68">
        <v>235.83</v>
      </c>
      <c r="AR54" s="68">
        <v>229.91399999999999</v>
      </c>
      <c r="AS54" s="68">
        <v>235.434</v>
      </c>
      <c r="AT54" s="68">
        <v>230.36199999999999</v>
      </c>
      <c r="AU54" s="68">
        <v>232.04300000000001</v>
      </c>
      <c r="AV54" s="68">
        <v>224.47300000000001</v>
      </c>
      <c r="AW54" s="68">
        <v>233.691</v>
      </c>
      <c r="AX54" s="68">
        <v>254.1</v>
      </c>
      <c r="AY54" s="68">
        <v>264.23</v>
      </c>
      <c r="AZ54" s="68">
        <v>251.71799999999999</v>
      </c>
      <c r="BA54" s="68">
        <v>260.839</v>
      </c>
      <c r="BB54" s="68">
        <v>257.30200000000002</v>
      </c>
      <c r="BC54" s="68">
        <v>258.23500000000001</v>
      </c>
      <c r="BD54" s="68">
        <v>253.26300000000001</v>
      </c>
      <c r="BE54" s="68">
        <v>249.27500000000001</v>
      </c>
      <c r="BF54" s="68">
        <v>236.61500000000001</v>
      </c>
      <c r="BG54" s="68">
        <v>226.74700000000001</v>
      </c>
      <c r="BH54" s="68">
        <v>227.40299707</v>
      </c>
      <c r="BI54" s="325">
        <v>230.6592</v>
      </c>
      <c r="BJ54" s="325">
        <v>238.5951</v>
      </c>
      <c r="BK54" s="325">
        <v>247.4204</v>
      </c>
      <c r="BL54" s="325">
        <v>244.81829999999999</v>
      </c>
      <c r="BM54" s="325">
        <v>233.51570000000001</v>
      </c>
      <c r="BN54" s="325">
        <v>231.55850000000001</v>
      </c>
      <c r="BO54" s="325">
        <v>233.07570000000001</v>
      </c>
      <c r="BP54" s="325">
        <v>232.1259</v>
      </c>
      <c r="BQ54" s="325">
        <v>229.30189999999999</v>
      </c>
      <c r="BR54" s="325">
        <v>224.9075</v>
      </c>
      <c r="BS54" s="325">
        <v>228.30869999999999</v>
      </c>
      <c r="BT54" s="325">
        <v>222.09829999999999</v>
      </c>
      <c r="BU54" s="325">
        <v>225.89699999999999</v>
      </c>
      <c r="BV54" s="325">
        <v>234.8509</v>
      </c>
    </row>
    <row r="55" spans="1:74" ht="11.1" customHeight="1" x14ac:dyDescent="0.2">
      <c r="A55" s="61" t="s">
        <v>501</v>
      </c>
      <c r="B55" s="175" t="s">
        <v>413</v>
      </c>
      <c r="C55" s="68">
        <v>26.513000000000002</v>
      </c>
      <c r="D55" s="68">
        <v>26.896999999999998</v>
      </c>
      <c r="E55" s="68">
        <v>26.262</v>
      </c>
      <c r="F55" s="68">
        <v>24.664999999999999</v>
      </c>
      <c r="G55" s="68">
        <v>23.375</v>
      </c>
      <c r="H55" s="68">
        <v>24.655999999999999</v>
      </c>
      <c r="I55" s="68">
        <v>24.445</v>
      </c>
      <c r="J55" s="68">
        <v>25.552</v>
      </c>
      <c r="K55" s="68">
        <v>24.803000000000001</v>
      </c>
      <c r="L55" s="68">
        <v>25.751999999999999</v>
      </c>
      <c r="M55" s="68">
        <v>26.134</v>
      </c>
      <c r="N55" s="68">
        <v>28.382999999999999</v>
      </c>
      <c r="O55" s="68">
        <v>28.434999999999999</v>
      </c>
      <c r="P55" s="68">
        <v>25.41</v>
      </c>
      <c r="Q55" s="68">
        <v>21.53</v>
      </c>
      <c r="R55" s="68">
        <v>21.65</v>
      </c>
      <c r="S55" s="68">
        <v>22.007999999999999</v>
      </c>
      <c r="T55" s="68">
        <v>22.48</v>
      </c>
      <c r="U55" s="68">
        <v>23.152999999999999</v>
      </c>
      <c r="V55" s="68">
        <v>24.584</v>
      </c>
      <c r="W55" s="68">
        <v>21.763999999999999</v>
      </c>
      <c r="X55" s="68">
        <v>23.140999999999998</v>
      </c>
      <c r="Y55" s="68">
        <v>23.606999999999999</v>
      </c>
      <c r="Z55" s="68">
        <v>24.523</v>
      </c>
      <c r="AA55" s="68">
        <v>24.969000000000001</v>
      </c>
      <c r="AB55" s="68">
        <v>24.768999999999998</v>
      </c>
      <c r="AC55" s="68">
        <v>22.863</v>
      </c>
      <c r="AD55" s="68">
        <v>22.582999999999998</v>
      </c>
      <c r="AE55" s="68">
        <v>23.776</v>
      </c>
      <c r="AF55" s="68">
        <v>24.55</v>
      </c>
      <c r="AG55" s="68">
        <v>24.228999999999999</v>
      </c>
      <c r="AH55" s="68">
        <v>23.227</v>
      </c>
      <c r="AI55" s="68">
        <v>24.748000000000001</v>
      </c>
      <c r="AJ55" s="68">
        <v>24.888000000000002</v>
      </c>
      <c r="AK55" s="68">
        <v>24.106999999999999</v>
      </c>
      <c r="AL55" s="68">
        <v>25.768999999999998</v>
      </c>
      <c r="AM55" s="68">
        <v>28.704999999999998</v>
      </c>
      <c r="AN55" s="68">
        <v>23.864000000000001</v>
      </c>
      <c r="AO55" s="68">
        <v>20.864999999999998</v>
      </c>
      <c r="AP55" s="68">
        <v>20.866</v>
      </c>
      <c r="AQ55" s="68">
        <v>22.169</v>
      </c>
      <c r="AR55" s="68">
        <v>21.491</v>
      </c>
      <c r="AS55" s="68">
        <v>21.916</v>
      </c>
      <c r="AT55" s="68">
        <v>23.084</v>
      </c>
      <c r="AU55" s="68">
        <v>23.007000000000001</v>
      </c>
      <c r="AV55" s="68">
        <v>23.33</v>
      </c>
      <c r="AW55" s="68">
        <v>24.834</v>
      </c>
      <c r="AX55" s="68">
        <v>26.129000000000001</v>
      </c>
      <c r="AY55" s="68">
        <v>27.672999999999998</v>
      </c>
      <c r="AZ55" s="68">
        <v>25.852</v>
      </c>
      <c r="BA55" s="68">
        <v>22.577000000000002</v>
      </c>
      <c r="BB55" s="68">
        <v>22.87</v>
      </c>
      <c r="BC55" s="68">
        <v>24.044</v>
      </c>
      <c r="BD55" s="68">
        <v>23.498999999999999</v>
      </c>
      <c r="BE55" s="68">
        <v>24.305</v>
      </c>
      <c r="BF55" s="68">
        <v>25.151</v>
      </c>
      <c r="BG55" s="68">
        <v>23.387</v>
      </c>
      <c r="BH55" s="68">
        <v>25.405236185</v>
      </c>
      <c r="BI55" s="325">
        <v>24.26024</v>
      </c>
      <c r="BJ55" s="325">
        <v>24.058019999999999</v>
      </c>
      <c r="BK55" s="325">
        <v>26.408899999999999</v>
      </c>
      <c r="BL55" s="325">
        <v>26.041640000000001</v>
      </c>
      <c r="BM55" s="325">
        <v>22.792840000000002</v>
      </c>
      <c r="BN55" s="325">
        <v>20.418399999999998</v>
      </c>
      <c r="BO55" s="325">
        <v>21.563649999999999</v>
      </c>
      <c r="BP55" s="325">
        <v>21.386679999999998</v>
      </c>
      <c r="BQ55" s="325">
        <v>20.96086</v>
      </c>
      <c r="BR55" s="325">
        <v>21.513249999999999</v>
      </c>
      <c r="BS55" s="325">
        <v>22.41892</v>
      </c>
      <c r="BT55" s="325">
        <v>21.601970000000001</v>
      </c>
      <c r="BU55" s="325">
        <v>21.95992</v>
      </c>
      <c r="BV55" s="325">
        <v>22.523540000000001</v>
      </c>
    </row>
    <row r="56" spans="1:74" ht="11.1" customHeight="1" x14ac:dyDescent="0.2">
      <c r="A56" s="61" t="s">
        <v>502</v>
      </c>
      <c r="B56" s="175" t="s">
        <v>692</v>
      </c>
      <c r="C56" s="68">
        <v>235.13499999999999</v>
      </c>
      <c r="D56" s="68">
        <v>229.322</v>
      </c>
      <c r="E56" s="68">
        <v>217.45400000000001</v>
      </c>
      <c r="F56" s="68">
        <v>218.81399999999999</v>
      </c>
      <c r="G56" s="68">
        <v>220.03399999999999</v>
      </c>
      <c r="H56" s="68">
        <v>218.006</v>
      </c>
      <c r="I56" s="68">
        <v>216.48699999999999</v>
      </c>
      <c r="J56" s="68">
        <v>204.85900000000001</v>
      </c>
      <c r="K56" s="68">
        <v>202.89400000000001</v>
      </c>
      <c r="L56" s="68">
        <v>199.84200000000001</v>
      </c>
      <c r="M56" s="68">
        <v>207.708</v>
      </c>
      <c r="N56" s="68">
        <v>210.20400000000001</v>
      </c>
      <c r="O56" s="68">
        <v>232.67400000000001</v>
      </c>
      <c r="P56" s="68">
        <v>228.22499999999999</v>
      </c>
      <c r="Q56" s="68">
        <v>218.02799999999999</v>
      </c>
      <c r="R56" s="68">
        <v>221.86099999999999</v>
      </c>
      <c r="S56" s="68">
        <v>220.476</v>
      </c>
      <c r="T56" s="68">
        <v>215.93700000000001</v>
      </c>
      <c r="U56" s="68">
        <v>209.70599999999999</v>
      </c>
      <c r="V56" s="68">
        <v>202.20400000000001</v>
      </c>
      <c r="W56" s="68">
        <v>201.44</v>
      </c>
      <c r="X56" s="68">
        <v>192.755</v>
      </c>
      <c r="Y56" s="68">
        <v>201.31100000000001</v>
      </c>
      <c r="Z56" s="68">
        <v>212.29300000000001</v>
      </c>
      <c r="AA56" s="68">
        <v>223.91800000000001</v>
      </c>
      <c r="AB56" s="68">
        <v>228.48</v>
      </c>
      <c r="AC56" s="68">
        <v>216.80699999999999</v>
      </c>
      <c r="AD56" s="68">
        <v>217.56200000000001</v>
      </c>
      <c r="AE56" s="68">
        <v>219.11099999999999</v>
      </c>
      <c r="AF56" s="68">
        <v>216.166</v>
      </c>
      <c r="AG56" s="68">
        <v>210.06399999999999</v>
      </c>
      <c r="AH56" s="68">
        <v>213.07499999999999</v>
      </c>
      <c r="AI56" s="68">
        <v>215.22200000000001</v>
      </c>
      <c r="AJ56" s="68">
        <v>207.78399999999999</v>
      </c>
      <c r="AK56" s="68">
        <v>206.12899999999999</v>
      </c>
      <c r="AL56" s="68">
        <v>220.73099999999999</v>
      </c>
      <c r="AM56" s="68">
        <v>233.661</v>
      </c>
      <c r="AN56" s="68">
        <v>228.19399999999999</v>
      </c>
      <c r="AO56" s="68">
        <v>215.69</v>
      </c>
      <c r="AP56" s="68">
        <v>210.00299999999999</v>
      </c>
      <c r="AQ56" s="68">
        <v>213.661</v>
      </c>
      <c r="AR56" s="68">
        <v>208.423</v>
      </c>
      <c r="AS56" s="68">
        <v>213.518</v>
      </c>
      <c r="AT56" s="68">
        <v>207.27799999999999</v>
      </c>
      <c r="AU56" s="68">
        <v>209.036</v>
      </c>
      <c r="AV56" s="68">
        <v>201.143</v>
      </c>
      <c r="AW56" s="68">
        <v>208.857</v>
      </c>
      <c r="AX56" s="68">
        <v>227.971</v>
      </c>
      <c r="AY56" s="68">
        <v>236.55699999999999</v>
      </c>
      <c r="AZ56" s="68">
        <v>225.86600000000001</v>
      </c>
      <c r="BA56" s="68">
        <v>238.262</v>
      </c>
      <c r="BB56" s="68">
        <v>234.43199999999999</v>
      </c>
      <c r="BC56" s="68">
        <v>234.191</v>
      </c>
      <c r="BD56" s="68">
        <v>229.76400000000001</v>
      </c>
      <c r="BE56" s="68">
        <v>224.97</v>
      </c>
      <c r="BF56" s="68">
        <v>211.464</v>
      </c>
      <c r="BG56" s="68">
        <v>203.36</v>
      </c>
      <c r="BH56" s="68">
        <v>201.99777155999999</v>
      </c>
      <c r="BI56" s="325">
        <v>206.3989</v>
      </c>
      <c r="BJ56" s="325">
        <v>214.53710000000001</v>
      </c>
      <c r="BK56" s="325">
        <v>221.01150000000001</v>
      </c>
      <c r="BL56" s="325">
        <v>218.7766</v>
      </c>
      <c r="BM56" s="325">
        <v>210.72290000000001</v>
      </c>
      <c r="BN56" s="325">
        <v>211.14009999999999</v>
      </c>
      <c r="BO56" s="325">
        <v>211.512</v>
      </c>
      <c r="BP56" s="325">
        <v>210.73920000000001</v>
      </c>
      <c r="BQ56" s="325">
        <v>208.34110000000001</v>
      </c>
      <c r="BR56" s="325">
        <v>203.39420000000001</v>
      </c>
      <c r="BS56" s="325">
        <v>205.8897</v>
      </c>
      <c r="BT56" s="325">
        <v>200.49629999999999</v>
      </c>
      <c r="BU56" s="325">
        <v>203.93709999999999</v>
      </c>
      <c r="BV56" s="325">
        <v>212.32730000000001</v>
      </c>
    </row>
    <row r="57" spans="1:74" ht="11.1" customHeight="1" x14ac:dyDescent="0.2">
      <c r="A57" s="61" t="s">
        <v>527</v>
      </c>
      <c r="B57" s="175" t="s">
        <v>396</v>
      </c>
      <c r="C57" s="68">
        <v>42.901000000000003</v>
      </c>
      <c r="D57" s="68">
        <v>42.591999999999999</v>
      </c>
      <c r="E57" s="68">
        <v>44.344000000000001</v>
      </c>
      <c r="F57" s="68">
        <v>43.857999999999997</v>
      </c>
      <c r="G57" s="68">
        <v>44.661000000000001</v>
      </c>
      <c r="H57" s="68">
        <v>40.659999999999997</v>
      </c>
      <c r="I57" s="68">
        <v>42.113</v>
      </c>
      <c r="J57" s="68">
        <v>42.768999999999998</v>
      </c>
      <c r="K57" s="68">
        <v>44.890999999999998</v>
      </c>
      <c r="L57" s="68">
        <v>44.86</v>
      </c>
      <c r="M57" s="68">
        <v>44.969000000000001</v>
      </c>
      <c r="N57" s="68">
        <v>43.01</v>
      </c>
      <c r="O57" s="68">
        <v>42.503999999999998</v>
      </c>
      <c r="P57" s="68">
        <v>44.057000000000002</v>
      </c>
      <c r="Q57" s="68">
        <v>42.395000000000003</v>
      </c>
      <c r="R57" s="68">
        <v>44.548999999999999</v>
      </c>
      <c r="S57" s="68">
        <v>44.482999999999997</v>
      </c>
      <c r="T57" s="68">
        <v>41.046999999999997</v>
      </c>
      <c r="U57" s="68">
        <v>41.122</v>
      </c>
      <c r="V57" s="68">
        <v>40.396000000000001</v>
      </c>
      <c r="W57" s="68">
        <v>43.637999999999998</v>
      </c>
      <c r="X57" s="68">
        <v>41.825000000000003</v>
      </c>
      <c r="Y57" s="68">
        <v>41.15</v>
      </c>
      <c r="Z57" s="68">
        <v>41.304000000000002</v>
      </c>
      <c r="AA57" s="68">
        <v>42.640999999999998</v>
      </c>
      <c r="AB57" s="68">
        <v>43.052999999999997</v>
      </c>
      <c r="AC57" s="68">
        <v>40.345999999999997</v>
      </c>
      <c r="AD57" s="68">
        <v>41.19</v>
      </c>
      <c r="AE57" s="68">
        <v>41.631999999999998</v>
      </c>
      <c r="AF57" s="68">
        <v>40.893999999999998</v>
      </c>
      <c r="AG57" s="68">
        <v>40.985999999999997</v>
      </c>
      <c r="AH57" s="68">
        <v>41.777999999999999</v>
      </c>
      <c r="AI57" s="68">
        <v>46.786999999999999</v>
      </c>
      <c r="AJ57" s="68">
        <v>42.29</v>
      </c>
      <c r="AK57" s="68">
        <v>39.314999999999998</v>
      </c>
      <c r="AL57" s="68">
        <v>41.585000000000001</v>
      </c>
      <c r="AM57" s="68">
        <v>41.158000000000001</v>
      </c>
      <c r="AN57" s="68">
        <v>42.018999999999998</v>
      </c>
      <c r="AO57" s="68">
        <v>41.646000000000001</v>
      </c>
      <c r="AP57" s="68">
        <v>40.871000000000002</v>
      </c>
      <c r="AQ57" s="68">
        <v>39.292999999999999</v>
      </c>
      <c r="AR57" s="68">
        <v>40.546999999999997</v>
      </c>
      <c r="AS57" s="68">
        <v>43.029000000000003</v>
      </c>
      <c r="AT57" s="68">
        <v>43.15</v>
      </c>
      <c r="AU57" s="68">
        <v>44.331000000000003</v>
      </c>
      <c r="AV57" s="68">
        <v>39.781999999999996</v>
      </c>
      <c r="AW57" s="68">
        <v>40.622</v>
      </c>
      <c r="AX57" s="68">
        <v>40.466999999999999</v>
      </c>
      <c r="AY57" s="68">
        <v>44.012</v>
      </c>
      <c r="AZ57" s="68">
        <v>42.725000000000001</v>
      </c>
      <c r="BA57" s="68">
        <v>39.872999999999998</v>
      </c>
      <c r="BB57" s="68">
        <v>39.993000000000002</v>
      </c>
      <c r="BC57" s="68">
        <v>40.354999999999997</v>
      </c>
      <c r="BD57" s="68">
        <v>41.512999999999998</v>
      </c>
      <c r="BE57" s="68">
        <v>40.993000000000002</v>
      </c>
      <c r="BF57" s="68">
        <v>40.091000000000001</v>
      </c>
      <c r="BG57" s="68">
        <v>39.590000000000003</v>
      </c>
      <c r="BH57" s="68">
        <v>37.344447545000001</v>
      </c>
      <c r="BI57" s="325">
        <v>37.030819999999999</v>
      </c>
      <c r="BJ57" s="325">
        <v>37.576279999999997</v>
      </c>
      <c r="BK57" s="325">
        <v>38.382899999999999</v>
      </c>
      <c r="BL57" s="325">
        <v>38.063850000000002</v>
      </c>
      <c r="BM57" s="325">
        <v>37.821620000000003</v>
      </c>
      <c r="BN57" s="325">
        <v>38.753619999999998</v>
      </c>
      <c r="BO57" s="325">
        <v>39.63411</v>
      </c>
      <c r="BP57" s="325">
        <v>39.202919999999999</v>
      </c>
      <c r="BQ57" s="325">
        <v>40.544789999999999</v>
      </c>
      <c r="BR57" s="325">
        <v>40.252830000000003</v>
      </c>
      <c r="BS57" s="325">
        <v>41.73527</v>
      </c>
      <c r="BT57" s="325">
        <v>41.008420000000001</v>
      </c>
      <c r="BU57" s="325">
        <v>38.954329999999999</v>
      </c>
      <c r="BV57" s="325">
        <v>38.88993</v>
      </c>
    </row>
    <row r="58" spans="1:74" ht="11.1" customHeight="1" x14ac:dyDescent="0.2">
      <c r="A58" s="61" t="s">
        <v>481</v>
      </c>
      <c r="B58" s="175" t="s">
        <v>408</v>
      </c>
      <c r="C58" s="68">
        <v>160.595</v>
      </c>
      <c r="D58" s="68">
        <v>162.49600000000001</v>
      </c>
      <c r="E58" s="68">
        <v>160.07300000000001</v>
      </c>
      <c r="F58" s="68">
        <v>154.74100000000001</v>
      </c>
      <c r="G58" s="68">
        <v>154.947</v>
      </c>
      <c r="H58" s="68">
        <v>149.767</v>
      </c>
      <c r="I58" s="68">
        <v>156.50700000000001</v>
      </c>
      <c r="J58" s="68">
        <v>160.33799999999999</v>
      </c>
      <c r="K58" s="68">
        <v>161.05099999999999</v>
      </c>
      <c r="L58" s="68">
        <v>154.715</v>
      </c>
      <c r="M58" s="68">
        <v>161.27799999999999</v>
      </c>
      <c r="N58" s="68">
        <v>166.095</v>
      </c>
      <c r="O58" s="68">
        <v>170.24700000000001</v>
      </c>
      <c r="P58" s="68">
        <v>162.83199999999999</v>
      </c>
      <c r="Q58" s="68">
        <v>152.029</v>
      </c>
      <c r="R58" s="68">
        <v>154.95699999999999</v>
      </c>
      <c r="S58" s="68">
        <v>154.24700000000001</v>
      </c>
      <c r="T58" s="68">
        <v>152.06</v>
      </c>
      <c r="U58" s="68">
        <v>151.494</v>
      </c>
      <c r="V58" s="68">
        <v>147.80600000000001</v>
      </c>
      <c r="W58" s="68">
        <v>137.33099999999999</v>
      </c>
      <c r="X58" s="68">
        <v>130.053</v>
      </c>
      <c r="Y58" s="68">
        <v>133.387</v>
      </c>
      <c r="Z58" s="68">
        <v>145.63800000000001</v>
      </c>
      <c r="AA58" s="68">
        <v>141.34</v>
      </c>
      <c r="AB58" s="68">
        <v>138.88800000000001</v>
      </c>
      <c r="AC58" s="68">
        <v>130.47800000000001</v>
      </c>
      <c r="AD58" s="68">
        <v>120.928</v>
      </c>
      <c r="AE58" s="68">
        <v>115.58</v>
      </c>
      <c r="AF58" s="68">
        <v>120.54900000000001</v>
      </c>
      <c r="AG58" s="68">
        <v>127.215</v>
      </c>
      <c r="AH58" s="68">
        <v>132.26599999999999</v>
      </c>
      <c r="AI58" s="68">
        <v>137.249</v>
      </c>
      <c r="AJ58" s="68">
        <v>124.773</v>
      </c>
      <c r="AK58" s="68">
        <v>126.54300000000001</v>
      </c>
      <c r="AL58" s="68">
        <v>140.16200000000001</v>
      </c>
      <c r="AM58" s="68">
        <v>140.12899999999999</v>
      </c>
      <c r="AN58" s="68">
        <v>136.32300000000001</v>
      </c>
      <c r="AO58" s="68">
        <v>132.172</v>
      </c>
      <c r="AP58" s="68">
        <v>128.274</v>
      </c>
      <c r="AQ58" s="68">
        <v>129.86500000000001</v>
      </c>
      <c r="AR58" s="68">
        <v>131.09399999999999</v>
      </c>
      <c r="AS58" s="68">
        <v>137.67400000000001</v>
      </c>
      <c r="AT58" s="68">
        <v>135.636</v>
      </c>
      <c r="AU58" s="68">
        <v>131.83799999999999</v>
      </c>
      <c r="AV58" s="68">
        <v>120.07299999999999</v>
      </c>
      <c r="AW58" s="68">
        <v>126.221</v>
      </c>
      <c r="AX58" s="68">
        <v>140.083</v>
      </c>
      <c r="AY58" s="68">
        <v>143.01</v>
      </c>
      <c r="AZ58" s="68">
        <v>132.74</v>
      </c>
      <c r="BA58" s="68">
        <v>126.71299999999999</v>
      </c>
      <c r="BB58" s="68">
        <v>150.709</v>
      </c>
      <c r="BC58" s="68">
        <v>175.899</v>
      </c>
      <c r="BD58" s="68">
        <v>175.42699999999999</v>
      </c>
      <c r="BE58" s="68">
        <v>177.56100000000001</v>
      </c>
      <c r="BF58" s="68">
        <v>178.91399999999999</v>
      </c>
      <c r="BG58" s="68">
        <v>171.79599999999999</v>
      </c>
      <c r="BH58" s="68">
        <v>154.22587064999999</v>
      </c>
      <c r="BI58" s="325">
        <v>155.19589999999999</v>
      </c>
      <c r="BJ58" s="325">
        <v>158.50219999999999</v>
      </c>
      <c r="BK58" s="325">
        <v>153.19880000000001</v>
      </c>
      <c r="BL58" s="325">
        <v>146.30590000000001</v>
      </c>
      <c r="BM58" s="325">
        <v>140.05289999999999</v>
      </c>
      <c r="BN58" s="325">
        <v>135.49639999999999</v>
      </c>
      <c r="BO58" s="325">
        <v>136.8372</v>
      </c>
      <c r="BP58" s="325">
        <v>138.24950000000001</v>
      </c>
      <c r="BQ58" s="325">
        <v>140.63050000000001</v>
      </c>
      <c r="BR58" s="325">
        <v>142.64089999999999</v>
      </c>
      <c r="BS58" s="325">
        <v>140.75069999999999</v>
      </c>
      <c r="BT58" s="325">
        <v>134.57749999999999</v>
      </c>
      <c r="BU58" s="325">
        <v>138.80430000000001</v>
      </c>
      <c r="BV58" s="325">
        <v>144.38919999999999</v>
      </c>
    </row>
    <row r="59" spans="1:74" ht="11.1" customHeight="1" x14ac:dyDescent="0.2">
      <c r="A59" s="61" t="s">
        <v>528</v>
      </c>
      <c r="B59" s="175" t="s">
        <v>409</v>
      </c>
      <c r="C59" s="68">
        <v>44.067999999999998</v>
      </c>
      <c r="D59" s="68">
        <v>45.935000000000002</v>
      </c>
      <c r="E59" s="68">
        <v>44.536999999999999</v>
      </c>
      <c r="F59" s="68">
        <v>43.182000000000002</v>
      </c>
      <c r="G59" s="68">
        <v>40.283000000000001</v>
      </c>
      <c r="H59" s="68">
        <v>40.396000000000001</v>
      </c>
      <c r="I59" s="68">
        <v>38.540999999999997</v>
      </c>
      <c r="J59" s="68">
        <v>39.630000000000003</v>
      </c>
      <c r="K59" s="68">
        <v>38.878</v>
      </c>
      <c r="L59" s="68">
        <v>39.279000000000003</v>
      </c>
      <c r="M59" s="68">
        <v>40.799999999999997</v>
      </c>
      <c r="N59" s="68">
        <v>41.475000000000001</v>
      </c>
      <c r="O59" s="68">
        <v>38.502000000000002</v>
      </c>
      <c r="P59" s="68">
        <v>37.807000000000002</v>
      </c>
      <c r="Q59" s="68">
        <v>37.514000000000003</v>
      </c>
      <c r="R59" s="68">
        <v>36.517000000000003</v>
      </c>
      <c r="S59" s="68">
        <v>37.043999999999997</v>
      </c>
      <c r="T59" s="68">
        <v>33.183</v>
      </c>
      <c r="U59" s="68">
        <v>31.190999999999999</v>
      </c>
      <c r="V59" s="68">
        <v>32.655999999999999</v>
      </c>
      <c r="W59" s="68">
        <v>33.603000000000002</v>
      </c>
      <c r="X59" s="68">
        <v>29.956</v>
      </c>
      <c r="Y59" s="68">
        <v>29.794</v>
      </c>
      <c r="Z59" s="68">
        <v>29.376999999999999</v>
      </c>
      <c r="AA59" s="68">
        <v>32.456000000000003</v>
      </c>
      <c r="AB59" s="68">
        <v>32.911000000000001</v>
      </c>
      <c r="AC59" s="68">
        <v>35.048000000000002</v>
      </c>
      <c r="AD59" s="68">
        <v>32.338999999999999</v>
      </c>
      <c r="AE59" s="68">
        <v>31.861000000000001</v>
      </c>
      <c r="AF59" s="68">
        <v>30.027999999999999</v>
      </c>
      <c r="AG59" s="68">
        <v>29.334</v>
      </c>
      <c r="AH59" s="68">
        <v>27.844999999999999</v>
      </c>
      <c r="AI59" s="68">
        <v>28.704000000000001</v>
      </c>
      <c r="AJ59" s="68">
        <v>29.234000000000002</v>
      </c>
      <c r="AK59" s="68">
        <v>29.792999999999999</v>
      </c>
      <c r="AL59" s="68">
        <v>28.314</v>
      </c>
      <c r="AM59" s="68">
        <v>29.748999999999999</v>
      </c>
      <c r="AN59" s="68">
        <v>28.41</v>
      </c>
      <c r="AO59" s="68">
        <v>29.18</v>
      </c>
      <c r="AP59" s="68">
        <v>28.93</v>
      </c>
      <c r="AQ59" s="68">
        <v>30.155999999999999</v>
      </c>
      <c r="AR59" s="68">
        <v>30.466999999999999</v>
      </c>
      <c r="AS59" s="68">
        <v>30.712</v>
      </c>
      <c r="AT59" s="68">
        <v>28.788</v>
      </c>
      <c r="AU59" s="68">
        <v>30.03</v>
      </c>
      <c r="AV59" s="68">
        <v>29.681000000000001</v>
      </c>
      <c r="AW59" s="68">
        <v>32.659999999999997</v>
      </c>
      <c r="AX59" s="68">
        <v>30.52</v>
      </c>
      <c r="AY59" s="68">
        <v>30.731000000000002</v>
      </c>
      <c r="AZ59" s="68">
        <v>31.242999999999999</v>
      </c>
      <c r="BA59" s="68">
        <v>34.369999999999997</v>
      </c>
      <c r="BB59" s="68">
        <v>36.548000000000002</v>
      </c>
      <c r="BC59" s="68">
        <v>39.375999999999998</v>
      </c>
      <c r="BD59" s="68">
        <v>39.622999999999998</v>
      </c>
      <c r="BE59" s="68">
        <v>36.332000000000001</v>
      </c>
      <c r="BF59" s="68">
        <v>34.770000000000003</v>
      </c>
      <c r="BG59" s="68">
        <v>32.305</v>
      </c>
      <c r="BH59" s="68">
        <v>31.704935625000001</v>
      </c>
      <c r="BI59" s="325">
        <v>31.034800000000001</v>
      </c>
      <c r="BJ59" s="325">
        <v>29.509419999999999</v>
      </c>
      <c r="BK59" s="325">
        <v>30.301210000000001</v>
      </c>
      <c r="BL59" s="325">
        <v>30.487310000000001</v>
      </c>
      <c r="BM59" s="325">
        <v>31.0228</v>
      </c>
      <c r="BN59" s="325">
        <v>30.766739999999999</v>
      </c>
      <c r="BO59" s="325">
        <v>32.419310000000003</v>
      </c>
      <c r="BP59" s="325">
        <v>32.672229999999999</v>
      </c>
      <c r="BQ59" s="325">
        <v>31.575939999999999</v>
      </c>
      <c r="BR59" s="325">
        <v>30.52974</v>
      </c>
      <c r="BS59" s="325">
        <v>31.01022</v>
      </c>
      <c r="BT59" s="325">
        <v>31.887409999999999</v>
      </c>
      <c r="BU59" s="325">
        <v>33.537790000000001</v>
      </c>
      <c r="BV59" s="325">
        <v>32.425229999999999</v>
      </c>
    </row>
    <row r="60" spans="1:74" ht="11.1" customHeight="1" x14ac:dyDescent="0.2">
      <c r="A60" s="61" t="s">
        <v>763</v>
      </c>
      <c r="B60" s="622" t="s">
        <v>995</v>
      </c>
      <c r="C60" s="68">
        <v>56.021000000000001</v>
      </c>
      <c r="D60" s="68">
        <v>57.155999999999999</v>
      </c>
      <c r="E60" s="68">
        <v>58.558</v>
      </c>
      <c r="F60" s="68">
        <v>59.088999999999999</v>
      </c>
      <c r="G60" s="68">
        <v>57.795999999999999</v>
      </c>
      <c r="H60" s="68">
        <v>55.472999999999999</v>
      </c>
      <c r="I60" s="68">
        <v>54.72</v>
      </c>
      <c r="J60" s="68">
        <v>52.235999999999997</v>
      </c>
      <c r="K60" s="68">
        <v>50.328000000000003</v>
      </c>
      <c r="L60" s="68">
        <v>46.808999999999997</v>
      </c>
      <c r="M60" s="68">
        <v>47.063000000000002</v>
      </c>
      <c r="N60" s="68">
        <v>51.173999999999999</v>
      </c>
      <c r="O60" s="68">
        <v>52.747999999999998</v>
      </c>
      <c r="P60" s="68">
        <v>55.207999999999998</v>
      </c>
      <c r="Q60" s="68">
        <v>56.521999999999998</v>
      </c>
      <c r="R60" s="68">
        <v>57.499000000000002</v>
      </c>
      <c r="S60" s="68">
        <v>58.052</v>
      </c>
      <c r="T60" s="68">
        <v>55.393000000000001</v>
      </c>
      <c r="U60" s="68">
        <v>54.024999999999999</v>
      </c>
      <c r="V60" s="68">
        <v>50.643000000000001</v>
      </c>
      <c r="W60" s="68">
        <v>48.006999999999998</v>
      </c>
      <c r="X60" s="68">
        <v>45.012</v>
      </c>
      <c r="Y60" s="68">
        <v>45.704999999999998</v>
      </c>
      <c r="Z60" s="68">
        <v>51.031999999999996</v>
      </c>
      <c r="AA60" s="68">
        <v>55.277000000000001</v>
      </c>
      <c r="AB60" s="68">
        <v>58.277000000000001</v>
      </c>
      <c r="AC60" s="68">
        <v>60.311999999999998</v>
      </c>
      <c r="AD60" s="68">
        <v>62.725000000000001</v>
      </c>
      <c r="AE60" s="68">
        <v>61.213000000000001</v>
      </c>
      <c r="AF60" s="68">
        <v>59.956000000000003</v>
      </c>
      <c r="AG60" s="68">
        <v>58.372999999999998</v>
      </c>
      <c r="AH60" s="68">
        <v>56.027000000000001</v>
      </c>
      <c r="AI60" s="68">
        <v>56.14</v>
      </c>
      <c r="AJ60" s="68">
        <v>53.863999999999997</v>
      </c>
      <c r="AK60" s="68">
        <v>55.435000000000002</v>
      </c>
      <c r="AL60" s="68">
        <v>58.673000000000002</v>
      </c>
      <c r="AM60" s="68">
        <v>60.615000000000002</v>
      </c>
      <c r="AN60" s="68">
        <v>61.472000000000001</v>
      </c>
      <c r="AO60" s="68">
        <v>63.317</v>
      </c>
      <c r="AP60" s="68">
        <v>63.07</v>
      </c>
      <c r="AQ60" s="68">
        <v>61.323</v>
      </c>
      <c r="AR60" s="68">
        <v>59.155999999999999</v>
      </c>
      <c r="AS60" s="68">
        <v>56.904000000000003</v>
      </c>
      <c r="AT60" s="68">
        <v>53.771999999999998</v>
      </c>
      <c r="AU60" s="68">
        <v>51.16</v>
      </c>
      <c r="AV60" s="68">
        <v>49.875999999999998</v>
      </c>
      <c r="AW60" s="68">
        <v>50.152999999999999</v>
      </c>
      <c r="AX60" s="68">
        <v>54.588000000000001</v>
      </c>
      <c r="AY60" s="68">
        <v>56.091000000000001</v>
      </c>
      <c r="AZ60" s="68">
        <v>59.058999999999997</v>
      </c>
      <c r="BA60" s="68">
        <v>61.991999999999997</v>
      </c>
      <c r="BB60" s="68">
        <v>62.956000000000003</v>
      </c>
      <c r="BC60" s="68">
        <v>63.317999999999998</v>
      </c>
      <c r="BD60" s="68">
        <v>59.204999999999998</v>
      </c>
      <c r="BE60" s="68">
        <v>56.316000000000003</v>
      </c>
      <c r="BF60" s="68">
        <v>51.195999999999998</v>
      </c>
      <c r="BG60" s="68">
        <v>48.550359999999998</v>
      </c>
      <c r="BH60" s="68">
        <v>45.579630000000002</v>
      </c>
      <c r="BI60" s="325">
        <v>47.575679999999998</v>
      </c>
      <c r="BJ60" s="325">
        <v>50.602350000000001</v>
      </c>
      <c r="BK60" s="325">
        <v>53.247250000000001</v>
      </c>
      <c r="BL60" s="325">
        <v>55.236919999999998</v>
      </c>
      <c r="BM60" s="325">
        <v>56.49194</v>
      </c>
      <c r="BN60" s="325">
        <v>57.093710000000002</v>
      </c>
      <c r="BO60" s="325">
        <v>57.201779999999999</v>
      </c>
      <c r="BP60" s="325">
        <v>55.515619999999998</v>
      </c>
      <c r="BQ60" s="325">
        <v>53.996940000000002</v>
      </c>
      <c r="BR60" s="325">
        <v>51.71651</v>
      </c>
      <c r="BS60" s="325">
        <v>49.9773</v>
      </c>
      <c r="BT60" s="325">
        <v>47.439610000000002</v>
      </c>
      <c r="BU60" s="325">
        <v>49.367629999999998</v>
      </c>
      <c r="BV60" s="325">
        <v>52.342080000000003</v>
      </c>
    </row>
    <row r="61" spans="1:74" ht="11.1" customHeight="1" x14ac:dyDescent="0.2">
      <c r="A61" s="61" t="s">
        <v>529</v>
      </c>
      <c r="B61" s="175" t="s">
        <v>113</v>
      </c>
      <c r="C61" s="238">
        <v>1315.557362</v>
      </c>
      <c r="D61" s="238">
        <v>1320.013033</v>
      </c>
      <c r="E61" s="238">
        <v>1325.6305589999999</v>
      </c>
      <c r="F61" s="238">
        <v>1336.288403</v>
      </c>
      <c r="G61" s="238">
        <v>1351.6977019999999</v>
      </c>
      <c r="H61" s="238">
        <v>1351.0260040000001</v>
      </c>
      <c r="I61" s="238">
        <v>1368.758527</v>
      </c>
      <c r="J61" s="238">
        <v>1369.0301730000001</v>
      </c>
      <c r="K61" s="238">
        <v>1353.361913</v>
      </c>
      <c r="L61" s="238">
        <v>1354.1058720000001</v>
      </c>
      <c r="M61" s="238">
        <v>1356.5082420000001</v>
      </c>
      <c r="N61" s="238">
        <v>1329.8037400000001</v>
      </c>
      <c r="O61" s="238">
        <v>1353.9552980000001</v>
      </c>
      <c r="P61" s="238">
        <v>1351.867195</v>
      </c>
      <c r="Q61" s="238">
        <v>1336.5904399999999</v>
      </c>
      <c r="R61" s="238">
        <v>1336.450544</v>
      </c>
      <c r="S61" s="238">
        <v>1346.970628</v>
      </c>
      <c r="T61" s="238">
        <v>1328.0862529999999</v>
      </c>
      <c r="U61" s="238">
        <v>1316.7558959999999</v>
      </c>
      <c r="V61" s="238">
        <v>1304.8895170000001</v>
      </c>
      <c r="W61" s="238">
        <v>1300.9485529999999</v>
      </c>
      <c r="X61" s="238">
        <v>1269.6399409999999</v>
      </c>
      <c r="Y61" s="238">
        <v>1259.334247</v>
      </c>
      <c r="Z61" s="238">
        <v>1229.1699490000001</v>
      </c>
      <c r="AA61" s="238">
        <v>1215.2071189999999</v>
      </c>
      <c r="AB61" s="238">
        <v>1209.9948260000001</v>
      </c>
      <c r="AC61" s="238">
        <v>1195.8376450000001</v>
      </c>
      <c r="AD61" s="238">
        <v>1200.884804</v>
      </c>
      <c r="AE61" s="238">
        <v>1209.937741</v>
      </c>
      <c r="AF61" s="238">
        <v>1206.826908</v>
      </c>
      <c r="AG61" s="238">
        <v>1212.586491</v>
      </c>
      <c r="AH61" s="238">
        <v>1231.857886</v>
      </c>
      <c r="AI61" s="238">
        <v>1271.1883539999999</v>
      </c>
      <c r="AJ61" s="238">
        <v>1260.222035</v>
      </c>
      <c r="AK61" s="238">
        <v>1257.7723249999999</v>
      </c>
      <c r="AL61" s="238">
        <v>1258.9382169999999</v>
      </c>
      <c r="AM61" s="238">
        <v>1265.0133530000001</v>
      </c>
      <c r="AN61" s="238">
        <v>1248.3144789999999</v>
      </c>
      <c r="AO61" s="238">
        <v>1245.21002</v>
      </c>
      <c r="AP61" s="238">
        <v>1263.632298</v>
      </c>
      <c r="AQ61" s="238">
        <v>1307.123977</v>
      </c>
      <c r="AR61" s="238">
        <v>1304.1664989999999</v>
      </c>
      <c r="AS61" s="238">
        <v>1309.074613</v>
      </c>
      <c r="AT61" s="238">
        <v>1300.684616</v>
      </c>
      <c r="AU61" s="238">
        <v>1298.386778</v>
      </c>
      <c r="AV61" s="238">
        <v>1285.568743</v>
      </c>
      <c r="AW61" s="238">
        <v>1283.237734</v>
      </c>
      <c r="AX61" s="238">
        <v>1281.879621</v>
      </c>
      <c r="AY61" s="238">
        <v>1298.6751850000001</v>
      </c>
      <c r="AZ61" s="238">
        <v>1279.4072819999999</v>
      </c>
      <c r="BA61" s="238">
        <v>1320.7500090000001</v>
      </c>
      <c r="BB61" s="238">
        <v>1397.497756</v>
      </c>
      <c r="BC61" s="238">
        <v>1425.5003790000001</v>
      </c>
      <c r="BD61" s="238">
        <v>1452.847522</v>
      </c>
      <c r="BE61" s="238">
        <v>1450.975995</v>
      </c>
      <c r="BF61" s="238">
        <v>1436.1402049999999</v>
      </c>
      <c r="BG61" s="238">
        <v>1419.0897809000001</v>
      </c>
      <c r="BH61" s="238">
        <v>1377.2844766000001</v>
      </c>
      <c r="BI61" s="329">
        <v>1362.8630000000001</v>
      </c>
      <c r="BJ61" s="329">
        <v>1335.9780000000001</v>
      </c>
      <c r="BK61" s="329">
        <v>1327.0630000000001</v>
      </c>
      <c r="BL61" s="329">
        <v>1319.097</v>
      </c>
      <c r="BM61" s="329">
        <v>1317.3040000000001</v>
      </c>
      <c r="BN61" s="329">
        <v>1326.9159999999999</v>
      </c>
      <c r="BO61" s="329">
        <v>1348.1479999999999</v>
      </c>
      <c r="BP61" s="329">
        <v>1346.4639999999999</v>
      </c>
      <c r="BQ61" s="329">
        <v>1342.6279999999999</v>
      </c>
      <c r="BR61" s="329">
        <v>1345.309</v>
      </c>
      <c r="BS61" s="329">
        <v>1353.444</v>
      </c>
      <c r="BT61" s="329">
        <v>1350.242</v>
      </c>
      <c r="BU61" s="329">
        <v>1341.8920000000001</v>
      </c>
      <c r="BV61" s="329">
        <v>1315.422</v>
      </c>
    </row>
    <row r="62" spans="1:74" ht="11.1" customHeight="1" x14ac:dyDescent="0.2">
      <c r="A62" s="61" t="s">
        <v>530</v>
      </c>
      <c r="B62" s="178" t="s">
        <v>414</v>
      </c>
      <c r="C62" s="268">
        <v>695.11599999999999</v>
      </c>
      <c r="D62" s="268">
        <v>695.11400000000003</v>
      </c>
      <c r="E62" s="268">
        <v>695.11199999999997</v>
      </c>
      <c r="F62" s="268">
        <v>695.10699999999997</v>
      </c>
      <c r="G62" s="268">
        <v>695.10400000000004</v>
      </c>
      <c r="H62" s="268">
        <v>695.1</v>
      </c>
      <c r="I62" s="268">
        <v>695.096</v>
      </c>
      <c r="J62" s="268">
        <v>695.09299999999996</v>
      </c>
      <c r="K62" s="268">
        <v>695.09</v>
      </c>
      <c r="L62" s="268">
        <v>695.08699999999999</v>
      </c>
      <c r="M62" s="268">
        <v>695.08399999999995</v>
      </c>
      <c r="N62" s="268">
        <v>695.08199999999999</v>
      </c>
      <c r="O62" s="268">
        <v>695.07799999999997</v>
      </c>
      <c r="P62" s="268">
        <v>694.82500000000005</v>
      </c>
      <c r="Q62" s="268">
        <v>691.51</v>
      </c>
      <c r="R62" s="268">
        <v>688.78700000000003</v>
      </c>
      <c r="S62" s="268">
        <v>684.47799999999995</v>
      </c>
      <c r="T62" s="268">
        <v>679.17399999999998</v>
      </c>
      <c r="U62" s="268">
        <v>678.88300000000004</v>
      </c>
      <c r="V62" s="268">
        <v>678.79899999999998</v>
      </c>
      <c r="W62" s="268">
        <v>673.64</v>
      </c>
      <c r="X62" s="268">
        <v>668.95100000000002</v>
      </c>
      <c r="Y62" s="268">
        <v>661.27800000000002</v>
      </c>
      <c r="Z62" s="268">
        <v>662.83100000000002</v>
      </c>
      <c r="AA62" s="268">
        <v>664.23400000000004</v>
      </c>
      <c r="AB62" s="268">
        <v>665.45799999999997</v>
      </c>
      <c r="AC62" s="268">
        <v>665.45600000000002</v>
      </c>
      <c r="AD62" s="268">
        <v>663.96600000000001</v>
      </c>
      <c r="AE62" s="268">
        <v>660.16700000000003</v>
      </c>
      <c r="AF62" s="268">
        <v>660.01499999999999</v>
      </c>
      <c r="AG62" s="268">
        <v>660.01300000000003</v>
      </c>
      <c r="AH62" s="268">
        <v>660.01099999999997</v>
      </c>
      <c r="AI62" s="268">
        <v>660.00900000000001</v>
      </c>
      <c r="AJ62" s="268">
        <v>654.84</v>
      </c>
      <c r="AK62" s="268">
        <v>649.56700000000001</v>
      </c>
      <c r="AL62" s="268">
        <v>649.13900000000001</v>
      </c>
      <c r="AM62" s="268">
        <v>649.13900000000001</v>
      </c>
      <c r="AN62" s="268">
        <v>649.12599999999998</v>
      </c>
      <c r="AO62" s="268">
        <v>649.12599999999998</v>
      </c>
      <c r="AP62" s="268">
        <v>648.58799999999997</v>
      </c>
      <c r="AQ62" s="268">
        <v>644.81799999999998</v>
      </c>
      <c r="AR62" s="268">
        <v>644.81799999999998</v>
      </c>
      <c r="AS62" s="268">
        <v>644.81799999999998</v>
      </c>
      <c r="AT62" s="268">
        <v>644.81799999999998</v>
      </c>
      <c r="AU62" s="268">
        <v>644.81799999999998</v>
      </c>
      <c r="AV62" s="268">
        <v>641.15300000000002</v>
      </c>
      <c r="AW62" s="268">
        <v>634.96699999999998</v>
      </c>
      <c r="AX62" s="268">
        <v>634.96699999999998</v>
      </c>
      <c r="AY62" s="268">
        <v>634.96699999999998</v>
      </c>
      <c r="AZ62" s="268">
        <v>634.96699999999998</v>
      </c>
      <c r="BA62" s="268">
        <v>634.96699999999998</v>
      </c>
      <c r="BB62" s="268">
        <v>637.82600000000002</v>
      </c>
      <c r="BC62" s="268">
        <v>648.32600000000002</v>
      </c>
      <c r="BD62" s="268">
        <v>656.02300000000002</v>
      </c>
      <c r="BE62" s="268">
        <v>656.14</v>
      </c>
      <c r="BF62" s="268">
        <v>647.53</v>
      </c>
      <c r="BG62" s="268">
        <v>642.00599999999997</v>
      </c>
      <c r="BH62" s="268">
        <v>639.09580797000001</v>
      </c>
      <c r="BI62" s="331">
        <v>637.99580000000003</v>
      </c>
      <c r="BJ62" s="331">
        <v>635.49580000000003</v>
      </c>
      <c r="BK62" s="331">
        <v>632.99580000000003</v>
      </c>
      <c r="BL62" s="331">
        <v>630.49580000000003</v>
      </c>
      <c r="BM62" s="331">
        <v>627.99580000000003</v>
      </c>
      <c r="BN62" s="331">
        <v>625.49580000000003</v>
      </c>
      <c r="BO62" s="331">
        <v>622.99580000000003</v>
      </c>
      <c r="BP62" s="331">
        <v>620.49580000000003</v>
      </c>
      <c r="BQ62" s="331">
        <v>617.99580000000003</v>
      </c>
      <c r="BR62" s="331">
        <v>617.99580000000003</v>
      </c>
      <c r="BS62" s="331">
        <v>617.99580000000003</v>
      </c>
      <c r="BT62" s="331">
        <v>617.19579999999996</v>
      </c>
      <c r="BU62" s="331">
        <v>616.39580000000001</v>
      </c>
      <c r="BV62" s="331">
        <v>615.59580000000005</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398"/>
      <c r="AZ63" s="398"/>
      <c r="BA63" s="398"/>
      <c r="BB63" s="398"/>
      <c r="BC63" s="398"/>
      <c r="BD63" s="160"/>
      <c r="BE63" s="160"/>
      <c r="BF63" s="160"/>
      <c r="BG63" s="398"/>
      <c r="BH63" s="398"/>
      <c r="BI63" s="398"/>
      <c r="BJ63" s="398"/>
      <c r="BK63" s="398"/>
      <c r="BL63" s="398"/>
      <c r="BM63" s="398"/>
      <c r="BN63" s="398"/>
      <c r="BO63" s="398"/>
      <c r="BP63" s="398"/>
      <c r="BQ63" s="398"/>
      <c r="BR63" s="398"/>
      <c r="BS63" s="398"/>
      <c r="BT63" s="398"/>
      <c r="BU63" s="398"/>
      <c r="BV63" s="398"/>
    </row>
    <row r="64" spans="1:74" s="154" customFormat="1" ht="12" customHeight="1" x14ac:dyDescent="0.2">
      <c r="A64" s="61"/>
      <c r="B64" s="808" t="s">
        <v>826</v>
      </c>
      <c r="C64" s="805"/>
      <c r="D64" s="805"/>
      <c r="E64" s="805"/>
      <c r="F64" s="805"/>
      <c r="G64" s="805"/>
      <c r="H64" s="805"/>
      <c r="I64" s="805"/>
      <c r="J64" s="805"/>
      <c r="K64" s="805"/>
      <c r="L64" s="805"/>
      <c r="M64" s="805"/>
      <c r="N64" s="805"/>
      <c r="O64" s="805"/>
      <c r="P64" s="805"/>
      <c r="Q64" s="805"/>
      <c r="AY64" s="400"/>
      <c r="AZ64" s="400"/>
      <c r="BA64" s="400"/>
      <c r="BB64" s="400"/>
      <c r="BC64" s="400"/>
      <c r="BD64" s="637"/>
      <c r="BE64" s="637"/>
      <c r="BF64" s="637"/>
      <c r="BG64" s="400"/>
      <c r="BH64" s="400"/>
      <c r="BI64" s="400"/>
      <c r="BJ64" s="400"/>
    </row>
    <row r="65" spans="1:74" s="436" customFormat="1" ht="12" customHeight="1" x14ac:dyDescent="0.2">
      <c r="A65" s="435"/>
      <c r="B65" s="833" t="s">
        <v>827</v>
      </c>
      <c r="C65" s="795"/>
      <c r="D65" s="795"/>
      <c r="E65" s="795"/>
      <c r="F65" s="795"/>
      <c r="G65" s="795"/>
      <c r="H65" s="795"/>
      <c r="I65" s="795"/>
      <c r="J65" s="795"/>
      <c r="K65" s="795"/>
      <c r="L65" s="795"/>
      <c r="M65" s="795"/>
      <c r="N65" s="795"/>
      <c r="O65" s="795"/>
      <c r="P65" s="795"/>
      <c r="Q65" s="791"/>
      <c r="AY65" s="527"/>
      <c r="AZ65" s="527"/>
      <c r="BA65" s="527"/>
      <c r="BB65" s="527"/>
      <c r="BC65" s="527"/>
      <c r="BD65" s="638"/>
      <c r="BE65" s="638"/>
      <c r="BF65" s="638"/>
      <c r="BG65" s="527"/>
      <c r="BH65" s="527"/>
      <c r="BI65" s="527"/>
      <c r="BJ65" s="527"/>
    </row>
    <row r="66" spans="1:74" s="436" customFormat="1" ht="12" customHeight="1" x14ac:dyDescent="0.2">
      <c r="A66" s="435"/>
      <c r="B66" s="833" t="s">
        <v>863</v>
      </c>
      <c r="C66" s="795"/>
      <c r="D66" s="795"/>
      <c r="E66" s="795"/>
      <c r="F66" s="795"/>
      <c r="G66" s="795"/>
      <c r="H66" s="795"/>
      <c r="I66" s="795"/>
      <c r="J66" s="795"/>
      <c r="K66" s="795"/>
      <c r="L66" s="795"/>
      <c r="M66" s="795"/>
      <c r="N66" s="795"/>
      <c r="O66" s="795"/>
      <c r="P66" s="795"/>
      <c r="Q66" s="791"/>
      <c r="AY66" s="527"/>
      <c r="AZ66" s="527"/>
      <c r="BA66" s="527"/>
      <c r="BB66" s="527"/>
      <c r="BC66" s="527"/>
      <c r="BD66" s="638"/>
      <c r="BE66" s="638"/>
      <c r="BF66" s="638"/>
      <c r="BG66" s="527"/>
      <c r="BH66" s="527"/>
      <c r="BI66" s="527"/>
      <c r="BJ66" s="527"/>
    </row>
    <row r="67" spans="1:74" s="436" customFormat="1" ht="12" customHeight="1" x14ac:dyDescent="0.2">
      <c r="A67" s="435"/>
      <c r="B67" s="833" t="s">
        <v>864</v>
      </c>
      <c r="C67" s="795"/>
      <c r="D67" s="795"/>
      <c r="E67" s="795"/>
      <c r="F67" s="795"/>
      <c r="G67" s="795"/>
      <c r="H67" s="795"/>
      <c r="I67" s="795"/>
      <c r="J67" s="795"/>
      <c r="K67" s="795"/>
      <c r="L67" s="795"/>
      <c r="M67" s="795"/>
      <c r="N67" s="795"/>
      <c r="O67" s="795"/>
      <c r="P67" s="795"/>
      <c r="Q67" s="791"/>
      <c r="AY67" s="527"/>
      <c r="AZ67" s="527"/>
      <c r="BA67" s="527"/>
      <c r="BB67" s="527"/>
      <c r="BC67" s="527"/>
      <c r="BD67" s="638"/>
      <c r="BE67" s="638"/>
      <c r="BF67" s="638"/>
      <c r="BG67" s="527"/>
      <c r="BH67" s="527"/>
      <c r="BI67" s="527"/>
      <c r="BJ67" s="527"/>
    </row>
    <row r="68" spans="1:74" s="436" customFormat="1" ht="12" customHeight="1" x14ac:dyDescent="0.2">
      <c r="A68" s="435"/>
      <c r="B68" s="833" t="s">
        <v>865</v>
      </c>
      <c r="C68" s="795"/>
      <c r="D68" s="795"/>
      <c r="E68" s="795"/>
      <c r="F68" s="795"/>
      <c r="G68" s="795"/>
      <c r="H68" s="795"/>
      <c r="I68" s="795"/>
      <c r="J68" s="795"/>
      <c r="K68" s="795"/>
      <c r="L68" s="795"/>
      <c r="M68" s="795"/>
      <c r="N68" s="795"/>
      <c r="O68" s="795"/>
      <c r="P68" s="795"/>
      <c r="Q68" s="791"/>
      <c r="AY68" s="527"/>
      <c r="AZ68" s="527"/>
      <c r="BA68" s="527"/>
      <c r="BB68" s="527"/>
      <c r="BC68" s="527"/>
      <c r="BD68" s="638"/>
      <c r="BE68" s="638"/>
      <c r="BF68" s="638"/>
      <c r="BG68" s="527"/>
      <c r="BH68" s="527"/>
      <c r="BI68" s="527"/>
      <c r="BJ68" s="527"/>
    </row>
    <row r="69" spans="1:74" s="436" customFormat="1" ht="12" customHeight="1" x14ac:dyDescent="0.2">
      <c r="A69" s="435"/>
      <c r="B69" s="833" t="s">
        <v>903</v>
      </c>
      <c r="C69" s="791"/>
      <c r="D69" s="791"/>
      <c r="E69" s="791"/>
      <c r="F69" s="791"/>
      <c r="G69" s="791"/>
      <c r="H69" s="791"/>
      <c r="I69" s="791"/>
      <c r="J69" s="791"/>
      <c r="K69" s="791"/>
      <c r="L69" s="791"/>
      <c r="M69" s="791"/>
      <c r="N69" s="791"/>
      <c r="O69" s="791"/>
      <c r="P69" s="791"/>
      <c r="Q69" s="791"/>
      <c r="AY69" s="527"/>
      <c r="AZ69" s="527"/>
      <c r="BA69" s="527"/>
      <c r="BB69" s="527"/>
      <c r="BC69" s="527"/>
      <c r="BD69" s="638"/>
      <c r="BE69" s="638"/>
      <c r="BF69" s="638"/>
      <c r="BG69" s="527"/>
      <c r="BH69" s="527"/>
      <c r="BI69" s="527"/>
      <c r="BJ69" s="527"/>
    </row>
    <row r="70" spans="1:74" s="436" customFormat="1" ht="12" customHeight="1" x14ac:dyDescent="0.2">
      <c r="A70" s="435"/>
      <c r="B70" s="833" t="s">
        <v>904</v>
      </c>
      <c r="C70" s="795"/>
      <c r="D70" s="795"/>
      <c r="E70" s="795"/>
      <c r="F70" s="795"/>
      <c r="G70" s="795"/>
      <c r="H70" s="795"/>
      <c r="I70" s="795"/>
      <c r="J70" s="795"/>
      <c r="K70" s="795"/>
      <c r="L70" s="795"/>
      <c r="M70" s="795"/>
      <c r="N70" s="795"/>
      <c r="O70" s="795"/>
      <c r="P70" s="795"/>
      <c r="Q70" s="791"/>
      <c r="AY70" s="527"/>
      <c r="AZ70" s="527"/>
      <c r="BA70" s="527"/>
      <c r="BB70" s="527"/>
      <c r="BC70" s="527"/>
      <c r="BD70" s="638"/>
      <c r="BE70" s="638"/>
      <c r="BF70" s="638"/>
      <c r="BG70" s="527"/>
      <c r="BH70" s="527"/>
      <c r="BI70" s="527"/>
      <c r="BJ70" s="527"/>
    </row>
    <row r="71" spans="1:74" s="436" customFormat="1" ht="22.35" customHeight="1" x14ac:dyDescent="0.2">
      <c r="A71" s="435"/>
      <c r="B71" s="832" t="s">
        <v>1002</v>
      </c>
      <c r="C71" s="795"/>
      <c r="D71" s="795"/>
      <c r="E71" s="795"/>
      <c r="F71" s="795"/>
      <c r="G71" s="795"/>
      <c r="H71" s="795"/>
      <c r="I71" s="795"/>
      <c r="J71" s="795"/>
      <c r="K71" s="795"/>
      <c r="L71" s="795"/>
      <c r="M71" s="795"/>
      <c r="N71" s="795"/>
      <c r="O71" s="795"/>
      <c r="P71" s="795"/>
      <c r="Q71" s="791"/>
      <c r="AY71" s="527"/>
      <c r="AZ71" s="527"/>
      <c r="BA71" s="527"/>
      <c r="BB71" s="527"/>
      <c r="BC71" s="527"/>
      <c r="BD71" s="638"/>
      <c r="BE71" s="638"/>
      <c r="BF71" s="638"/>
      <c r="BG71" s="527"/>
      <c r="BH71" s="527"/>
      <c r="BI71" s="527"/>
      <c r="BJ71" s="527"/>
    </row>
    <row r="72" spans="1:74" s="436" customFormat="1" ht="12" customHeight="1" x14ac:dyDescent="0.2">
      <c r="A72" s="435"/>
      <c r="B72" s="794" t="s">
        <v>851</v>
      </c>
      <c r="C72" s="795"/>
      <c r="D72" s="795"/>
      <c r="E72" s="795"/>
      <c r="F72" s="795"/>
      <c r="G72" s="795"/>
      <c r="H72" s="795"/>
      <c r="I72" s="795"/>
      <c r="J72" s="795"/>
      <c r="K72" s="795"/>
      <c r="L72" s="795"/>
      <c r="M72" s="795"/>
      <c r="N72" s="795"/>
      <c r="O72" s="795"/>
      <c r="P72" s="795"/>
      <c r="Q72" s="791"/>
      <c r="AY72" s="527"/>
      <c r="AZ72" s="527"/>
      <c r="BA72" s="527"/>
      <c r="BB72" s="527"/>
      <c r="BC72" s="527"/>
      <c r="BD72" s="638"/>
      <c r="BE72" s="638"/>
      <c r="BF72" s="638"/>
      <c r="BG72" s="527"/>
      <c r="BH72" s="527"/>
      <c r="BI72" s="527"/>
      <c r="BJ72" s="527"/>
    </row>
    <row r="73" spans="1:74" s="436" customFormat="1" ht="12" customHeight="1" x14ac:dyDescent="0.2">
      <c r="A73" s="435"/>
      <c r="B73" s="831" t="s">
        <v>866</v>
      </c>
      <c r="C73" s="795"/>
      <c r="D73" s="795"/>
      <c r="E73" s="795"/>
      <c r="F73" s="795"/>
      <c r="G73" s="795"/>
      <c r="H73" s="795"/>
      <c r="I73" s="795"/>
      <c r="J73" s="795"/>
      <c r="K73" s="795"/>
      <c r="L73" s="795"/>
      <c r="M73" s="795"/>
      <c r="N73" s="795"/>
      <c r="O73" s="795"/>
      <c r="P73" s="795"/>
      <c r="Q73" s="791"/>
      <c r="AY73" s="527"/>
      <c r="AZ73" s="527"/>
      <c r="BA73" s="527"/>
      <c r="BB73" s="527"/>
      <c r="BC73" s="527"/>
      <c r="BD73" s="638"/>
      <c r="BE73" s="638"/>
      <c r="BF73" s="638"/>
      <c r="BG73" s="527"/>
      <c r="BH73" s="527"/>
      <c r="BI73" s="527"/>
      <c r="BJ73" s="527"/>
    </row>
    <row r="74" spans="1:74" s="436" customFormat="1" ht="12" customHeight="1" x14ac:dyDescent="0.2">
      <c r="A74" s="435"/>
      <c r="B74" s="831" t="s">
        <v>867</v>
      </c>
      <c r="C74" s="791"/>
      <c r="D74" s="791"/>
      <c r="E74" s="791"/>
      <c r="F74" s="791"/>
      <c r="G74" s="791"/>
      <c r="H74" s="791"/>
      <c r="I74" s="791"/>
      <c r="J74" s="791"/>
      <c r="K74" s="791"/>
      <c r="L74" s="791"/>
      <c r="M74" s="791"/>
      <c r="N74" s="791"/>
      <c r="O74" s="791"/>
      <c r="P74" s="791"/>
      <c r="Q74" s="791"/>
      <c r="AY74" s="527"/>
      <c r="AZ74" s="527"/>
      <c r="BA74" s="527"/>
      <c r="BB74" s="527"/>
      <c r="BC74" s="527"/>
      <c r="BD74" s="638"/>
      <c r="BE74" s="638"/>
      <c r="BF74" s="638"/>
      <c r="BG74" s="527"/>
      <c r="BH74" s="527"/>
      <c r="BI74" s="527"/>
      <c r="BJ74" s="527"/>
    </row>
    <row r="75" spans="1:74" s="436" customFormat="1" ht="12" customHeight="1" x14ac:dyDescent="0.2">
      <c r="A75" s="435"/>
      <c r="B75" s="794" t="s">
        <v>868</v>
      </c>
      <c r="C75" s="795"/>
      <c r="D75" s="795"/>
      <c r="E75" s="795"/>
      <c r="F75" s="795"/>
      <c r="G75" s="795"/>
      <c r="H75" s="795"/>
      <c r="I75" s="795"/>
      <c r="J75" s="795"/>
      <c r="K75" s="795"/>
      <c r="L75" s="795"/>
      <c r="M75" s="795"/>
      <c r="N75" s="795"/>
      <c r="O75" s="795"/>
      <c r="P75" s="795"/>
      <c r="Q75" s="791"/>
      <c r="AY75" s="527"/>
      <c r="AZ75" s="527"/>
      <c r="BA75" s="527"/>
      <c r="BB75" s="527"/>
      <c r="BC75" s="527"/>
      <c r="BD75" s="638"/>
      <c r="BE75" s="638"/>
      <c r="BF75" s="638"/>
      <c r="BG75" s="527"/>
      <c r="BH75" s="527"/>
      <c r="BI75" s="527"/>
      <c r="BJ75" s="527"/>
    </row>
    <row r="76" spans="1:74" s="436" customFormat="1" ht="12" customHeight="1" x14ac:dyDescent="0.2">
      <c r="A76" s="435"/>
      <c r="B76" s="796" t="s">
        <v>869</v>
      </c>
      <c r="C76" s="790"/>
      <c r="D76" s="790"/>
      <c r="E76" s="790"/>
      <c r="F76" s="790"/>
      <c r="G76" s="790"/>
      <c r="H76" s="790"/>
      <c r="I76" s="790"/>
      <c r="J76" s="790"/>
      <c r="K76" s="790"/>
      <c r="L76" s="790"/>
      <c r="M76" s="790"/>
      <c r="N76" s="790"/>
      <c r="O76" s="790"/>
      <c r="P76" s="790"/>
      <c r="Q76" s="791"/>
      <c r="AY76" s="527"/>
      <c r="AZ76" s="527"/>
      <c r="BA76" s="527"/>
      <c r="BB76" s="527"/>
      <c r="BC76" s="527"/>
      <c r="BD76" s="638"/>
      <c r="BE76" s="638"/>
      <c r="BF76" s="638"/>
      <c r="BG76" s="527"/>
      <c r="BH76" s="527"/>
      <c r="BI76" s="527"/>
      <c r="BJ76" s="527"/>
    </row>
    <row r="77" spans="1:74" s="436" customFormat="1" ht="12" customHeight="1" x14ac:dyDescent="0.2">
      <c r="A77" s="435"/>
      <c r="B77" s="789" t="s">
        <v>855</v>
      </c>
      <c r="C77" s="790"/>
      <c r="D77" s="790"/>
      <c r="E77" s="790"/>
      <c r="F77" s="790"/>
      <c r="G77" s="790"/>
      <c r="H77" s="790"/>
      <c r="I77" s="790"/>
      <c r="J77" s="790"/>
      <c r="K77" s="790"/>
      <c r="L77" s="790"/>
      <c r="M77" s="790"/>
      <c r="N77" s="790"/>
      <c r="O77" s="790"/>
      <c r="P77" s="790"/>
      <c r="Q77" s="791"/>
      <c r="AY77" s="527"/>
      <c r="AZ77" s="527"/>
      <c r="BA77" s="527"/>
      <c r="BB77" s="527"/>
      <c r="BC77" s="527"/>
      <c r="BD77" s="638"/>
      <c r="BE77" s="638"/>
      <c r="BF77" s="638"/>
      <c r="BG77" s="527"/>
      <c r="BH77" s="527"/>
      <c r="BI77" s="527"/>
      <c r="BJ77" s="527"/>
    </row>
    <row r="78" spans="1:74" s="437" customFormat="1" ht="12" customHeight="1" x14ac:dyDescent="0.2">
      <c r="A78" s="429"/>
      <c r="B78" s="811" t="s">
        <v>949</v>
      </c>
      <c r="C78" s="791"/>
      <c r="D78" s="791"/>
      <c r="E78" s="791"/>
      <c r="F78" s="791"/>
      <c r="G78" s="791"/>
      <c r="H78" s="791"/>
      <c r="I78" s="791"/>
      <c r="J78" s="791"/>
      <c r="K78" s="791"/>
      <c r="L78" s="791"/>
      <c r="M78" s="791"/>
      <c r="N78" s="791"/>
      <c r="O78" s="791"/>
      <c r="P78" s="791"/>
      <c r="Q78" s="791"/>
      <c r="AY78" s="528"/>
      <c r="AZ78" s="528"/>
      <c r="BA78" s="528"/>
      <c r="BB78" s="528"/>
      <c r="BC78" s="528"/>
      <c r="BD78" s="639"/>
      <c r="BE78" s="639"/>
      <c r="BF78" s="639"/>
      <c r="BG78" s="528"/>
      <c r="BH78" s="528"/>
      <c r="BI78" s="528"/>
      <c r="BJ78" s="528"/>
    </row>
    <row r="79" spans="1:74" x14ac:dyDescent="0.2">
      <c r="BK79" s="402"/>
      <c r="BL79" s="402"/>
      <c r="BM79" s="402"/>
      <c r="BN79" s="402"/>
      <c r="BO79" s="402"/>
      <c r="BP79" s="402"/>
      <c r="BQ79" s="402"/>
      <c r="BR79" s="402"/>
      <c r="BS79" s="402"/>
      <c r="BT79" s="402"/>
      <c r="BU79" s="402"/>
      <c r="BV79" s="402"/>
    </row>
    <row r="80" spans="1:74" x14ac:dyDescent="0.2">
      <c r="BK80" s="402"/>
      <c r="BL80" s="402"/>
      <c r="BM80" s="402"/>
      <c r="BN80" s="402"/>
      <c r="BO80" s="402"/>
      <c r="BP80" s="402"/>
      <c r="BQ80" s="402"/>
      <c r="BR80" s="402"/>
      <c r="BS80" s="402"/>
      <c r="BT80" s="402"/>
      <c r="BU80" s="402"/>
      <c r="BV80" s="402"/>
    </row>
    <row r="81" spans="63:74" x14ac:dyDescent="0.2">
      <c r="BK81" s="402"/>
      <c r="BL81" s="402"/>
      <c r="BM81" s="402"/>
      <c r="BN81" s="402"/>
      <c r="BO81" s="402"/>
      <c r="BP81" s="402"/>
      <c r="BQ81" s="402"/>
      <c r="BR81" s="402"/>
      <c r="BS81" s="402"/>
      <c r="BT81" s="402"/>
      <c r="BU81" s="402"/>
      <c r="BV81" s="402"/>
    </row>
    <row r="82" spans="63:74" x14ac:dyDescent="0.2">
      <c r="BK82" s="402"/>
      <c r="BL82" s="402"/>
      <c r="BM82" s="402"/>
      <c r="BN82" s="402"/>
      <c r="BO82" s="402"/>
      <c r="BP82" s="402"/>
      <c r="BQ82" s="402"/>
      <c r="BR82" s="402"/>
      <c r="BS82" s="402"/>
      <c r="BT82" s="402"/>
      <c r="BU82" s="402"/>
      <c r="BV82" s="402"/>
    </row>
    <row r="83" spans="63:74" x14ac:dyDescent="0.2">
      <c r="BK83" s="402"/>
      <c r="BL83" s="402"/>
      <c r="BM83" s="402"/>
      <c r="BN83" s="402"/>
      <c r="BO83" s="402"/>
      <c r="BP83" s="402"/>
      <c r="BQ83" s="402"/>
      <c r="BR83" s="402"/>
      <c r="BS83" s="402"/>
      <c r="BT83" s="402"/>
      <c r="BU83" s="402"/>
      <c r="BV83" s="402"/>
    </row>
    <row r="84" spans="63:74" x14ac:dyDescent="0.2">
      <c r="BK84" s="402"/>
      <c r="BL84" s="402"/>
      <c r="BM84" s="402"/>
      <c r="BN84" s="402"/>
      <c r="BO84" s="402"/>
      <c r="BP84" s="402"/>
      <c r="BQ84" s="402"/>
      <c r="BR84" s="402"/>
      <c r="BS84" s="402"/>
      <c r="BT84" s="402"/>
      <c r="BU84" s="402"/>
      <c r="BV84" s="402"/>
    </row>
    <row r="85" spans="63:74" x14ac:dyDescent="0.2">
      <c r="BK85" s="402"/>
      <c r="BL85" s="402"/>
      <c r="BM85" s="402"/>
      <c r="BN85" s="402"/>
      <c r="BO85" s="402"/>
      <c r="BP85" s="402"/>
      <c r="BQ85" s="402"/>
      <c r="BR85" s="402"/>
      <c r="BS85" s="402"/>
      <c r="BT85" s="402"/>
      <c r="BU85" s="402"/>
      <c r="BV85" s="402"/>
    </row>
    <row r="86" spans="63:74" x14ac:dyDescent="0.2">
      <c r="BK86" s="402"/>
      <c r="BL86" s="402"/>
      <c r="BM86" s="402"/>
      <c r="BN86" s="402"/>
      <c r="BO86" s="402"/>
      <c r="BP86" s="402"/>
      <c r="BQ86" s="402"/>
      <c r="BR86" s="402"/>
      <c r="BS86" s="402"/>
      <c r="BT86" s="402"/>
      <c r="BU86" s="402"/>
      <c r="BV86" s="402"/>
    </row>
    <row r="87" spans="63:74" x14ac:dyDescent="0.2">
      <c r="BK87" s="402"/>
      <c r="BL87" s="402"/>
      <c r="BM87" s="402"/>
      <c r="BN87" s="402"/>
      <c r="BO87" s="402"/>
      <c r="BP87" s="402"/>
      <c r="BQ87" s="402"/>
      <c r="BR87" s="402"/>
      <c r="BS87" s="402"/>
      <c r="BT87" s="402"/>
      <c r="BU87" s="402"/>
      <c r="BV87" s="402"/>
    </row>
    <row r="88" spans="63:74" x14ac:dyDescent="0.2">
      <c r="BK88" s="402"/>
      <c r="BL88" s="402"/>
      <c r="BM88" s="402"/>
      <c r="BN88" s="402"/>
      <c r="BO88" s="402"/>
      <c r="BP88" s="402"/>
      <c r="BQ88" s="402"/>
      <c r="BR88" s="402"/>
      <c r="BS88" s="402"/>
      <c r="BT88" s="402"/>
      <c r="BU88" s="402"/>
      <c r="BV88" s="402"/>
    </row>
    <row r="89" spans="63:74" x14ac:dyDescent="0.2">
      <c r="BK89" s="402"/>
      <c r="BL89" s="402"/>
      <c r="BM89" s="402"/>
      <c r="BN89" s="402"/>
      <c r="BO89" s="402"/>
      <c r="BP89" s="402"/>
      <c r="BQ89" s="402"/>
      <c r="BR89" s="402"/>
      <c r="BS89" s="402"/>
      <c r="BT89" s="402"/>
      <c r="BU89" s="402"/>
      <c r="BV89" s="402"/>
    </row>
    <row r="90" spans="63:74" x14ac:dyDescent="0.2">
      <c r="BK90" s="402"/>
      <c r="BL90" s="402"/>
      <c r="BM90" s="402"/>
      <c r="BN90" s="402"/>
      <c r="BO90" s="402"/>
      <c r="BP90" s="402"/>
      <c r="BQ90" s="402"/>
      <c r="BR90" s="402"/>
      <c r="BS90" s="402"/>
      <c r="BT90" s="402"/>
      <c r="BU90" s="402"/>
      <c r="BV90" s="402"/>
    </row>
    <row r="91" spans="63:74" x14ac:dyDescent="0.2">
      <c r="BK91" s="402"/>
      <c r="BL91" s="402"/>
      <c r="BM91" s="402"/>
      <c r="BN91" s="402"/>
      <c r="BO91" s="402"/>
      <c r="BP91" s="402"/>
      <c r="BQ91" s="402"/>
      <c r="BR91" s="402"/>
      <c r="BS91" s="402"/>
      <c r="BT91" s="402"/>
      <c r="BU91" s="402"/>
      <c r="BV91" s="402"/>
    </row>
    <row r="92" spans="63:74" x14ac:dyDescent="0.2">
      <c r="BK92" s="402"/>
      <c r="BL92" s="402"/>
      <c r="BM92" s="402"/>
      <c r="BN92" s="402"/>
      <c r="BO92" s="402"/>
      <c r="BP92" s="402"/>
      <c r="BQ92" s="402"/>
      <c r="BR92" s="402"/>
      <c r="BS92" s="402"/>
      <c r="BT92" s="402"/>
      <c r="BU92" s="402"/>
      <c r="BV92" s="402"/>
    </row>
    <row r="93" spans="63:74" x14ac:dyDescent="0.2">
      <c r="BK93" s="402"/>
      <c r="BL93" s="402"/>
      <c r="BM93" s="402"/>
      <c r="BN93" s="402"/>
      <c r="BO93" s="402"/>
      <c r="BP93" s="402"/>
      <c r="BQ93" s="402"/>
      <c r="BR93" s="402"/>
      <c r="BS93" s="402"/>
      <c r="BT93" s="402"/>
      <c r="BU93" s="402"/>
      <c r="BV93" s="402"/>
    </row>
    <row r="94" spans="63:74" x14ac:dyDescent="0.2">
      <c r="BK94" s="402"/>
      <c r="BL94" s="402"/>
      <c r="BM94" s="402"/>
      <c r="BN94" s="402"/>
      <c r="BO94" s="402"/>
      <c r="BP94" s="402"/>
      <c r="BQ94" s="402"/>
      <c r="BR94" s="402"/>
      <c r="BS94" s="402"/>
      <c r="BT94" s="402"/>
      <c r="BU94" s="402"/>
      <c r="BV94" s="402"/>
    </row>
    <row r="95" spans="63:74" x14ac:dyDescent="0.2">
      <c r="BK95" s="402"/>
      <c r="BL95" s="402"/>
      <c r="BM95" s="402"/>
      <c r="BN95" s="402"/>
      <c r="BO95" s="402"/>
      <c r="BP95" s="402"/>
      <c r="BQ95" s="402"/>
      <c r="BR95" s="402"/>
      <c r="BS95" s="402"/>
      <c r="BT95" s="402"/>
      <c r="BU95" s="402"/>
      <c r="BV95" s="402"/>
    </row>
    <row r="96" spans="63:74" x14ac:dyDescent="0.2">
      <c r="BK96" s="402"/>
      <c r="BL96" s="402"/>
      <c r="BM96" s="402"/>
      <c r="BN96" s="402"/>
      <c r="BO96" s="402"/>
      <c r="BP96" s="402"/>
      <c r="BQ96" s="402"/>
      <c r="BR96" s="402"/>
      <c r="BS96" s="402"/>
      <c r="BT96" s="402"/>
      <c r="BU96" s="402"/>
      <c r="BV96" s="402"/>
    </row>
    <row r="97" spans="63:74" x14ac:dyDescent="0.2">
      <c r="BK97" s="402"/>
      <c r="BL97" s="402"/>
      <c r="BM97" s="402"/>
      <c r="BN97" s="402"/>
      <c r="BO97" s="402"/>
      <c r="BP97" s="402"/>
      <c r="BQ97" s="402"/>
      <c r="BR97" s="402"/>
      <c r="BS97" s="402"/>
      <c r="BT97" s="402"/>
      <c r="BU97" s="402"/>
      <c r="BV97" s="402"/>
    </row>
    <row r="98" spans="63:74" x14ac:dyDescent="0.2">
      <c r="BK98" s="402"/>
      <c r="BL98" s="402"/>
      <c r="BM98" s="402"/>
      <c r="BN98" s="402"/>
      <c r="BO98" s="402"/>
      <c r="BP98" s="402"/>
      <c r="BQ98" s="402"/>
      <c r="BR98" s="402"/>
      <c r="BS98" s="402"/>
      <c r="BT98" s="402"/>
      <c r="BU98" s="402"/>
      <c r="BV98" s="402"/>
    </row>
    <row r="99" spans="63:74" x14ac:dyDescent="0.2">
      <c r="BK99" s="402"/>
      <c r="BL99" s="402"/>
      <c r="BM99" s="402"/>
      <c r="BN99" s="402"/>
      <c r="BO99" s="402"/>
      <c r="BP99" s="402"/>
      <c r="BQ99" s="402"/>
      <c r="BR99" s="402"/>
      <c r="BS99" s="402"/>
      <c r="BT99" s="402"/>
      <c r="BU99" s="402"/>
      <c r="BV99" s="402"/>
    </row>
    <row r="100" spans="63:74" x14ac:dyDescent="0.2">
      <c r="BK100" s="402"/>
      <c r="BL100" s="402"/>
      <c r="BM100" s="402"/>
      <c r="BN100" s="402"/>
      <c r="BO100" s="402"/>
      <c r="BP100" s="402"/>
      <c r="BQ100" s="402"/>
      <c r="BR100" s="402"/>
      <c r="BS100" s="402"/>
      <c r="BT100" s="402"/>
      <c r="BU100" s="402"/>
      <c r="BV100" s="402"/>
    </row>
    <row r="101" spans="63:74" x14ac:dyDescent="0.2">
      <c r="BK101" s="402"/>
      <c r="BL101" s="402"/>
      <c r="BM101" s="402"/>
      <c r="BN101" s="402"/>
      <c r="BO101" s="402"/>
      <c r="BP101" s="402"/>
      <c r="BQ101" s="402"/>
      <c r="BR101" s="402"/>
      <c r="BS101" s="402"/>
      <c r="BT101" s="402"/>
      <c r="BU101" s="402"/>
      <c r="BV101" s="402"/>
    </row>
    <row r="102" spans="63:74" x14ac:dyDescent="0.2">
      <c r="BK102" s="402"/>
      <c r="BL102" s="402"/>
      <c r="BM102" s="402"/>
      <c r="BN102" s="402"/>
      <c r="BO102" s="402"/>
      <c r="BP102" s="402"/>
      <c r="BQ102" s="402"/>
      <c r="BR102" s="402"/>
      <c r="BS102" s="402"/>
      <c r="BT102" s="402"/>
      <c r="BU102" s="402"/>
      <c r="BV102" s="402"/>
    </row>
    <row r="103" spans="63:74" x14ac:dyDescent="0.2">
      <c r="BK103" s="402"/>
      <c r="BL103" s="402"/>
      <c r="BM103" s="402"/>
      <c r="BN103" s="402"/>
      <c r="BO103" s="402"/>
      <c r="BP103" s="402"/>
      <c r="BQ103" s="402"/>
      <c r="BR103" s="402"/>
      <c r="BS103" s="402"/>
      <c r="BT103" s="402"/>
      <c r="BU103" s="402"/>
      <c r="BV103" s="402"/>
    </row>
    <row r="104" spans="63:74" x14ac:dyDescent="0.2">
      <c r="BK104" s="402"/>
      <c r="BL104" s="402"/>
      <c r="BM104" s="402"/>
      <c r="BN104" s="402"/>
      <c r="BO104" s="402"/>
      <c r="BP104" s="402"/>
      <c r="BQ104" s="402"/>
      <c r="BR104" s="402"/>
      <c r="BS104" s="402"/>
      <c r="BT104" s="402"/>
      <c r="BU104" s="402"/>
      <c r="BV104" s="402"/>
    </row>
    <row r="105" spans="63:74" x14ac:dyDescent="0.2">
      <c r="BK105" s="402"/>
      <c r="BL105" s="402"/>
      <c r="BM105" s="402"/>
      <c r="BN105" s="402"/>
      <c r="BO105" s="402"/>
      <c r="BP105" s="402"/>
      <c r="BQ105" s="402"/>
      <c r="BR105" s="402"/>
      <c r="BS105" s="402"/>
      <c r="BT105" s="402"/>
      <c r="BU105" s="402"/>
      <c r="BV105" s="402"/>
    </row>
    <row r="106" spans="63:74" x14ac:dyDescent="0.2">
      <c r="BK106" s="402"/>
      <c r="BL106" s="402"/>
      <c r="BM106" s="402"/>
      <c r="BN106" s="402"/>
      <c r="BO106" s="402"/>
      <c r="BP106" s="402"/>
      <c r="BQ106" s="402"/>
      <c r="BR106" s="402"/>
      <c r="BS106" s="402"/>
      <c r="BT106" s="402"/>
      <c r="BU106" s="402"/>
      <c r="BV106" s="402"/>
    </row>
    <row r="107" spans="63:74" x14ac:dyDescent="0.2">
      <c r="BK107" s="402"/>
      <c r="BL107" s="402"/>
      <c r="BM107" s="402"/>
      <c r="BN107" s="402"/>
      <c r="BO107" s="402"/>
      <c r="BP107" s="402"/>
      <c r="BQ107" s="402"/>
      <c r="BR107" s="402"/>
      <c r="BS107" s="402"/>
      <c r="BT107" s="402"/>
      <c r="BU107" s="402"/>
      <c r="BV107" s="402"/>
    </row>
    <row r="108" spans="63:74" x14ac:dyDescent="0.2">
      <c r="BK108" s="402"/>
      <c r="BL108" s="402"/>
      <c r="BM108" s="402"/>
      <c r="BN108" s="402"/>
      <c r="BO108" s="402"/>
      <c r="BP108" s="402"/>
      <c r="BQ108" s="402"/>
      <c r="BR108" s="402"/>
      <c r="BS108" s="402"/>
      <c r="BT108" s="402"/>
      <c r="BU108" s="402"/>
      <c r="BV108" s="402"/>
    </row>
    <row r="109" spans="63:74" x14ac:dyDescent="0.2">
      <c r="BK109" s="402"/>
      <c r="BL109" s="402"/>
      <c r="BM109" s="402"/>
      <c r="BN109" s="402"/>
      <c r="BO109" s="402"/>
      <c r="BP109" s="402"/>
      <c r="BQ109" s="402"/>
      <c r="BR109" s="402"/>
      <c r="BS109" s="402"/>
      <c r="BT109" s="402"/>
      <c r="BU109" s="402"/>
      <c r="BV109" s="402"/>
    </row>
    <row r="110" spans="63:74" x14ac:dyDescent="0.2">
      <c r="BK110" s="402"/>
      <c r="BL110" s="402"/>
      <c r="BM110" s="402"/>
      <c r="BN110" s="402"/>
      <c r="BO110" s="402"/>
      <c r="BP110" s="402"/>
      <c r="BQ110" s="402"/>
      <c r="BR110" s="402"/>
      <c r="BS110" s="402"/>
      <c r="BT110" s="402"/>
      <c r="BU110" s="402"/>
      <c r="BV110" s="402"/>
    </row>
    <row r="111" spans="63:74" x14ac:dyDescent="0.2">
      <c r="BK111" s="402"/>
      <c r="BL111" s="402"/>
      <c r="BM111" s="402"/>
      <c r="BN111" s="402"/>
      <c r="BO111" s="402"/>
      <c r="BP111" s="402"/>
      <c r="BQ111" s="402"/>
      <c r="BR111" s="402"/>
      <c r="BS111" s="402"/>
      <c r="BT111" s="402"/>
      <c r="BU111" s="402"/>
      <c r="BV111" s="402"/>
    </row>
    <row r="112" spans="63:74" x14ac:dyDescent="0.2">
      <c r="BK112" s="402"/>
      <c r="BL112" s="402"/>
      <c r="BM112" s="402"/>
      <c r="BN112" s="402"/>
      <c r="BO112" s="402"/>
      <c r="BP112" s="402"/>
      <c r="BQ112" s="402"/>
      <c r="BR112" s="402"/>
      <c r="BS112" s="402"/>
      <c r="BT112" s="402"/>
      <c r="BU112" s="402"/>
      <c r="BV112" s="402"/>
    </row>
    <row r="113" spans="63:74" x14ac:dyDescent="0.2">
      <c r="BK113" s="402"/>
      <c r="BL113" s="402"/>
      <c r="BM113" s="402"/>
      <c r="BN113" s="402"/>
      <c r="BO113" s="402"/>
      <c r="BP113" s="402"/>
      <c r="BQ113" s="402"/>
      <c r="BR113" s="402"/>
      <c r="BS113" s="402"/>
      <c r="BT113" s="402"/>
      <c r="BU113" s="402"/>
      <c r="BV113" s="402"/>
    </row>
    <row r="114" spans="63:74" x14ac:dyDescent="0.2">
      <c r="BK114" s="402"/>
      <c r="BL114" s="402"/>
      <c r="BM114" s="402"/>
      <c r="BN114" s="402"/>
      <c r="BO114" s="402"/>
      <c r="BP114" s="402"/>
      <c r="BQ114" s="402"/>
      <c r="BR114" s="402"/>
      <c r="BS114" s="402"/>
      <c r="BT114" s="402"/>
      <c r="BU114" s="402"/>
      <c r="BV114" s="402"/>
    </row>
    <row r="115" spans="63:74" x14ac:dyDescent="0.2">
      <c r="BK115" s="402"/>
      <c r="BL115" s="402"/>
      <c r="BM115" s="402"/>
      <c r="BN115" s="402"/>
      <c r="BO115" s="402"/>
      <c r="BP115" s="402"/>
      <c r="BQ115" s="402"/>
      <c r="BR115" s="402"/>
      <c r="BS115" s="402"/>
      <c r="BT115" s="402"/>
      <c r="BU115" s="402"/>
      <c r="BV115" s="402"/>
    </row>
    <row r="116" spans="63:74" x14ac:dyDescent="0.2">
      <c r="BK116" s="402"/>
      <c r="BL116" s="402"/>
      <c r="BM116" s="402"/>
      <c r="BN116" s="402"/>
      <c r="BO116" s="402"/>
      <c r="BP116" s="402"/>
      <c r="BQ116" s="402"/>
      <c r="BR116" s="402"/>
      <c r="BS116" s="402"/>
      <c r="BT116" s="402"/>
      <c r="BU116" s="402"/>
      <c r="BV116" s="402"/>
    </row>
    <row r="117" spans="63:74" x14ac:dyDescent="0.2">
      <c r="BK117" s="402"/>
      <c r="BL117" s="402"/>
      <c r="BM117" s="402"/>
      <c r="BN117" s="402"/>
      <c r="BO117" s="402"/>
      <c r="BP117" s="402"/>
      <c r="BQ117" s="402"/>
      <c r="BR117" s="402"/>
      <c r="BS117" s="402"/>
      <c r="BT117" s="402"/>
      <c r="BU117" s="402"/>
      <c r="BV117" s="402"/>
    </row>
    <row r="118" spans="63:74" x14ac:dyDescent="0.2">
      <c r="BK118" s="402"/>
      <c r="BL118" s="402"/>
      <c r="BM118" s="402"/>
      <c r="BN118" s="402"/>
      <c r="BO118" s="402"/>
      <c r="BP118" s="402"/>
      <c r="BQ118" s="402"/>
      <c r="BR118" s="402"/>
      <c r="BS118" s="402"/>
      <c r="BT118" s="402"/>
      <c r="BU118" s="402"/>
      <c r="BV118" s="402"/>
    </row>
    <row r="119" spans="63:74" x14ac:dyDescent="0.2">
      <c r="BK119" s="402"/>
      <c r="BL119" s="402"/>
      <c r="BM119" s="402"/>
      <c r="BN119" s="402"/>
      <c r="BO119" s="402"/>
      <c r="BP119" s="402"/>
      <c r="BQ119" s="402"/>
      <c r="BR119" s="402"/>
      <c r="BS119" s="402"/>
      <c r="BT119" s="402"/>
      <c r="BU119" s="402"/>
      <c r="BV119" s="402"/>
    </row>
    <row r="120" spans="63:74" x14ac:dyDescent="0.2">
      <c r="BK120" s="402"/>
      <c r="BL120" s="402"/>
      <c r="BM120" s="402"/>
      <c r="BN120" s="402"/>
      <c r="BO120" s="402"/>
      <c r="BP120" s="402"/>
      <c r="BQ120" s="402"/>
      <c r="BR120" s="402"/>
      <c r="BS120" s="402"/>
      <c r="BT120" s="402"/>
      <c r="BU120" s="402"/>
      <c r="BV120" s="402"/>
    </row>
    <row r="121" spans="63:74" x14ac:dyDescent="0.2">
      <c r="BK121" s="402"/>
      <c r="BL121" s="402"/>
      <c r="BM121" s="402"/>
      <c r="BN121" s="402"/>
      <c r="BO121" s="402"/>
      <c r="BP121" s="402"/>
      <c r="BQ121" s="402"/>
      <c r="BR121" s="402"/>
      <c r="BS121" s="402"/>
      <c r="BT121" s="402"/>
      <c r="BU121" s="402"/>
      <c r="BV121" s="402"/>
    </row>
    <row r="122" spans="63:74" x14ac:dyDescent="0.2">
      <c r="BK122" s="402"/>
      <c r="BL122" s="402"/>
      <c r="BM122" s="402"/>
      <c r="BN122" s="402"/>
      <c r="BO122" s="402"/>
      <c r="BP122" s="402"/>
      <c r="BQ122" s="402"/>
      <c r="BR122" s="402"/>
      <c r="BS122" s="402"/>
      <c r="BT122" s="402"/>
      <c r="BU122" s="402"/>
      <c r="BV122" s="402"/>
    </row>
    <row r="123" spans="63:74" x14ac:dyDescent="0.2">
      <c r="BK123" s="402"/>
      <c r="BL123" s="402"/>
      <c r="BM123" s="402"/>
      <c r="BN123" s="402"/>
      <c r="BO123" s="402"/>
      <c r="BP123" s="402"/>
      <c r="BQ123" s="402"/>
      <c r="BR123" s="402"/>
      <c r="BS123" s="402"/>
      <c r="BT123" s="402"/>
      <c r="BU123" s="402"/>
      <c r="BV123" s="402"/>
    </row>
    <row r="124" spans="63:74" x14ac:dyDescent="0.2">
      <c r="BK124" s="402"/>
      <c r="BL124" s="402"/>
      <c r="BM124" s="402"/>
      <c r="BN124" s="402"/>
      <c r="BO124" s="402"/>
      <c r="BP124" s="402"/>
      <c r="BQ124" s="402"/>
      <c r="BR124" s="402"/>
      <c r="BS124" s="402"/>
      <c r="BT124" s="402"/>
      <c r="BU124" s="402"/>
      <c r="BV124" s="402"/>
    </row>
    <row r="125" spans="63:74" x14ac:dyDescent="0.2">
      <c r="BK125" s="402"/>
      <c r="BL125" s="402"/>
      <c r="BM125" s="402"/>
      <c r="BN125" s="402"/>
      <c r="BO125" s="402"/>
      <c r="BP125" s="402"/>
      <c r="BQ125" s="402"/>
      <c r="BR125" s="402"/>
      <c r="BS125" s="402"/>
      <c r="BT125" s="402"/>
      <c r="BU125" s="402"/>
      <c r="BV125" s="402"/>
    </row>
    <row r="126" spans="63:74" x14ac:dyDescent="0.2">
      <c r="BK126" s="402"/>
      <c r="BL126" s="402"/>
      <c r="BM126" s="402"/>
      <c r="BN126" s="402"/>
      <c r="BO126" s="402"/>
      <c r="BP126" s="402"/>
      <c r="BQ126" s="402"/>
      <c r="BR126" s="402"/>
      <c r="BS126" s="402"/>
      <c r="BT126" s="402"/>
      <c r="BU126" s="402"/>
      <c r="BV126" s="402"/>
    </row>
    <row r="127" spans="63:74" x14ac:dyDescent="0.2">
      <c r="BK127" s="402"/>
      <c r="BL127" s="402"/>
      <c r="BM127" s="402"/>
      <c r="BN127" s="402"/>
      <c r="BO127" s="402"/>
      <c r="BP127" s="402"/>
      <c r="BQ127" s="402"/>
      <c r="BR127" s="402"/>
      <c r="BS127" s="402"/>
      <c r="BT127" s="402"/>
      <c r="BU127" s="402"/>
      <c r="BV127" s="402"/>
    </row>
    <row r="128" spans="63:74" x14ac:dyDescent="0.2">
      <c r="BK128" s="402"/>
      <c r="BL128" s="402"/>
      <c r="BM128" s="402"/>
      <c r="BN128" s="402"/>
      <c r="BO128" s="402"/>
      <c r="BP128" s="402"/>
      <c r="BQ128" s="402"/>
      <c r="BR128" s="402"/>
      <c r="BS128" s="402"/>
      <c r="BT128" s="402"/>
      <c r="BU128" s="402"/>
      <c r="BV128" s="402"/>
    </row>
    <row r="129" spans="63:74" x14ac:dyDescent="0.2">
      <c r="BK129" s="402"/>
      <c r="BL129" s="402"/>
      <c r="BM129" s="402"/>
      <c r="BN129" s="402"/>
      <c r="BO129" s="402"/>
      <c r="BP129" s="402"/>
      <c r="BQ129" s="402"/>
      <c r="BR129" s="402"/>
      <c r="BS129" s="402"/>
      <c r="BT129" s="402"/>
      <c r="BU129" s="402"/>
      <c r="BV129" s="402"/>
    </row>
    <row r="130" spans="63:74" x14ac:dyDescent="0.2">
      <c r="BK130" s="402"/>
      <c r="BL130" s="402"/>
      <c r="BM130" s="402"/>
      <c r="BN130" s="402"/>
      <c r="BO130" s="402"/>
      <c r="BP130" s="402"/>
      <c r="BQ130" s="402"/>
      <c r="BR130" s="402"/>
      <c r="BS130" s="402"/>
      <c r="BT130" s="402"/>
      <c r="BU130" s="402"/>
      <c r="BV130" s="402"/>
    </row>
    <row r="131" spans="63:74" x14ac:dyDescent="0.2">
      <c r="BK131" s="402"/>
      <c r="BL131" s="402"/>
      <c r="BM131" s="402"/>
      <c r="BN131" s="402"/>
      <c r="BO131" s="402"/>
      <c r="BP131" s="402"/>
      <c r="BQ131" s="402"/>
      <c r="BR131" s="402"/>
      <c r="BS131" s="402"/>
      <c r="BT131" s="402"/>
      <c r="BU131" s="402"/>
      <c r="BV131" s="402"/>
    </row>
    <row r="132" spans="63:74" x14ac:dyDescent="0.2">
      <c r="BK132" s="402"/>
      <c r="BL132" s="402"/>
      <c r="BM132" s="402"/>
      <c r="BN132" s="402"/>
      <c r="BO132" s="402"/>
      <c r="BP132" s="402"/>
      <c r="BQ132" s="402"/>
      <c r="BR132" s="402"/>
      <c r="BS132" s="402"/>
      <c r="BT132" s="402"/>
      <c r="BU132" s="402"/>
      <c r="BV132" s="402"/>
    </row>
    <row r="133" spans="63:74" x14ac:dyDescent="0.2">
      <c r="BK133" s="402"/>
      <c r="BL133" s="402"/>
      <c r="BM133" s="402"/>
      <c r="BN133" s="402"/>
      <c r="BO133" s="402"/>
      <c r="BP133" s="402"/>
      <c r="BQ133" s="402"/>
      <c r="BR133" s="402"/>
      <c r="BS133" s="402"/>
      <c r="BT133" s="402"/>
      <c r="BU133" s="402"/>
      <c r="BV133" s="402"/>
    </row>
    <row r="134" spans="63:74" x14ac:dyDescent="0.2">
      <c r="BK134" s="402"/>
      <c r="BL134" s="402"/>
      <c r="BM134" s="402"/>
      <c r="BN134" s="402"/>
      <c r="BO134" s="402"/>
      <c r="BP134" s="402"/>
      <c r="BQ134" s="402"/>
      <c r="BR134" s="402"/>
      <c r="BS134" s="402"/>
      <c r="BT134" s="402"/>
      <c r="BU134" s="402"/>
      <c r="BV134" s="402"/>
    </row>
    <row r="135" spans="63:74" x14ac:dyDescent="0.2">
      <c r="BK135" s="402"/>
      <c r="BL135" s="402"/>
      <c r="BM135" s="402"/>
      <c r="BN135" s="402"/>
      <c r="BO135" s="402"/>
      <c r="BP135" s="402"/>
      <c r="BQ135" s="402"/>
      <c r="BR135" s="402"/>
      <c r="BS135" s="402"/>
      <c r="BT135" s="402"/>
      <c r="BU135" s="402"/>
      <c r="BV135" s="402"/>
    </row>
    <row r="136" spans="63:74" x14ac:dyDescent="0.2">
      <c r="BK136" s="402"/>
      <c r="BL136" s="402"/>
      <c r="BM136" s="402"/>
      <c r="BN136" s="402"/>
      <c r="BO136" s="402"/>
      <c r="BP136" s="402"/>
      <c r="BQ136" s="402"/>
      <c r="BR136" s="402"/>
      <c r="BS136" s="402"/>
      <c r="BT136" s="402"/>
      <c r="BU136" s="402"/>
      <c r="BV136" s="402"/>
    </row>
    <row r="137" spans="63:74" x14ac:dyDescent="0.2">
      <c r="BK137" s="402"/>
      <c r="BL137" s="402"/>
      <c r="BM137" s="402"/>
      <c r="BN137" s="402"/>
      <c r="BO137" s="402"/>
      <c r="BP137" s="402"/>
      <c r="BQ137" s="402"/>
      <c r="BR137" s="402"/>
      <c r="BS137" s="402"/>
      <c r="BT137" s="402"/>
      <c r="BU137" s="402"/>
      <c r="BV137" s="402"/>
    </row>
    <row r="138" spans="63:74" x14ac:dyDescent="0.2">
      <c r="BK138" s="402"/>
      <c r="BL138" s="402"/>
      <c r="BM138" s="402"/>
      <c r="BN138" s="402"/>
      <c r="BO138" s="402"/>
      <c r="BP138" s="402"/>
      <c r="BQ138" s="402"/>
      <c r="BR138" s="402"/>
      <c r="BS138" s="402"/>
      <c r="BT138" s="402"/>
      <c r="BU138" s="402"/>
      <c r="BV138" s="402"/>
    </row>
    <row r="139" spans="63:74" x14ac:dyDescent="0.2">
      <c r="BK139" s="402"/>
      <c r="BL139" s="402"/>
      <c r="BM139" s="402"/>
      <c r="BN139" s="402"/>
      <c r="BO139" s="402"/>
      <c r="BP139" s="402"/>
      <c r="BQ139" s="402"/>
      <c r="BR139" s="402"/>
      <c r="BS139" s="402"/>
      <c r="BT139" s="402"/>
      <c r="BU139" s="402"/>
      <c r="BV139" s="402"/>
    </row>
    <row r="140" spans="63:74" x14ac:dyDescent="0.2">
      <c r="BK140" s="402"/>
      <c r="BL140" s="402"/>
      <c r="BM140" s="402"/>
      <c r="BN140" s="402"/>
      <c r="BO140" s="402"/>
      <c r="BP140" s="402"/>
      <c r="BQ140" s="402"/>
      <c r="BR140" s="402"/>
      <c r="BS140" s="402"/>
      <c r="BT140" s="402"/>
      <c r="BU140" s="402"/>
      <c r="BV140" s="402"/>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Johnson, Shane B.</cp:lastModifiedBy>
  <cp:lastPrinted>2013-09-11T15:47:32Z</cp:lastPrinted>
  <dcterms:created xsi:type="dcterms:W3CDTF">2006-10-10T12:45:59Z</dcterms:created>
  <dcterms:modified xsi:type="dcterms:W3CDTF">2020-11-10T02:25:59Z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